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wehner88/Desktop/KU/"/>
    </mc:Choice>
  </mc:AlternateContent>
  <xr:revisionPtr revIDLastSave="0" documentId="8_{A55FDEEA-7912-FB48-BC32-CED23874FD43}" xr6:coauthVersionLast="45" xr6:coauthVersionMax="45" xr10:uidLastSave="{00000000-0000-0000-0000-000000000000}"/>
  <bookViews>
    <workbookView xWindow="3980" yWindow="180" windowWidth="21420" windowHeight="1554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8" r:id="rId4"/>
    <sheet name="Bonus" sheetId="9" r:id="rId5"/>
  </sheets>
  <calcPr calcId="191029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9" l="1"/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P3" i="1"/>
  <c r="P2" i="1"/>
  <c r="E13" i="9"/>
  <c r="E3" i="9"/>
  <c r="E4" i="9"/>
  <c r="E5" i="9"/>
  <c r="E6" i="9"/>
  <c r="E7" i="9"/>
  <c r="E8" i="9"/>
  <c r="E9" i="9"/>
  <c r="E10" i="9"/>
  <c r="E11" i="9"/>
  <c r="E12" i="9"/>
  <c r="E2" i="9"/>
  <c r="F2" i="9" s="1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H2" i="9" l="1"/>
  <c r="G2" i="9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7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5" i="1"/>
  <c r="Q6" i="1"/>
  <c r="Q7" i="1"/>
  <c r="Q8" i="1"/>
  <c r="Q9" i="1"/>
  <c r="Q3" i="1"/>
  <c r="Q4" i="1"/>
  <c r="Q2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3" i="1"/>
  <c r="P4" i="1"/>
  <c r="P5" i="1"/>
  <c r="P6" i="1"/>
  <c r="P7" i="1"/>
  <c r="P8" i="1"/>
  <c r="P9" i="1"/>
  <c r="P10" i="1"/>
  <c r="P11" i="1"/>
  <c r="P12" i="1"/>
</calcChain>
</file>

<file path=xl/sharedStrings.xml><?xml version="1.0" encoding="utf-8"?>
<sst xmlns="http://schemas.openxmlformats.org/spreadsheetml/2006/main" count="33048" uniqueCount="8400">
  <si>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</si>
  <si>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</si>
  <si>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</si>
  <si>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</si>
  <si>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</si>
  <si>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</si>
  <si>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</si>
  <si>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</si>
  <si>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</si>
  <si>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</si>
  <si>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</si>
  <si>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</si>
  <si>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</si>
  <si>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</si>
  <si>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</si>
  <si>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</si>
  <si>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</si>
  <si>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</si>
  <si>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</si>
  <si>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</si>
  <si>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</si>
  <si>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</si>
  <si>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</si>
  <si>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</si>
  <si>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</si>
  <si>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</si>
  <si>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</si>
  <si>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</si>
  <si>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</si>
  <si>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</si>
  <si>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</si>
  <si>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</si>
  <si>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</si>
  <si>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</si>
  <si>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</si>
  <si>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</si>
  <si>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</si>
  <si>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</si>
  <si>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</si>
  <si>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</si>
  <si>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</si>
  <si>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</si>
  <si>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</si>
  <si>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</si>
  <si>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</si>
  <si>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</si>
  <si>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</si>
  <si>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</si>
  <si>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</si>
  <si>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</si>
  <si>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</si>
  <si>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</si>
  <si>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</si>
  <si>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</si>
  <si>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</si>
  <si>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</si>
  <si>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</si>
  <si>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</si>
  <si>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</si>
  <si>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</si>
  <si>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</si>
  <si>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</si>
  <si>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</si>
  <si>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</si>
  <si>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</si>
  <si>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</si>
  <si>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</si>
  <si>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</si>
  <si>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</si>
  <si>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</si>
  <si>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</si>
  <si>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</si>
  <si>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</si>
  <si>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</si>
  <si>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</si>
  <si>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</si>
  <si>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</si>
  <si>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</si>
  <si>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</si>
  <si>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</si>
  <si>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</si>
  <si>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</si>
  <si>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</si>
  <si>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</si>
  <si>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</si>
  <si>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</si>
  <si>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</si>
  <si>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</si>
  <si>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</si>
  <si>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</si>
  <si>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</si>
  <si>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</si>
  <si>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</si>
  <si>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</si>
  <si>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</si>
  <si>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</si>
  <si>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</si>
  <si>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</si>
  <si>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</si>
  <si>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</si>
  <si>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</si>
  <si>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</si>
  <si>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</si>
  <si>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</si>
  <si>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</si>
  <si>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</si>
  <si>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</si>
  <si>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</si>
  <si>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</si>
  <si>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</si>
  <si>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</si>
  <si>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</si>
  <si>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</si>
  <si>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</si>
  <si>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</si>
  <si>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</si>
  <si>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</si>
  <si>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</si>
  <si>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</si>
  <si>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</si>
  <si>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</si>
  <si>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</si>
  <si>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</si>
  <si>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</si>
  <si>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</si>
  <si>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</si>
  <si>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</si>
  <si>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</si>
  <si>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</si>
  <si>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</si>
  <si>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</si>
  <si>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</si>
  <si>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</si>
  <si>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</si>
  <si>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</si>
  <si>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</si>
  <si>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</si>
  <si>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</si>
  <si>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</si>
  <si>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</si>
  <si>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</si>
  <si>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</si>
  <si>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</si>
  <si>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</si>
  <si>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</si>
  <si>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</si>
  <si>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</si>
  <si>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</si>
  <si>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</si>
  <si>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</si>
  <si>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</si>
  <si>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</si>
  <si>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</si>
  <si>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</si>
  <si>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</si>
  <si>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</si>
  <si>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</si>
  <si>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</si>
  <si>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</si>
  <si>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</si>
  <si>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</si>
  <si>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</si>
  <si>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</si>
  <si>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</si>
  <si>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</si>
  <si>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</si>
  <si>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</si>
  <si>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</si>
  <si>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</si>
  <si>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</si>
  <si>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</si>
  <si>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</si>
  <si>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</si>
  <si>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</si>
  <si>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</si>
  <si>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</si>
  <si>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</si>
  <si>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</si>
  <si>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</si>
  <si>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</si>
  <si>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</si>
  <si>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</si>
  <si>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</si>
  <si>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</si>
  <si>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</si>
  <si>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</si>
  <si>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</si>
  <si>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</si>
  <si>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</si>
  <si>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</si>
  <si>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</si>
  <si>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</si>
  <si>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</si>
  <si>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</si>
  <si>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</si>
  <si>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</si>
  <si>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</si>
  <si>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</si>
  <si>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</si>
  <si>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</si>
  <si>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</si>
  <si>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</si>
  <si>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</si>
  <si>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</si>
  <si>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</si>
  <si>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</si>
  <si>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</si>
  <si>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</si>
  <si>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</si>
  <si>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</si>
  <si>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</si>
  <si>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</si>
  <si>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</si>
  <si>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</si>
  <si>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</si>
  <si>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</si>
  <si>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</si>
  <si>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</si>
  <si>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</si>
  <si>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</si>
  <si>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</si>
  <si>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</si>
  <si>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</si>
  <si>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</si>
  <si>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</si>
  <si>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</si>
  <si>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</si>
  <si>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</si>
  <si>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</si>
  <si>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</si>
  <si>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</si>
  <si>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</si>
  <si>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</si>
  <si>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</si>
  <si>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</si>
  <si>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</si>
  <si>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</si>
  <si>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</si>
  <si>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</si>
  <si>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</si>
  <si>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</si>
  <si>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</si>
  <si>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</si>
  <si>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</si>
  <si>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</si>
  <si>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</si>
  <si>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</si>
  <si>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</si>
  <si>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</si>
  <si>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</si>
  <si>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</si>
  <si>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</si>
  <si>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</si>
  <si>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</si>
  <si>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</si>
  <si>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</si>
  <si>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</si>
  <si>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</si>
  <si>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</si>
  <si>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</si>
  <si>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</si>
  <si>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</si>
  <si>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</si>
  <si>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</si>
  <si>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</si>
  <si>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</si>
  <si>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</si>
  <si>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</si>
  <si>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</si>
  <si>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</si>
  <si>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</si>
  <si>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</si>
  <si>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</si>
  <si>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</si>
  <si>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</si>
  <si>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</si>
  <si>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</si>
  <si>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</si>
  <si>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</si>
  <si>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</si>
  <si>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</si>
  <si>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</si>
  <si>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</si>
  <si>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</si>
  <si>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</si>
  <si>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</si>
  <si>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</si>
  <si>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</si>
  <si>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</si>
  <si>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</si>
  <si>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</si>
  <si>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</si>
  <si>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</si>
  <si>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</si>
  <si>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</si>
  <si>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</si>
  <si>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</si>
  <si>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</si>
  <si>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</si>
  <si>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</si>
  <si>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</si>
  <si>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</si>
  <si>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</si>
  <si>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</si>
  <si>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</si>
  <si>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</si>
  <si>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</si>
  <si>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</si>
  <si>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</si>
  <si>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</si>
  <si>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</si>
  <si>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</si>
  <si>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</si>
  <si>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</si>
  <si>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</si>
  <si>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</si>
  <si>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</si>
  <si>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</si>
  <si>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</si>
  <si>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</si>
  <si>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</si>
  <si>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</si>
  <si>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</si>
  <si>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</si>
  <si>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</si>
  <si>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</si>
  <si>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</si>
  <si>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</si>
  <si>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</si>
  <si>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</si>
  <si>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</si>
  <si>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</si>
  <si>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</si>
  <si>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</si>
  <si>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</si>
  <si>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</si>
  <si>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</si>
  <si>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</si>
  <si>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</si>
  <si>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</si>
  <si>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</si>
  <si>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</si>
  <si>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</si>
  <si>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</si>
  <si>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</si>
  <si>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</si>
  <si>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</si>
  <si>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</si>
  <si>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</si>
  <si>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</si>
  <si>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</si>
  <si>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</si>
  <si>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</si>
  <si>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</si>
  <si>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</si>
  <si>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</si>
  <si>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</si>
  <si>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</si>
  <si>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</si>
  <si>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</si>
  <si>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</si>
  <si>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</si>
  <si>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</si>
  <si>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</si>
  <si>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</si>
  <si>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</si>
  <si>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</si>
  <si>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</si>
  <si>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</si>
  <si>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</si>
  <si>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</si>
  <si>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</si>
  <si>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</si>
  <si>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</si>
  <si>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</si>
  <si>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</si>
  <si>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</si>
  <si>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</si>
  <si>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</si>
  <si>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</si>
  <si>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</si>
  <si>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</si>
  <si>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</si>
  <si>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</si>
  <si>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</si>
  <si>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</si>
  <si>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</si>
  <si>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</si>
  <si>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</si>
  <si>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</si>
  <si>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</si>
  <si>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</si>
  <si>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</si>
  <si>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</si>
  <si>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</si>
  <si>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</si>
  <si>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</si>
  <si>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</si>
  <si>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</si>
  <si>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</si>
  <si>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</si>
  <si>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</si>
  <si>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</si>
  <si>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</si>
  <si>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</si>
  <si>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</si>
  <si>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</si>
  <si>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</si>
  <si>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</si>
  <si>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</si>
  <si>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</si>
  <si>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</si>
  <si>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</si>
  <si>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</si>
  <si>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</si>
  <si>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</si>
  <si>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</si>
  <si>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</si>
  <si>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</si>
  <si>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</si>
  <si>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</si>
  <si>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</si>
  <si>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</si>
  <si>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</si>
  <si>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</si>
  <si>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</si>
  <si>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</si>
  <si>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</si>
  <si>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</si>
  <si>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</si>
  <si>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</si>
  <si>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</si>
  <si>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</si>
  <si>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</si>
  <si>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</si>
  <si>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</si>
  <si>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</si>
  <si>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</si>
  <si>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</si>
  <si>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</si>
  <si>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</si>
  <si>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</si>
  <si>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</si>
  <si>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</si>
  <si>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</si>
  <si>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</si>
  <si>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</si>
  <si>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</si>
  <si>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</si>
  <si>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</si>
  <si>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</si>
  <si>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</si>
  <si>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</si>
  <si>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</si>
  <si>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</si>
  <si>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</si>
  <si>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</si>
  <si>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</si>
  <si>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</si>
  <si>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</si>
  <si>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</si>
  <si>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</si>
  <si>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</si>
  <si>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</si>
  <si>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</si>
  <si>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</si>
  <si>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</si>
  <si>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</si>
  <si>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</si>
  <si>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</si>
  <si>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</si>
  <si>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</si>
  <si>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</si>
  <si>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</si>
  <si>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</si>
  <si>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</si>
  <si>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</si>
  <si>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</si>
  <si>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</si>
  <si>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</si>
  <si>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</si>
  <si>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</si>
  <si>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</si>
  <si>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</si>
  <si>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</si>
  <si>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</si>
  <si>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</si>
  <si>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</si>
  <si>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</si>
  <si>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</si>
  <si>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</si>
  <si>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</si>
  <si>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</si>
  <si>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</si>
  <si>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</si>
  <si>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</si>
  <si>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</si>
  <si>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</si>
  <si>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</si>
  <si>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</si>
  <si>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</si>
  <si>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</si>
  <si>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</si>
  <si>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</si>
  <si>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</si>
  <si>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</si>
  <si>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</si>
  <si>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</si>
  <si>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</si>
  <si>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</si>
  <si>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</si>
  <si>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</si>
  <si>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</si>
  <si>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</si>
  <si>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</si>
  <si>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</si>
  <si>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</si>
  <si>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</si>
  <si>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</si>
  <si>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</si>
  <si>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</si>
  <si>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</si>
  <si>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</si>
  <si>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</si>
  <si>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</si>
  <si>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</si>
  <si>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</si>
  <si>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</si>
  <si>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</si>
  <si>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</si>
  <si>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</si>
  <si>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</si>
  <si>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</si>
  <si>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</si>
  <si>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</si>
  <si>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</si>
  <si>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</si>
  <si>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</si>
  <si>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</si>
  <si>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</si>
  <si>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</si>
  <si>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</si>
  <si>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</si>
  <si>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</si>
  <si>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</si>
  <si>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</si>
  <si>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</si>
  <si>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</si>
  <si>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</si>
  <si>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</si>
  <si>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</si>
  <si>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</si>
  <si>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</si>
  <si>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</si>
  <si>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</si>
  <si>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</si>
  <si>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</si>
  <si>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</si>
  <si>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</si>
  <si>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</si>
  <si>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</si>
  <si>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</si>
  <si>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</si>
  <si>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</si>
  <si>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</si>
  <si>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</si>
  <si>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</si>
  <si>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</si>
  <si>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</si>
  <si>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</si>
  <si>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</si>
  <si>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</si>
  <si>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</si>
  <si>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</si>
  <si>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</si>
  <si>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</si>
  <si>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</si>
  <si>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</si>
  <si>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</si>
  <si>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</si>
  <si>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</si>
  <si>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</si>
  <si>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</si>
  <si>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</si>
  <si>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</si>
  <si>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</si>
  <si>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</si>
  <si>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</si>
  <si>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</si>
  <si>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</si>
  <si>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</si>
  <si>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</si>
  <si>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</si>
  <si>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</si>
  <si>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</si>
  <si>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</si>
  <si>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</si>
  <si>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</si>
  <si>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</si>
  <si>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</si>
  <si>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</si>
  <si>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</si>
  <si>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</si>
  <si>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</si>
  <si>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</si>
  <si>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</si>
  <si>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</si>
  <si>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</si>
  <si>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</si>
  <si>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</si>
  <si>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</si>
  <si>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</si>
  <si>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</si>
  <si>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</si>
  <si>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</si>
  <si>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</si>
  <si>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</si>
  <si>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</si>
  <si>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</si>
  <si>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</si>
  <si>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</si>
  <si>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</si>
  <si>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</si>
  <si>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</si>
  <si>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</si>
  <si>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</si>
  <si>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</si>
  <si>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</si>
  <si>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</si>
  <si>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</si>
  <si>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</si>
  <si>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</si>
  <si>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</si>
  <si>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</si>
  <si>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</si>
  <si>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</si>
  <si>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</si>
  <si>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</si>
  <si>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</si>
  <si>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</si>
  <si>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</si>
  <si>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</si>
  <si>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</si>
  <si>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</si>
  <si>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</si>
  <si>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</si>
  <si>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</si>
  <si>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</si>
  <si>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</si>
  <si>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</si>
  <si>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</si>
  <si>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</si>
  <si>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</si>
  <si>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</si>
  <si>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</si>
  <si>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</si>
  <si>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</si>
  <si>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</si>
  <si>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</si>
  <si>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</si>
  <si>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</si>
  <si>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</si>
  <si>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</si>
  <si>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</si>
  <si>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</si>
  <si>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</si>
  <si>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</si>
  <si>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</si>
  <si>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</si>
  <si>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</si>
  <si>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</si>
  <si>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</si>
  <si>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</si>
  <si>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</si>
  <si>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</si>
  <si>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</si>
  <si>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</si>
  <si>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</si>
  <si>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</si>
  <si>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</si>
  <si>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</si>
  <si>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</si>
  <si>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</si>
  <si>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</si>
  <si>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</si>
  <si>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</si>
  <si>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</si>
  <si>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</si>
  <si>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</si>
  <si>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</si>
  <si>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</si>
  <si>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</si>
  <si>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</si>
  <si>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</si>
  <si>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</si>
  <si>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</si>
  <si>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</si>
  <si>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</si>
  <si>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</si>
  <si>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</si>
  <si>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</si>
  <si>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</si>
  <si>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</si>
  <si>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</si>
  <si>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</si>
  <si>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</si>
  <si>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</si>
  <si>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</si>
  <si>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</si>
  <si>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</si>
  <si>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</si>
  <si>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</si>
  <si>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</si>
  <si>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</si>
  <si>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</si>
  <si>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</si>
  <si>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</si>
  <si>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</si>
  <si>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</si>
  <si>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</si>
  <si>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</si>
  <si>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</si>
  <si>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</si>
  <si>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</si>
  <si>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</si>
  <si>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</si>
  <si>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</si>
  <si>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</si>
  <si>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</si>
  <si>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</si>
  <si>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</si>
  <si>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</si>
  <si>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</si>
  <si>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</si>
  <si>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</si>
  <si>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</si>
  <si>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</si>
  <si>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</si>
  <si>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</si>
  <si>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</si>
  <si>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</si>
  <si>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</si>
  <si>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</si>
  <si>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</si>
  <si>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</si>
  <si>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</si>
  <si>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</si>
  <si>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</si>
  <si>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</si>
  <si>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</si>
  <si>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</si>
  <si>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</si>
  <si>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</si>
  <si>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</si>
  <si>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</si>
  <si>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</si>
  <si>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</si>
  <si>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</si>
  <si>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</si>
  <si>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</si>
  <si>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</si>
  <si>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</si>
  <si>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</si>
  <si>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</si>
  <si>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</si>
  <si>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</si>
  <si>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</si>
  <si>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</si>
  <si>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</si>
  <si>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</si>
  <si>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</si>
  <si>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</si>
  <si>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</si>
  <si>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</si>
  <si>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</si>
  <si>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</si>
  <si>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</si>
  <si>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</si>
  <si>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</si>
  <si>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</si>
  <si>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</si>
  <si>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</si>
  <si>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</si>
  <si>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</si>
  <si>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</si>
  <si>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</si>
  <si>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</si>
  <si>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</si>
  <si>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</si>
  <si>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</si>
  <si>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</si>
  <si>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</si>
  <si>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</si>
  <si>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</si>
  <si>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</si>
  <si>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</si>
  <si>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</si>
  <si>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</si>
  <si>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</si>
  <si>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</si>
  <si>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</si>
  <si>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</si>
  <si>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</si>
  <si>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</si>
  <si>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</si>
  <si>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</si>
  <si>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</si>
  <si>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</si>
  <si>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</si>
  <si>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</si>
  <si>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</si>
  <si>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</si>
  <si>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</si>
  <si>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</si>
  <si>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</si>
  <si>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</si>
  <si>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</si>
  <si>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</si>
  <si>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</si>
  <si>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</si>
  <si>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</si>
  <si>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</si>
  <si>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</si>
  <si>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</si>
  <si>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</si>
  <si>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</si>
  <si>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</si>
  <si>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</si>
  <si>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</si>
  <si>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</si>
  <si>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</si>
  <si>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</si>
  <si>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</si>
  <si>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</si>
  <si>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</si>
  <si>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</si>
  <si>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</si>
  <si>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</si>
  <si>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</si>
  <si>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</si>
  <si>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</si>
  <si>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</si>
  <si>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</si>
  <si>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</si>
  <si>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</si>
  <si>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</si>
  <si>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</si>
  <si>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</si>
  <si>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</si>
  <si>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</si>
  <si>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</si>
  <si>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</si>
  <si>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</si>
  <si>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</si>
  <si>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</si>
  <si>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</si>
  <si>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</si>
  <si>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</si>
  <si>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</si>
  <si>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</si>
  <si>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</si>
  <si>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</si>
  <si>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</si>
  <si>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</si>
  <si>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</si>
  <si>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</si>
  <si>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</si>
  <si>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</si>
  <si>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</si>
  <si>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</si>
  <si>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</si>
  <si>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</si>
  <si>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</si>
  <si>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</si>
  <si>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</si>
  <si>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</si>
  <si>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</si>
  <si>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</si>
  <si>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</si>
  <si>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</si>
  <si>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</si>
  <si>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</si>
  <si>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</si>
  <si>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</si>
  <si>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</si>
  <si>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</si>
  <si>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</si>
  <si>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</si>
  <si>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</si>
  <si>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</si>
  <si>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</si>
  <si>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</si>
  <si>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</si>
  <si>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</si>
  <si>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</si>
  <si>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</si>
  <si>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</si>
  <si>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</si>
  <si>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</si>
  <si>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</si>
  <si>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</si>
  <si>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</si>
  <si>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</si>
  <si>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</si>
  <si>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</si>
  <si>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</si>
  <si>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</si>
  <si>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</si>
  <si>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</si>
  <si>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</si>
  <si>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</si>
  <si>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</si>
  <si>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</si>
  <si>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</si>
  <si>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</si>
  <si>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</si>
  <si>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</si>
  <si>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</si>
  <si>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</si>
  <si>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</si>
  <si>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</si>
  <si>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</si>
  <si>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</si>
  <si>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</si>
  <si>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</si>
  <si>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</si>
  <si>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</si>
  <si>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</si>
  <si>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</si>
  <si>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</si>
  <si>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</si>
  <si>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</si>
  <si>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</si>
  <si>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</si>
  <si>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</si>
  <si>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</si>
  <si>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</si>
  <si>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</si>
  <si>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</si>
  <si>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</si>
  <si>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</si>
  <si>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</si>
  <si>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</si>
  <si>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</si>
  <si>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</si>
  <si>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</si>
  <si>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</si>
  <si>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</si>
  <si>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</si>
  <si>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</si>
  <si>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</si>
  <si>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</si>
  <si>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</si>
  <si>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</si>
  <si>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</si>
  <si>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</si>
  <si>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</si>
  <si>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</si>
  <si>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</si>
  <si>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</si>
  <si>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</si>
  <si>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</si>
  <si>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</si>
  <si>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</si>
  <si>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</si>
  <si>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</si>
  <si>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</si>
  <si>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</si>
  <si>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</si>
  <si>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</si>
  <si>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</si>
  <si>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</si>
  <si>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</si>
  <si>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</si>
  <si>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</si>
  <si>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</si>
  <si>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</si>
  <si>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</si>
  <si>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</si>
  <si>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</si>
  <si>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</si>
  <si>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</si>
  <si>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</si>
  <si>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</si>
  <si>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</si>
  <si>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</si>
  <si>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</si>
  <si>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</si>
  <si>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</si>
  <si>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</si>
  <si>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</si>
  <si>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</si>
  <si>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</si>
  <si>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</si>
  <si>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</si>
  <si>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</si>
  <si>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</si>
  <si>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</si>
  <si>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</si>
  <si>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</si>
  <si>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</si>
  <si>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</si>
  <si>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</si>
  <si>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</si>
  <si>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</si>
  <si>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</si>
  <si>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</si>
  <si>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</si>
  <si>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</si>
  <si>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</si>
  <si>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</si>
  <si>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</si>
  <si>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</si>
  <si>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</si>
  <si>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</si>
  <si>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</si>
  <si>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</si>
  <si>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</si>
  <si>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</si>
  <si>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</si>
  <si>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</si>
  <si>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</si>
  <si>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</si>
  <si>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</si>
  <si>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</si>
  <si>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</si>
  <si>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</si>
  <si>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</si>
  <si>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</si>
  <si>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</si>
  <si>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</si>
  <si>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</si>
  <si>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</si>
  <si>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</si>
  <si>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</si>
  <si>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</si>
  <si>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</si>
  <si>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</si>
  <si>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</si>
  <si>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</si>
  <si>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</si>
  <si>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</si>
  <si>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</si>
  <si>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</si>
  <si>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</si>
  <si>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</si>
  <si>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</si>
  <si>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</si>
  <si>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</si>
  <si>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</si>
  <si>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</si>
  <si>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</si>
  <si>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</si>
  <si>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</si>
  <si>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</si>
  <si>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</si>
  <si>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</si>
  <si>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</si>
  <si>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</si>
  <si>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</si>
  <si>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</si>
  <si>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</si>
  <si>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</si>
  <si>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</si>
  <si>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</si>
  <si>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</si>
  <si>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</si>
  <si>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</si>
  <si>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</si>
  <si>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</si>
  <si>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</si>
  <si>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</si>
  <si>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</si>
  <si>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</si>
  <si>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</si>
  <si>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</si>
  <si>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</si>
  <si>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</si>
  <si>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</si>
  <si>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</si>
  <si>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</si>
  <si>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</si>
  <si>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</si>
  <si>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</si>
  <si>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</si>
  <si>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</si>
  <si>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</si>
  <si>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</si>
  <si>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</si>
  <si>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</si>
  <si>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</si>
  <si>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</si>
  <si>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</si>
  <si>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</si>
  <si>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</si>
  <si>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</si>
  <si>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</si>
  <si>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</si>
  <si>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</si>
  <si>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</si>
  <si>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</si>
  <si>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</si>
  <si>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</si>
  <si>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</si>
  <si>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</si>
  <si>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</si>
  <si>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</si>
  <si>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</si>
  <si>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</si>
  <si>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</si>
  <si>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</si>
  <si>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</si>
  <si>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</si>
  <si>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</si>
  <si>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</si>
  <si>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</si>
  <si>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</si>
  <si>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</si>
  <si>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</si>
  <si>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</si>
  <si>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</si>
  <si>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</si>
  <si>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</si>
  <si>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</si>
  <si>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</si>
  <si>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</si>
  <si>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</si>
  <si>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</si>
  <si>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</si>
  <si>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</si>
  <si>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</si>
  <si>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</si>
  <si>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</si>
  <si>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</si>
  <si>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</si>
  <si>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</si>
  <si>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</si>
  <si>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</si>
  <si>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</si>
  <si>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</si>
  <si>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</si>
  <si>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</si>
  <si>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</si>
  <si>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</si>
  <si>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</si>
  <si>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</si>
  <si>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</si>
  <si>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</si>
  <si>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</si>
  <si>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</si>
  <si>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</si>
  <si>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</si>
  <si>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</si>
  <si>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</si>
  <si>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</si>
  <si>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</si>
  <si>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</si>
  <si>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</si>
  <si>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</si>
  <si>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</si>
  <si>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</si>
  <si>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</si>
  <si>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</si>
  <si>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</si>
  <si>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</si>
  <si>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</si>
  <si>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</si>
  <si>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</si>
  <si>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</si>
  <si>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</si>
  <si>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</si>
  <si>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</si>
  <si>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</si>
  <si>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</si>
  <si>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</si>
  <si>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</si>
  <si>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</si>
  <si>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</si>
  <si>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</si>
  <si>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</si>
  <si>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</si>
  <si>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</si>
  <si>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</si>
  <si>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</si>
  <si>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</si>
  <si>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</si>
  <si>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</si>
  <si>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</si>
  <si>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</si>
  <si>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</si>
  <si>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</si>
  <si>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</si>
  <si>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</si>
  <si>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</si>
  <si>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</si>
  <si>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</si>
  <si>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</si>
  <si>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</si>
  <si>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</si>
  <si>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</si>
  <si>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</si>
  <si>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</si>
  <si>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</si>
  <si>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</si>
  <si>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</si>
  <si>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</si>
  <si>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</si>
  <si>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</si>
  <si>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</si>
  <si>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</si>
  <si>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</si>
  <si>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</si>
  <si>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</si>
  <si>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</si>
  <si>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</si>
  <si>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</si>
  <si>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</si>
  <si>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</si>
  <si>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</si>
  <si>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</si>
  <si>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</si>
  <si>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</si>
  <si>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</si>
  <si>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</si>
  <si>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</si>
  <si>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</si>
  <si>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</si>
  <si>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</si>
  <si>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</si>
  <si>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</si>
  <si>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</si>
  <si>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</si>
  <si>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</si>
  <si>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</si>
  <si>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</si>
  <si>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</si>
  <si>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</si>
  <si>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</si>
  <si>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</si>
  <si>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</si>
  <si>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</si>
  <si>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</si>
  <si>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</si>
  <si>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</si>
  <si>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</si>
  <si>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</si>
  <si>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</si>
  <si>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</si>
  <si>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</si>
  <si>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</si>
  <si>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</si>
  <si>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</si>
  <si>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</si>
  <si>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</si>
  <si>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</si>
  <si>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</si>
  <si>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</si>
  <si>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</si>
  <si>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</si>
  <si>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</si>
  <si>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</si>
  <si>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</si>
  <si>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</si>
  <si>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</si>
  <si>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</si>
  <si>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</si>
  <si>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</si>
  <si>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</si>
  <si>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</si>
  <si>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</si>
  <si>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</si>
  <si>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</si>
  <si>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</si>
  <si>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</si>
  <si>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</si>
  <si>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</si>
  <si>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</si>
  <si>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</si>
  <si>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</si>
  <si>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</si>
  <si>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</si>
  <si>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</si>
  <si>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</si>
  <si>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</si>
  <si>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</si>
  <si>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</si>
  <si>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</si>
  <si>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</si>
  <si>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</si>
  <si>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</si>
  <si>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</si>
  <si>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</si>
  <si>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</si>
  <si>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</si>
  <si>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</si>
  <si>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</si>
  <si>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</si>
  <si>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</si>
  <si>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</si>
  <si>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</si>
  <si>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</si>
  <si>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</si>
  <si>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</si>
  <si>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</si>
  <si>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</si>
  <si>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</si>
  <si>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</si>
  <si>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</si>
  <si>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</si>
  <si>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</si>
  <si>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</si>
  <si>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</si>
  <si>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</si>
  <si>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</si>
  <si>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</si>
  <si>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</si>
  <si>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</si>
  <si>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</si>
  <si>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</si>
  <si>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</si>
  <si>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</si>
  <si>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</si>
  <si>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</si>
  <si>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</si>
  <si>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</si>
  <si>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</si>
  <si>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</si>
  <si>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</si>
  <si>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</si>
  <si>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</si>
  <si>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</si>
  <si>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</si>
  <si>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</si>
  <si>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</si>
  <si>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</si>
  <si>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</si>
  <si>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</si>
  <si>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</si>
  <si>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</si>
  <si>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</si>
  <si>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</si>
  <si>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</si>
  <si>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</si>
  <si>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</si>
  <si>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</si>
  <si>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</si>
  <si>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</si>
  <si>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</si>
  <si>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</si>
  <si>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</si>
  <si>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</si>
  <si>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</si>
  <si>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</si>
  <si>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</si>
  <si>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</si>
  <si>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</si>
  <si>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</si>
  <si>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</si>
  <si>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</si>
  <si>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</si>
  <si>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</si>
  <si>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</si>
  <si>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</si>
  <si>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</si>
  <si>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</si>
  <si>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</si>
  <si>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</si>
  <si>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</si>
  <si>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</si>
  <si>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</si>
  <si>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</si>
  <si>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</si>
  <si>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</si>
  <si>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</si>
  <si>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</si>
  <si>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</si>
  <si>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</si>
  <si>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</si>
  <si>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</si>
  <si>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</si>
  <si>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</si>
  <si>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</si>
  <si>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</si>
  <si>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</si>
  <si>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</si>
  <si>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</si>
  <si>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</si>
  <si>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</si>
  <si>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</si>
  <si>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</si>
  <si>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</si>
  <si>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</si>
  <si>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</si>
  <si>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</si>
  <si>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</si>
  <si>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</si>
  <si>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</si>
  <si>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</si>
  <si>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</si>
  <si>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</si>
  <si>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</si>
  <si>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</si>
  <si>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</si>
  <si>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</si>
  <si>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</si>
  <si>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</si>
  <si>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</si>
  <si>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</si>
  <si>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</si>
  <si>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</si>
  <si>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</si>
  <si>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</si>
  <si>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</si>
  <si>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</si>
  <si>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</si>
  <si>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</si>
  <si>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</si>
  <si>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</si>
  <si>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</si>
  <si>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</si>
  <si>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</si>
  <si>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</si>
  <si>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</si>
  <si>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</si>
  <si>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</si>
  <si>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</si>
  <si>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</si>
  <si>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</si>
  <si>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</si>
  <si>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</si>
  <si>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</si>
  <si>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</si>
  <si>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</si>
  <si>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</si>
  <si>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</si>
  <si>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</si>
  <si>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</si>
  <si>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</si>
  <si>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</si>
  <si>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</si>
  <si>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</si>
  <si>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</si>
  <si>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</si>
  <si>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</si>
  <si>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</si>
  <si>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</si>
  <si>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</si>
  <si>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</si>
  <si>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</si>
  <si>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</si>
  <si>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</si>
  <si>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</si>
  <si>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</si>
  <si>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</si>
  <si>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</si>
  <si>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</si>
  <si>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</si>
  <si>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</si>
  <si>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</si>
  <si>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</si>
  <si>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</si>
  <si>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</si>
  <si>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</si>
  <si>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</si>
  <si>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</si>
  <si>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</si>
  <si>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</si>
  <si>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</si>
  <si>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</si>
  <si>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</si>
  <si>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</si>
  <si>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</si>
  <si>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</si>
  <si>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</si>
  <si>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</si>
  <si>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</si>
  <si>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</si>
  <si>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</si>
  <si>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</si>
  <si>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</si>
  <si>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</si>
  <si>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</si>
  <si>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</si>
  <si>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</si>
  <si>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</si>
  <si>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</si>
  <si>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</si>
  <si>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</si>
  <si>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</si>
  <si>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</si>
  <si>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</si>
  <si>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</si>
  <si>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</si>
  <si>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</si>
  <si>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</si>
  <si>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</si>
  <si>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</si>
  <si>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</si>
  <si>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</si>
  <si>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</si>
  <si>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</si>
  <si>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</si>
  <si>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</si>
  <si>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</si>
  <si>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</si>
  <si>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</si>
  <si>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</si>
  <si>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</si>
  <si>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</si>
  <si>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</si>
  <si>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</si>
  <si>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</si>
  <si>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</si>
  <si>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</si>
  <si>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</si>
  <si>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</si>
  <si>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</si>
  <si>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</si>
  <si>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</si>
  <si>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</si>
  <si>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</si>
  <si>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</si>
  <si>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</si>
  <si>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</si>
  <si>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</si>
  <si>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</si>
  <si>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</si>
  <si>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</si>
  <si>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</si>
  <si>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</si>
  <si>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</si>
  <si>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</si>
  <si>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</si>
  <si>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</si>
  <si>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</si>
  <si>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</si>
  <si>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</si>
  <si>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</si>
  <si>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</si>
  <si>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</si>
  <si>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</si>
  <si>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</si>
  <si>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</si>
  <si>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</si>
  <si>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</si>
  <si>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</si>
  <si>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</si>
  <si>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</si>
  <si>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</si>
  <si>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</si>
  <si>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</si>
  <si>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</si>
  <si>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</si>
  <si>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</si>
  <si>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</si>
  <si>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</si>
  <si>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</si>
  <si>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</si>
  <si>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</si>
  <si>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</si>
  <si>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</si>
  <si>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</si>
  <si>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</si>
  <si>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</si>
  <si>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</si>
  <si>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</si>
  <si>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</si>
  <si>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</si>
  <si>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</si>
  <si>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</si>
  <si>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</si>
  <si>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</si>
  <si>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</si>
  <si>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</si>
  <si>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</si>
  <si>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</si>
  <si>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</si>
  <si>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</si>
  <si>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</si>
  <si>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</si>
  <si>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</si>
  <si>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</si>
  <si>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</si>
  <si>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</si>
  <si>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</si>
  <si>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</si>
  <si>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</si>
  <si>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</si>
  <si>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</si>
  <si>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</si>
  <si>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</si>
  <si>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</si>
  <si>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</si>
  <si>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</si>
  <si>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</si>
  <si>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</si>
  <si>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</si>
  <si>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</si>
  <si>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</si>
  <si>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</si>
  <si>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</si>
  <si>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</si>
  <si>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</si>
  <si>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</si>
  <si>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</si>
  <si>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</si>
  <si>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</si>
  <si>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</si>
  <si>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</si>
  <si>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</si>
  <si>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</si>
  <si>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</si>
  <si>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</si>
  <si>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</si>
  <si>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</si>
  <si>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</si>
  <si>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</si>
  <si>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</si>
  <si>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</si>
  <si>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</si>
  <si>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</si>
  <si>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</si>
  <si>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</si>
  <si>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</si>
  <si>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</si>
  <si>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</si>
  <si>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</si>
  <si>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</si>
  <si>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</si>
  <si>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</si>
  <si>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</si>
  <si>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</si>
  <si>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</si>
  <si>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</si>
  <si>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</si>
  <si>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</si>
  <si>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</si>
  <si>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</si>
  <si>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</si>
  <si>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</si>
  <si>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</si>
  <si>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</si>
  <si>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</si>
  <si>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</si>
  <si>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</si>
  <si>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</si>
  <si>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</si>
  <si>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</si>
  <si>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</si>
  <si>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</si>
  <si>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</si>
  <si>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</si>
  <si>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</si>
  <si>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</si>
  <si>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</si>
  <si>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</si>
  <si>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</si>
  <si>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</si>
  <si>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</si>
  <si>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</si>
  <si>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</si>
  <si>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</si>
  <si>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</si>
  <si>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</si>
  <si>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</si>
  <si>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</si>
  <si>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</si>
  <si>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</si>
  <si>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</si>
  <si>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</si>
  <si>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</si>
  <si>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</si>
  <si>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</si>
  <si>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</si>
  <si>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</si>
  <si>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</si>
  <si>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</si>
  <si>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</si>
  <si>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</si>
  <si>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</si>
  <si>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</si>
  <si>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</si>
  <si>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</si>
  <si>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</si>
  <si>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</si>
  <si>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</si>
  <si>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</si>
  <si>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</si>
  <si>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</si>
  <si>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</si>
  <si>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</si>
  <si>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</si>
  <si>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</si>
  <si>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</si>
  <si>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</si>
  <si>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</si>
  <si>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</si>
  <si>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</si>
  <si>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</si>
  <si>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</si>
  <si>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</si>
  <si>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</si>
  <si>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</si>
  <si>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</si>
  <si>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</si>
  <si>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</si>
  <si>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</si>
  <si>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</si>
  <si>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</si>
  <si>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</si>
  <si>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</si>
  <si>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</si>
  <si>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</si>
  <si>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</si>
  <si>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</si>
  <si>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</si>
  <si>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</si>
  <si>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</si>
  <si>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</si>
  <si>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</si>
  <si>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</si>
  <si>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</si>
  <si>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</si>
  <si>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</si>
  <si>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</si>
  <si>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</si>
  <si>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</si>
  <si>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</si>
  <si>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</si>
  <si>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</si>
  <si>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</si>
  <si>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</si>
  <si>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</si>
  <si>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</si>
  <si>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</si>
  <si>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</si>
  <si>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</si>
  <si>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</si>
  <si>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</si>
  <si>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</si>
  <si>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</si>
  <si>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</si>
  <si>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</si>
  <si>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</si>
  <si>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</si>
  <si>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</si>
  <si>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</si>
  <si>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</si>
  <si>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</si>
  <si>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</si>
  <si>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</si>
  <si>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</si>
  <si>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</si>
  <si>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</si>
  <si>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</si>
  <si>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</si>
  <si>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</si>
  <si>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</si>
  <si>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</si>
  <si>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</si>
  <si>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</si>
  <si>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</si>
  <si>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</si>
  <si>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</si>
  <si>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</si>
  <si>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</si>
  <si>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</si>
  <si>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</si>
  <si>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</si>
  <si>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</si>
  <si>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</si>
  <si>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</si>
  <si>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</si>
  <si>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</si>
  <si>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</si>
  <si>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</si>
  <si>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</si>
  <si>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</si>
  <si>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</si>
  <si>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</si>
  <si>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</si>
  <si>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</si>
  <si>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</si>
  <si>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</si>
  <si>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</si>
  <si>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</si>
  <si>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</si>
  <si>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</si>
  <si>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</si>
  <si>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</si>
  <si>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</si>
  <si>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</si>
  <si>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</si>
  <si>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</si>
  <si>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</si>
  <si>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</si>
  <si>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</si>
  <si>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</si>
  <si>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</si>
  <si>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</si>
  <si>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</si>
  <si>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</si>
  <si>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</si>
  <si>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</si>
  <si>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</si>
  <si>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</si>
  <si>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</si>
  <si>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</si>
  <si>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</si>
  <si>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</si>
  <si>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</si>
  <si>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</si>
  <si>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</si>
  <si>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</si>
  <si>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</si>
  <si>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</si>
  <si>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</si>
  <si>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</si>
  <si>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</si>
  <si>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</si>
  <si>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</si>
  <si>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</si>
  <si>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</si>
  <si>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</si>
  <si>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</si>
  <si>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</si>
  <si>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</si>
  <si>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</si>
  <si>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</si>
  <si>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</si>
  <si>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</si>
  <si>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</si>
  <si>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</si>
  <si>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</si>
  <si>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</si>
  <si>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</si>
  <si>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</si>
  <si>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</si>
  <si>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</si>
  <si>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</si>
  <si>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</si>
  <si>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</si>
  <si>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</si>
  <si>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</si>
  <si>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</si>
  <si>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</si>
  <si>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</si>
  <si>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</si>
  <si>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</si>
  <si>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</si>
  <si>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</si>
  <si>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</si>
  <si>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</si>
  <si>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</si>
  <si>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</si>
  <si>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</si>
  <si>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</si>
  <si>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</si>
  <si>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</si>
  <si>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</si>
  <si>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</si>
  <si>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</si>
  <si>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</si>
  <si>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</si>
  <si>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</si>
  <si>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</si>
  <si>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</si>
  <si>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</si>
  <si>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</si>
  <si>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</si>
  <si>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</si>
  <si>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</si>
  <si>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</si>
  <si>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</si>
  <si>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</si>
  <si>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</si>
  <si>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</si>
  <si>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</si>
  <si>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</si>
  <si>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</si>
  <si>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</si>
  <si>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</si>
  <si>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</si>
  <si>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</si>
  <si>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</si>
  <si>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</si>
  <si>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</si>
  <si>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</si>
  <si>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</si>
  <si>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</si>
  <si>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</si>
  <si>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</si>
  <si>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</si>
  <si>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</si>
  <si>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</si>
  <si>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</si>
  <si>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</si>
  <si>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</si>
  <si>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</si>
  <si>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</si>
  <si>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</si>
  <si>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</si>
  <si>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</si>
  <si>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</si>
  <si>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</si>
  <si>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</si>
  <si>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</si>
  <si>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</si>
  <si>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</si>
  <si>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</si>
  <si>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</si>
  <si>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</si>
  <si>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</si>
  <si>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</si>
  <si>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</si>
  <si>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</si>
  <si>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</si>
  <si>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</si>
  <si>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</si>
  <si>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</si>
  <si>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</si>
  <si>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</si>
  <si>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</si>
  <si>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</si>
  <si>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</si>
  <si>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</si>
  <si>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</si>
  <si>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</si>
  <si>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</si>
  <si>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</si>
  <si>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</si>
  <si>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</si>
  <si>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</si>
  <si>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</si>
  <si>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</si>
  <si>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</si>
  <si>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</si>
  <si>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</si>
  <si>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</si>
  <si>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</si>
  <si>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</si>
  <si>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</si>
  <si>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</si>
  <si>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</si>
  <si>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</si>
  <si>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</si>
  <si>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</si>
  <si>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</si>
  <si>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</si>
  <si>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</si>
  <si>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</si>
  <si>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</si>
  <si>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</si>
  <si>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</si>
  <si>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</si>
  <si>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</si>
  <si>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</si>
  <si>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</si>
  <si>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</si>
  <si>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</si>
  <si>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</si>
  <si>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</si>
  <si>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</si>
  <si>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</si>
  <si>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</si>
  <si>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</si>
  <si>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</si>
  <si>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</si>
  <si>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</si>
  <si>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</si>
  <si>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</si>
  <si>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</si>
  <si>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</si>
  <si>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</si>
  <si>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</si>
  <si>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</si>
  <si>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</si>
  <si>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</si>
  <si>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</si>
  <si>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</si>
  <si>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</si>
  <si>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</si>
  <si>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</si>
  <si>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</si>
  <si>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</si>
  <si>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</si>
  <si>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</si>
  <si>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</si>
  <si>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</si>
  <si>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</si>
  <si>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</si>
  <si>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</si>
  <si>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</si>
  <si>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</si>
  <si>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</si>
  <si>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</si>
  <si>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</si>
  <si>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</si>
  <si>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</si>
  <si>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</si>
  <si>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</si>
  <si>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</si>
  <si>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</si>
  <si>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</si>
  <si>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</si>
  <si>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</si>
  <si>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</si>
  <si>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</si>
  <si>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</si>
  <si>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</si>
  <si>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</si>
  <si>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</si>
  <si>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</si>
  <si>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</si>
  <si>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</si>
  <si>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</si>
  <si>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</si>
  <si>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</si>
  <si>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</si>
  <si>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</si>
  <si>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</si>
  <si>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</si>
  <si>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</si>
  <si>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</si>
  <si>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</si>
  <si>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</si>
  <si>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</si>
  <si>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</si>
  <si>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</si>
  <si>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</si>
  <si>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</si>
  <si>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</si>
  <si>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</si>
  <si>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</si>
  <si>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</si>
  <si>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</si>
  <si>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</si>
  <si>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</si>
  <si>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</si>
  <si>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</si>
  <si>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</si>
  <si>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</si>
  <si>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</si>
  <si>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</si>
  <si>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</si>
  <si>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</si>
  <si>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</si>
  <si>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</si>
  <si>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</si>
  <si>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</si>
  <si>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</si>
  <si>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</si>
  <si>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</si>
  <si>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</si>
  <si>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</si>
  <si>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</si>
  <si>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</si>
  <si>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</si>
  <si>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</si>
  <si>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</si>
  <si>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</si>
  <si>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</si>
  <si>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</si>
  <si>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</si>
  <si>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</si>
  <si>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</si>
  <si>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</si>
  <si>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</si>
  <si>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</si>
  <si>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</si>
  <si>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</si>
  <si>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</si>
  <si>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</si>
  <si>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</si>
  <si>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</si>
  <si>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</si>
  <si>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</si>
  <si>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</si>
  <si>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</si>
  <si>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</si>
  <si>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</si>
  <si>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</si>
  <si>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</si>
  <si>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</si>
  <si>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</si>
  <si>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</si>
  <si>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</si>
  <si>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</si>
  <si>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</si>
  <si>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</si>
  <si>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</si>
  <si>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</si>
  <si>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</si>
  <si>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</si>
  <si>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</si>
  <si>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</si>
  <si>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</si>
  <si>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</si>
  <si>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</si>
  <si>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</si>
  <si>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</si>
  <si>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</si>
  <si>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</si>
  <si>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</si>
  <si>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</si>
  <si>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</si>
  <si>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</si>
  <si>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</si>
  <si>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</si>
  <si>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</si>
  <si>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</si>
  <si>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</si>
  <si>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</si>
  <si>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</si>
  <si>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</si>
  <si>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</si>
  <si>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</si>
  <si>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</si>
  <si>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</si>
  <si>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</si>
  <si>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</si>
  <si>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</si>
  <si>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</si>
  <si>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</si>
  <si>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</si>
  <si>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</si>
  <si>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</si>
  <si>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</si>
  <si>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</si>
  <si>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</si>
  <si>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</si>
  <si>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</si>
  <si>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</si>
  <si>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</si>
  <si>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</si>
  <si>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</si>
  <si>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</si>
  <si>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</si>
  <si>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</si>
  <si>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</si>
  <si>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</si>
  <si>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</si>
  <si>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</si>
  <si>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</si>
  <si>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</si>
  <si>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</si>
  <si>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</si>
  <si>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</si>
  <si>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</si>
  <si>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</si>
  <si>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</si>
  <si>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</si>
  <si>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</si>
  <si>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</si>
  <si>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</si>
  <si>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</si>
  <si>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</si>
  <si>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</si>
  <si>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</si>
  <si>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</si>
  <si>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</si>
  <si>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</si>
  <si>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</si>
  <si>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</si>
  <si>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</si>
  <si>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</si>
  <si>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</si>
  <si>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</si>
  <si>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</si>
  <si>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</si>
  <si>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</si>
  <si>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</si>
  <si>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</si>
  <si>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</si>
  <si>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</si>
  <si>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</si>
  <si>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</si>
  <si>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</si>
  <si>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</si>
  <si>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</si>
  <si>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</si>
  <si>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</si>
  <si>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</si>
  <si>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</si>
  <si>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</si>
  <si>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</si>
  <si>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</si>
  <si>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</si>
  <si>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</si>
  <si>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</si>
  <si>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</si>
  <si>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</si>
  <si>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</si>
  <si>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</si>
  <si>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</si>
  <si>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</si>
  <si>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</si>
  <si>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</si>
  <si>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</si>
  <si>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</si>
  <si>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</si>
  <si>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</si>
  <si>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</si>
  <si>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</si>
  <si>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</si>
  <si>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</si>
  <si>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</si>
  <si>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</si>
  <si>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</si>
  <si>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</si>
  <si>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</si>
  <si>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</si>
  <si>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</si>
  <si>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</si>
  <si>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</si>
  <si>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</si>
  <si>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</si>
  <si>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</si>
  <si>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</si>
  <si>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</si>
  <si>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</si>
  <si>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</si>
  <si>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</si>
  <si>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</si>
  <si>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</si>
  <si>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</si>
  <si>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</si>
  <si>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</si>
  <si>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</si>
  <si>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</si>
  <si>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</si>
  <si>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</si>
  <si>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</si>
  <si>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</si>
  <si>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</si>
  <si>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</si>
  <si>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</si>
  <si>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</si>
  <si>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</si>
  <si>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</si>
  <si>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</si>
  <si>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</si>
  <si>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</si>
  <si>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</si>
  <si>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</si>
  <si>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</si>
  <si>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</si>
  <si>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</si>
  <si>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</si>
  <si>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</si>
  <si>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</si>
  <si>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</si>
  <si>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</si>
  <si>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</si>
  <si>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</si>
  <si>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</si>
  <si>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</si>
  <si>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</si>
  <si>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</si>
  <si>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</si>
  <si>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</si>
  <si>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</si>
  <si>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</si>
  <si>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</si>
  <si>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</si>
  <si>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</si>
  <si>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</si>
  <si>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</si>
  <si>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</si>
  <si>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</si>
  <si>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</si>
  <si>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</si>
  <si>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</si>
  <si>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</si>
  <si>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</si>
  <si>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</si>
  <si>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</si>
  <si>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</si>
  <si>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</si>
  <si>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</si>
  <si>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</si>
  <si>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</si>
  <si>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</si>
  <si>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</si>
  <si>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</si>
  <si>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</si>
  <si>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</si>
  <si>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</si>
  <si>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</si>
  <si>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</si>
  <si>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</si>
  <si>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</si>
  <si>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</si>
  <si>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</si>
  <si>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</si>
  <si>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</si>
  <si>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</si>
  <si>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</si>
  <si>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</si>
  <si>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</si>
  <si>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</si>
  <si>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</si>
  <si>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</si>
  <si>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</si>
  <si>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</si>
  <si>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</si>
  <si>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</si>
  <si>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</si>
  <si>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</si>
  <si>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</si>
  <si>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</si>
  <si>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</si>
  <si>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</si>
  <si>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</si>
  <si>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</si>
  <si>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</si>
  <si>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</si>
  <si>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</si>
  <si>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</si>
  <si>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</si>
  <si>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</si>
  <si>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</si>
  <si>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</si>
  <si>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</si>
  <si>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</si>
  <si>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</si>
  <si>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</si>
  <si>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</si>
  <si>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</si>
  <si>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</si>
  <si>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</si>
  <si>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</si>
  <si>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</si>
  <si>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</si>
  <si>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</si>
  <si>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</si>
  <si>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</si>
  <si>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</si>
  <si>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</si>
  <si>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</si>
  <si>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</si>
  <si>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</si>
  <si>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</si>
  <si>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</si>
  <si>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</si>
  <si>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</si>
  <si>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</si>
  <si>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</si>
  <si>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</si>
  <si>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</si>
  <si>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</si>
  <si>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</si>
  <si>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</si>
  <si>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</si>
  <si>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</si>
  <si>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</si>
  <si>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</si>
  <si>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</si>
  <si>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</si>
  <si>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</si>
  <si>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</si>
  <si>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</si>
  <si>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</si>
  <si>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</si>
  <si>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</si>
  <si>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</si>
  <si>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</si>
  <si>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</si>
  <si>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</si>
  <si>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</si>
  <si>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</si>
  <si>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</si>
  <si>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</si>
  <si>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</si>
  <si>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</si>
  <si>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</si>
  <si>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</si>
  <si>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</si>
  <si>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</si>
  <si>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</si>
  <si>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</si>
  <si>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</si>
  <si>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</si>
  <si>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</si>
  <si>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</si>
  <si>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</si>
  <si>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</si>
  <si>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</si>
  <si>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</si>
  <si>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</si>
  <si>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</si>
  <si>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</si>
  <si>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</si>
  <si>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</si>
  <si>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</si>
  <si>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</si>
  <si>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</si>
  <si>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</si>
  <si>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</si>
  <si>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</si>
  <si>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</si>
  <si>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</si>
  <si>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</si>
  <si>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</si>
  <si>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</si>
  <si>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</si>
  <si>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</si>
  <si>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</si>
  <si>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</si>
  <si>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</si>
  <si>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</si>
  <si>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</si>
  <si>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</si>
  <si>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</si>
  <si>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</si>
  <si>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</si>
  <si>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</si>
  <si>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</si>
  <si>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</si>
  <si>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</si>
  <si>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</si>
  <si>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</si>
  <si>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</si>
  <si>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</si>
  <si>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</si>
  <si>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</si>
  <si>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</si>
  <si>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</si>
  <si>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</si>
  <si>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</si>
  <si>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</si>
  <si>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</si>
  <si>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</si>
  <si>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</si>
  <si>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</si>
  <si>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</si>
  <si>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</si>
  <si>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</si>
  <si>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</si>
  <si>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</si>
  <si>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</si>
  <si>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</si>
  <si>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</si>
  <si>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</si>
  <si>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</si>
  <si>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</si>
  <si>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</si>
  <si>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</si>
  <si>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</si>
  <si>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</si>
  <si>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</si>
  <si>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</si>
  <si>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</si>
  <si>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</si>
  <si>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</si>
  <si>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</si>
  <si>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</si>
  <si>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</si>
  <si>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</si>
  <si>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</si>
  <si>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</si>
  <si>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</si>
  <si>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</si>
  <si>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</si>
  <si>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</si>
  <si>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</si>
  <si>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</si>
  <si>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</si>
  <si>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</si>
  <si>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</si>
  <si>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</si>
  <si>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</si>
  <si>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</si>
  <si>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</si>
  <si>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</si>
  <si>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</si>
  <si>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</si>
  <si>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</si>
  <si>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</si>
  <si>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</si>
  <si>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</si>
  <si>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</si>
  <si>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</si>
  <si>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</si>
  <si>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</si>
  <si>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</si>
  <si>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</si>
  <si>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</si>
  <si>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</si>
  <si>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</si>
  <si>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</si>
  <si>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</si>
  <si>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</si>
  <si>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</si>
  <si>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</si>
  <si>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</si>
  <si>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</si>
  <si>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</si>
  <si>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</si>
  <si>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</si>
  <si>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</si>
  <si>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</si>
  <si>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</si>
  <si>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</si>
  <si>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</si>
  <si>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</si>
  <si>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</si>
  <si>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</si>
  <si>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</si>
  <si>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</si>
  <si>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</si>
  <si>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</si>
  <si>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</si>
  <si>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</si>
  <si>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</si>
  <si>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</si>
  <si>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</si>
  <si>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</si>
  <si>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</si>
  <si>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</si>
  <si>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</si>
  <si>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</si>
  <si>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</si>
  <si>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</si>
  <si>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</si>
  <si>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</si>
  <si>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</si>
  <si>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</si>
  <si>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</si>
  <si>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</si>
  <si>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</si>
  <si>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</si>
  <si>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</si>
  <si>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</si>
  <si>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</si>
  <si>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</si>
  <si>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</si>
  <si>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</si>
  <si>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</si>
  <si>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</si>
  <si>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</si>
  <si>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</si>
  <si>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</si>
  <si>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</si>
  <si>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</si>
  <si>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</si>
  <si>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</si>
  <si>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</si>
  <si>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</si>
  <si>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</si>
  <si>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</si>
  <si>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</si>
  <si>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</si>
  <si>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</si>
  <si>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</si>
  <si>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</si>
  <si>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</si>
  <si>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</si>
  <si>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</si>
  <si>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</si>
  <si>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</si>
  <si>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</si>
  <si>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</si>
  <si>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</si>
  <si>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</si>
  <si>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</si>
  <si>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</si>
  <si>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</si>
  <si>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</si>
  <si>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</si>
  <si>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</si>
  <si>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</si>
  <si>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</si>
  <si>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</si>
  <si>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</si>
  <si>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</si>
  <si>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</si>
  <si>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</si>
  <si>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</si>
  <si>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</si>
  <si>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</si>
  <si>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</si>
  <si>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</si>
  <si>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</si>
  <si>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</si>
  <si>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</si>
  <si>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</si>
  <si>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</si>
  <si>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</si>
  <si>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</si>
  <si>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</si>
  <si>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</si>
  <si>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</si>
  <si>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</si>
  <si>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</si>
  <si>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</si>
  <si>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</si>
  <si>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</si>
  <si>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</si>
  <si>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</si>
  <si>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</si>
  <si>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</si>
  <si>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</si>
  <si>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</si>
  <si>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</si>
  <si>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</si>
  <si>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</si>
  <si>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</si>
  <si>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</si>
  <si>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</si>
  <si>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</si>
  <si>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</si>
  <si>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</si>
  <si>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</si>
  <si>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</si>
  <si>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</si>
  <si>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</si>
  <si>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</si>
  <si>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</si>
  <si>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</si>
  <si>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</si>
  <si>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</si>
  <si>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</si>
  <si>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</si>
  <si>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</si>
  <si>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</si>
  <si>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</si>
  <si>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</si>
  <si>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</si>
  <si>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</si>
  <si>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</si>
  <si>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</si>
  <si>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</si>
  <si>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</si>
  <si>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</si>
  <si>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</si>
  <si>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</si>
  <si>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</si>
  <si>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</si>
  <si>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</si>
  <si>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</si>
  <si>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</si>
  <si>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</si>
  <si>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</si>
  <si>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</si>
  <si>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</si>
  <si>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</si>
  <si>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</si>
  <si>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</si>
  <si>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</si>
  <si>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</si>
  <si>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</si>
  <si>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</si>
  <si>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</si>
  <si>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</si>
  <si>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</si>
  <si>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</si>
  <si>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</si>
  <si>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</si>
  <si>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</si>
  <si>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</si>
  <si>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</si>
  <si>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</si>
  <si>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</si>
  <si>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</si>
  <si>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</si>
  <si>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</si>
  <si>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</si>
  <si>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</si>
  <si>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</si>
  <si>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</si>
  <si>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</si>
  <si>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</si>
  <si>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</si>
  <si>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</si>
  <si>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</si>
  <si>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</si>
  <si>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</si>
  <si>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</si>
  <si>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</si>
  <si>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</si>
  <si>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</si>
  <si>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</si>
  <si>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</si>
  <si>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</si>
  <si>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</si>
  <si>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</si>
  <si>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</si>
  <si>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</si>
  <si>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</si>
  <si>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</si>
  <si>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</si>
  <si>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</si>
  <si>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</si>
  <si>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</si>
  <si>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</si>
  <si>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</si>
  <si>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</si>
  <si>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</si>
  <si>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</si>
  <si>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</si>
  <si>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</si>
  <si>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</si>
  <si>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</si>
  <si>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</si>
  <si>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</si>
  <si>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</si>
  <si>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</si>
  <si>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</si>
  <si>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</si>
  <si>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</si>
  <si>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</si>
  <si>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</si>
  <si>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</si>
  <si>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</si>
  <si>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</si>
  <si>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</si>
  <si>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</si>
  <si>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</si>
  <si>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</si>
  <si>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</si>
  <si>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</si>
  <si>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</si>
  <si>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</si>
  <si>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</si>
  <si>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</si>
  <si>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</si>
  <si>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</si>
  <si>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</si>
  <si>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</si>
  <si>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</si>
  <si>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</si>
  <si>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</si>
  <si>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</si>
  <si>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</si>
  <si>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</si>
  <si>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</si>
  <si>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</si>
  <si>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</si>
  <si>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</si>
  <si>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</si>
  <si>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</si>
  <si>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</si>
  <si>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</si>
  <si>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</si>
  <si>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</si>
  <si>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</si>
  <si>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</si>
  <si>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</si>
  <si>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</si>
  <si>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</si>
  <si>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</si>
  <si>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</si>
  <si>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</si>
  <si>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</si>
  <si>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</si>
  <si>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</si>
  <si>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</si>
  <si>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</si>
  <si>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</si>
  <si>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</si>
  <si>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</si>
  <si>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</si>
  <si>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</si>
  <si>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</si>
  <si>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</si>
  <si>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</si>
  <si>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</si>
  <si>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</si>
  <si>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</si>
  <si>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</si>
  <si>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</si>
  <si>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</si>
  <si>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</si>
  <si>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</si>
  <si>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</si>
  <si>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</si>
  <si>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</si>
  <si>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</si>
  <si>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</si>
  <si>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</si>
  <si>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</si>
  <si>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</si>
  <si>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</si>
  <si>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</si>
  <si>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</si>
  <si>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</si>
  <si>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</si>
  <si>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</si>
  <si>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</si>
  <si>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</si>
  <si>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</si>
  <si>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</si>
  <si>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</si>
  <si>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</si>
  <si>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</si>
  <si>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</si>
  <si>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</si>
  <si>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</si>
  <si>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</si>
  <si>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</si>
  <si>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</si>
  <si>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</si>
  <si>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</si>
  <si>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</si>
  <si>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</si>
  <si>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</si>
  <si>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</si>
  <si>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</si>
  <si>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</si>
  <si>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</si>
  <si>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</si>
  <si>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</si>
  <si>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</si>
  <si>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</si>
  <si>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</si>
  <si>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</si>
  <si>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</si>
  <si>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</si>
  <si>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</si>
  <si>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</si>
  <si>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</si>
  <si>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</si>
  <si>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</si>
  <si>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</si>
  <si>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</si>
  <si>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</si>
  <si>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</si>
  <si>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</si>
  <si>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</si>
  <si>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</si>
  <si>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</si>
  <si>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</si>
  <si>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</si>
  <si>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</si>
  <si>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</si>
  <si>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</si>
  <si>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</si>
  <si>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</si>
  <si>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</si>
  <si>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</si>
  <si>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</si>
  <si>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</si>
  <si>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</si>
  <si>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</si>
  <si>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</si>
  <si>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</si>
  <si>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</si>
  <si>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</si>
  <si>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</si>
  <si>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</si>
  <si>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</si>
  <si>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</si>
  <si>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</si>
  <si>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</si>
  <si>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</si>
  <si>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</si>
  <si>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</si>
  <si>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</si>
  <si>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</si>
  <si>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</si>
  <si>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</si>
  <si>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</si>
  <si>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</si>
  <si>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</si>
  <si>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</si>
  <si>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</si>
  <si>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</si>
  <si>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</si>
  <si>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</si>
  <si>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</si>
  <si>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</si>
  <si>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</si>
  <si>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</si>
  <si>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</si>
  <si>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</si>
  <si>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</si>
  <si>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</si>
  <si>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</si>
  <si>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</si>
  <si>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</si>
  <si>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</si>
  <si>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</si>
  <si>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</si>
  <si>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</si>
  <si>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</si>
  <si>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</si>
  <si>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</si>
  <si>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</si>
  <si>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</si>
  <si>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</si>
  <si>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</si>
  <si>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</si>
  <si>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</si>
  <si>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</si>
  <si>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</si>
  <si>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</si>
  <si>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</si>
  <si>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</si>
  <si>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</si>
  <si>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</si>
  <si>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</si>
  <si>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</si>
  <si>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</si>
  <si>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</si>
  <si>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</si>
  <si>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</si>
  <si>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</si>
  <si>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</si>
  <si>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</si>
  <si>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</si>
  <si>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</si>
  <si>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</si>
  <si>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</si>
  <si>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</si>
  <si>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</si>
  <si>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</si>
  <si>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</si>
  <si>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</si>
  <si>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</si>
  <si>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</si>
  <si>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</si>
  <si>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</si>
  <si>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</si>
  <si>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</si>
  <si>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</si>
  <si>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</si>
  <si>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</si>
  <si>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</si>
  <si>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</si>
  <si>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</si>
  <si>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</si>
  <si>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</si>
  <si>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</si>
  <si>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</si>
  <si>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</si>
  <si>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</si>
  <si>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</si>
  <si>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</si>
  <si>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</si>
  <si>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</si>
  <si>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</si>
  <si>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</si>
  <si>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</si>
  <si>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</si>
  <si>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</si>
  <si>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</si>
  <si>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</si>
  <si>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</si>
  <si>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</si>
  <si>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</si>
  <si>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</si>
  <si>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</si>
  <si>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</si>
  <si>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</si>
  <si>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</si>
  <si>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</si>
  <si>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</si>
  <si>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</si>
  <si>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</si>
  <si>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</si>
  <si>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</si>
  <si>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</si>
  <si>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</si>
  <si>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</si>
  <si>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</si>
  <si>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</si>
  <si>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</si>
  <si>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</si>
  <si>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</si>
  <si>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</si>
  <si>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</si>
  <si>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</si>
  <si>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</si>
  <si>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</si>
  <si>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</si>
  <si>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</si>
  <si>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</si>
  <si>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</si>
  <si>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</si>
  <si>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</si>
  <si>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</si>
  <si>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</si>
  <si>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</si>
  <si>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</si>
  <si>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</si>
  <si>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</si>
  <si>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</si>
  <si>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</si>
  <si>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</si>
  <si>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</si>
  <si>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</si>
  <si>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</si>
  <si>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</si>
  <si>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</si>
  <si>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</si>
  <si>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</si>
  <si>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</si>
  <si>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</si>
  <si>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</si>
  <si>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</si>
  <si>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</si>
  <si>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</si>
  <si>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</si>
  <si>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</si>
  <si>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</si>
  <si>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</si>
  <si>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</si>
  <si>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</si>
  <si>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</si>
  <si>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</si>
  <si>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</si>
  <si>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</si>
  <si>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</si>
  <si>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</si>
  <si>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</si>
  <si>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</si>
  <si>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</si>
  <si>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</si>
  <si>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</si>
  <si>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</si>
  <si>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</si>
  <si>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</si>
  <si>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</si>
  <si>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</si>
  <si>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</si>
  <si>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</si>
  <si>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</si>
  <si>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</si>
  <si>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</si>
  <si>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</si>
  <si>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</si>
  <si>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</si>
  <si>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</si>
  <si>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</si>
  <si>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</si>
  <si>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</si>
  <si>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</si>
  <si>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</si>
  <si>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</si>
  <si>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</si>
  <si>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</si>
  <si>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</si>
  <si>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</si>
  <si>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</si>
  <si>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</si>
  <si>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</si>
  <si>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</si>
  <si>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</si>
  <si>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</si>
  <si>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</si>
  <si>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</si>
  <si>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</si>
  <si>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</si>
  <si>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</si>
  <si>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</si>
  <si>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</si>
  <si>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</si>
  <si>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</si>
  <si>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</si>
  <si>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</si>
  <si>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</si>
  <si>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</si>
  <si>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</si>
  <si>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</si>
  <si>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</si>
  <si>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</si>
  <si>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</si>
  <si>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</si>
  <si>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</si>
  <si>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</si>
  <si>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</si>
  <si>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</si>
  <si>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</si>
  <si>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</si>
  <si>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</si>
  <si>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</si>
  <si>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</si>
  <si>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</si>
  <si>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</si>
  <si>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</si>
  <si>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</si>
  <si>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</si>
  <si>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</si>
  <si>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</si>
  <si>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</si>
  <si>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</si>
  <si>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</si>
  <si>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</si>
  <si>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</si>
  <si>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</si>
  <si>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</si>
  <si>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</si>
  <si>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</si>
  <si>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</si>
  <si>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</si>
  <si>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</si>
  <si>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</si>
  <si>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</si>
  <si>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</si>
  <si>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</si>
  <si>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</si>
  <si>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</si>
  <si>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</si>
  <si>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</si>
  <si>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</si>
  <si>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</si>
  <si>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</si>
  <si>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</si>
  <si>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</si>
  <si>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</si>
  <si>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</si>
  <si>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</si>
  <si>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</si>
  <si>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</si>
  <si>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</si>
  <si>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</si>
  <si>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</si>
  <si>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</si>
  <si>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</si>
  <si>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</si>
  <si>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</si>
  <si>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</si>
  <si>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</si>
  <si>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</si>
  <si>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</si>
  <si>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</si>
  <si>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</si>
  <si>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</si>
  <si>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</si>
  <si>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</si>
  <si>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</si>
  <si>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</si>
  <si>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</si>
  <si>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</si>
  <si>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</si>
  <si>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</si>
  <si>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</si>
  <si>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</si>
  <si>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</si>
  <si>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</si>
  <si>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</si>
  <si>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</si>
  <si>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</si>
  <si>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</si>
  <si>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</si>
  <si>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</si>
  <si>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</si>
  <si>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</si>
  <si>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</si>
  <si>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</si>
  <si>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</si>
  <si>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</si>
  <si>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</si>
  <si>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</si>
  <si>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</si>
  <si>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</si>
  <si>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</si>
  <si>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</si>
  <si>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</si>
  <si>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</si>
  <si>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</si>
  <si>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</si>
  <si>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</si>
  <si>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</si>
  <si>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</si>
  <si>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</si>
  <si>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</si>
  <si>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</si>
  <si>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</si>
  <si>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</si>
  <si>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</si>
  <si>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</si>
  <si>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</si>
  <si>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</si>
  <si>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</si>
  <si>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</si>
  <si>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</si>
  <si>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</si>
  <si>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</si>
  <si>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</si>
  <si>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</si>
  <si>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</si>
  <si>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</si>
  <si>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</si>
  <si>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</si>
  <si>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</si>
  <si>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</si>
  <si>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</si>
  <si>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</si>
  <si>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</si>
  <si>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</si>
  <si>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</si>
  <si>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</si>
  <si>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</si>
  <si>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</si>
  <si>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</si>
  <si>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</si>
  <si>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</si>
  <si>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</si>
  <si>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</si>
  <si>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</si>
  <si>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</si>
  <si>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</si>
  <si>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</si>
  <si>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</si>
  <si>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</si>
  <si>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</si>
  <si>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</si>
  <si>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</si>
  <si>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</si>
  <si>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</si>
  <si>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</si>
  <si>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</si>
  <si>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</si>
  <si>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</si>
  <si>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</si>
  <si>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</si>
  <si>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</si>
  <si>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</si>
  <si>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</si>
  <si>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</si>
  <si>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</si>
  <si>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</si>
  <si>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</si>
  <si>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</si>
  <si>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</si>
  <si>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</si>
  <si>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</si>
  <si>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</si>
  <si>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</si>
  <si>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</si>
  <si>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</si>
  <si>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</si>
  <si>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</si>
  <si>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</si>
  <si>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</si>
  <si>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</si>
  <si>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</si>
  <si>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</si>
  <si>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</si>
  <si>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</si>
  <si>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</si>
  <si>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</si>
  <si>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</si>
  <si>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</si>
  <si>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</si>
  <si>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</si>
  <si>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</si>
  <si>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</si>
  <si>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</si>
  <si>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</si>
  <si>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</si>
  <si>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</si>
  <si>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</si>
  <si>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</si>
  <si>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</si>
  <si>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</si>
  <si>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</si>
  <si>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</si>
  <si>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</si>
  <si>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</si>
  <si>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</si>
  <si>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</si>
  <si>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</si>
  <si>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</si>
  <si>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</si>
  <si>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</si>
  <si>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</si>
  <si>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</si>
  <si>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</si>
  <si>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</si>
  <si>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</si>
  <si>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</si>
  <si>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</si>
  <si>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</si>
  <si>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</si>
  <si>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</si>
  <si>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</si>
  <si>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</si>
  <si>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</si>
  <si>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</si>
  <si>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</si>
  <si>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</si>
  <si>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</si>
  <si>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</si>
  <si>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</si>
  <si>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</si>
  <si>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</si>
  <si>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</si>
  <si>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</si>
  <si>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</si>
  <si>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</si>
  <si>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</si>
  <si>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</si>
  <si>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</si>
  <si>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</si>
  <si>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</si>
  <si>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</si>
  <si>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</si>
  <si>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</si>
  <si>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</si>
  <si>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</si>
  <si>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</si>
  <si>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</si>
  <si>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</si>
  <si>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</si>
  <si>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</si>
  <si>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</si>
  <si>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</si>
  <si>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</si>
  <si>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</si>
  <si>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</si>
  <si>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</si>
  <si>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</si>
  <si>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</si>
  <si>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</si>
  <si>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</si>
  <si>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</si>
  <si>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</si>
  <si>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</si>
  <si>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</si>
  <si>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</si>
  <si>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</si>
  <si>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</si>
  <si>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</si>
  <si>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</si>
  <si>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</si>
  <si>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</si>
  <si>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</si>
  <si>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</si>
  <si>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</si>
  <si>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</si>
  <si>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</si>
  <si>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</si>
  <si>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</si>
  <si>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</si>
  <si>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</si>
  <si>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</si>
  <si>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</si>
  <si>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</si>
  <si>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</si>
  <si>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</si>
  <si>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</si>
  <si>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</si>
  <si>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</si>
  <si>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</si>
  <si>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</si>
  <si>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</si>
  <si>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</si>
  <si>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</si>
  <si>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</si>
  <si>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</si>
  <si>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</si>
  <si>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</si>
  <si>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</si>
  <si>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</si>
  <si>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</si>
  <si>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</si>
  <si>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</si>
  <si>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</si>
  <si>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</si>
  <si>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</si>
  <si>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</si>
  <si>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</si>
  <si>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</si>
  <si>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</si>
  <si>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</si>
  <si>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</si>
  <si>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</si>
  <si>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</si>
  <si>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</si>
  <si>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</si>
  <si>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</si>
  <si>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</si>
  <si>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</si>
  <si>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</si>
  <si>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</si>
  <si>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</si>
  <si>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</si>
  <si>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</si>
  <si>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</si>
  <si>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</si>
  <si>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</si>
  <si>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</si>
  <si>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</si>
  <si>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</si>
  <si>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</si>
  <si>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</si>
  <si>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</si>
  <si>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</si>
  <si>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</si>
  <si>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</si>
  <si>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</si>
  <si>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</si>
  <si>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</si>
  <si>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</si>
  <si>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</si>
  <si>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</si>
  <si>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</si>
  <si>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</si>
  <si>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</si>
  <si>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</si>
  <si>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</si>
  <si>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</si>
  <si>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</si>
  <si>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</si>
  <si>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</si>
  <si>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</si>
  <si>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</si>
  <si>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</si>
  <si>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</si>
  <si>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</si>
  <si>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</si>
  <si>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</si>
  <si>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</si>
  <si>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</si>
  <si>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</si>
  <si>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</si>
  <si>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</si>
  <si>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</si>
  <si>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</si>
  <si>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</si>
  <si>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</si>
  <si>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</si>
  <si>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</si>
  <si>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</si>
  <si>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</si>
  <si>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</si>
  <si>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</si>
  <si>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</si>
  <si>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</si>
  <si>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</si>
  <si>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</si>
  <si>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</si>
  <si>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</si>
  <si>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</si>
  <si>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</si>
  <si>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</si>
  <si>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</si>
  <si>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</si>
  <si>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</si>
  <si>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</si>
  <si>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</si>
  <si>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</si>
  <si>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</si>
  <si>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</si>
  <si>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</si>
  <si>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</si>
  <si>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</si>
  <si>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</si>
  <si>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</si>
  <si>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</si>
  <si>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</si>
  <si>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</si>
  <si>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</si>
  <si>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</si>
  <si>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</si>
  <si>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</si>
  <si>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</si>
  <si>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</si>
  <si>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</si>
  <si>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</si>
  <si>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</si>
  <si>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</si>
  <si>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</si>
  <si>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</si>
  <si>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</si>
  <si>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</si>
  <si>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</si>
  <si>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</si>
  <si>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</si>
  <si>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</si>
  <si>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</si>
  <si>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</si>
  <si>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</si>
  <si>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</si>
  <si>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</si>
  <si>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</si>
  <si>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</si>
  <si>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</si>
  <si>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</si>
  <si>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</si>
  <si>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</si>
  <si>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</si>
  <si>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</si>
  <si>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</si>
  <si>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</si>
  <si>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</si>
  <si>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</si>
  <si>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</si>
  <si>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</si>
  <si>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</si>
  <si>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</si>
  <si>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</si>
  <si>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</si>
  <si>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</si>
  <si>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</si>
  <si>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</si>
  <si>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</si>
  <si>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</si>
  <si>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</si>
  <si>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</si>
  <si>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</si>
  <si>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</si>
  <si>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</si>
  <si>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</si>
  <si>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</si>
  <si>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</si>
  <si>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</si>
  <si>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</si>
  <si>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</si>
  <si>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</si>
  <si>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</si>
  <si>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</si>
  <si>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</si>
  <si>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</si>
  <si>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</si>
  <si>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</si>
  <si>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</si>
  <si>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</si>
  <si>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</si>
  <si>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</si>
  <si>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</si>
  <si>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</si>
  <si>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</si>
  <si>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</si>
  <si>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</si>
  <si>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</si>
  <si>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</si>
  <si>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</si>
  <si>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</si>
  <si>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</si>
  <si>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</si>
  <si>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</si>
  <si>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</si>
  <si>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</si>
  <si>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</si>
  <si>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</si>
  <si>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</si>
  <si>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</si>
  <si>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</si>
  <si>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</si>
  <si>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</si>
  <si>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</si>
  <si>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</si>
  <si>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</si>
  <si>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</si>
  <si>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</si>
  <si>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</si>
  <si>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</si>
  <si>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</si>
  <si>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</si>
  <si>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</si>
  <si>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</si>
  <si>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</si>
  <si>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</si>
  <si>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</si>
  <si>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</si>
  <si>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</si>
  <si>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</si>
  <si>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</si>
  <si>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</si>
  <si>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</si>
  <si>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</si>
  <si>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</si>
  <si>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</si>
  <si>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</si>
  <si>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</si>
  <si>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</si>
  <si>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</si>
  <si>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</si>
  <si>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</si>
  <si>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</si>
  <si>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</si>
  <si>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</si>
  <si>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</si>
  <si>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</si>
  <si>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</si>
  <si>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</si>
  <si>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</si>
  <si>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</si>
  <si>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</si>
  <si>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</si>
  <si>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</si>
  <si>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</si>
  <si>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</si>
  <si>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</si>
  <si>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</si>
  <si>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</si>
  <si>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</si>
  <si>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</si>
  <si>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</si>
  <si>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</si>
  <si>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</si>
  <si>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</si>
  <si>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</si>
  <si>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</si>
  <si>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</si>
  <si>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</si>
  <si>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</si>
  <si>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</si>
  <si>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</si>
  <si>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</si>
  <si>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</si>
  <si>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</si>
  <si>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</si>
  <si>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</si>
  <si>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</si>
  <si>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</si>
  <si>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</si>
  <si>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</si>
  <si>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</si>
  <si>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</si>
  <si>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</si>
  <si>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</si>
  <si>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</si>
  <si>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</si>
  <si>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</si>
  <si>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</si>
  <si>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</si>
  <si>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</si>
  <si>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</si>
  <si>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</si>
  <si>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</si>
  <si>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</si>
  <si>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</si>
  <si>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</si>
  <si>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</si>
  <si>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</si>
  <si>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</si>
  <si>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</si>
  <si>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</si>
  <si>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</si>
  <si>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</si>
  <si>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</si>
  <si>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</si>
  <si>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</si>
  <si>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</si>
  <si>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</si>
  <si>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</si>
  <si>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</si>
  <si>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</si>
  <si>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</si>
  <si>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</si>
  <si>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</si>
  <si>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</si>
  <si>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</si>
  <si>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</si>
  <si>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</si>
  <si>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</si>
  <si>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</si>
  <si>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</si>
  <si>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</si>
  <si>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</si>
  <si>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</si>
  <si>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</si>
  <si>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</si>
  <si>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</si>
  <si>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</si>
  <si>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</si>
  <si>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</si>
  <si>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</si>
  <si>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</si>
  <si>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</si>
  <si>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</si>
  <si>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</si>
  <si>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</si>
  <si>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</si>
  <si>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</si>
  <si>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</si>
  <si>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</si>
  <si>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</si>
  <si>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</si>
  <si>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</si>
  <si>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</si>
  <si>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</si>
  <si>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</si>
  <si>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</si>
  <si>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</si>
  <si>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</si>
  <si>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</si>
  <si>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</si>
  <si>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</si>
  <si>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</si>
  <si>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</si>
  <si>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</si>
  <si>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</si>
  <si>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</si>
  <si>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</si>
  <si>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</si>
  <si>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</si>
  <si>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</si>
  <si>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</si>
  <si>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</si>
  <si>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</si>
  <si>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</si>
  <si>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</si>
  <si>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</si>
  <si>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</si>
  <si>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</si>
  <si>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</si>
  <si>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</si>
  <si>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</si>
  <si>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</si>
  <si>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</si>
  <si>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</si>
  <si>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</si>
  <si>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</si>
  <si>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</si>
  <si>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</si>
  <si>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</si>
  <si>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</si>
  <si>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</si>
  <si>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</si>
  <si>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</si>
  <si>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</si>
  <si>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</si>
  <si>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</si>
  <si>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</si>
  <si>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</si>
  <si>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</si>
  <si>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</si>
  <si>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</si>
  <si>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</si>
  <si>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</si>
  <si>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</si>
  <si>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</si>
  <si>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</si>
  <si>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</si>
  <si>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</si>
  <si>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</si>
  <si>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</si>
  <si>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</si>
  <si>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</si>
  <si>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</si>
  <si>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</si>
  <si>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</si>
  <si>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</si>
  <si>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</si>
  <si>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</si>
  <si>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</si>
  <si>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</si>
  <si>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</si>
  <si>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</si>
  <si>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</si>
  <si>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</si>
  <si>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</si>
  <si>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</si>
  <si>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</si>
  <si>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</si>
  <si>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</si>
  <si>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</si>
  <si>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</si>
  <si>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</si>
  <si>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</si>
  <si>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</si>
  <si>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</si>
  <si>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</si>
  <si>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</si>
  <si>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</si>
  <si>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</si>
  <si>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</si>
  <si>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</si>
  <si>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</si>
  <si>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</si>
  <si>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</si>
  <si>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</si>
  <si>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</si>
  <si>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</si>
  <si>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</si>
  <si>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</si>
  <si>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</si>
  <si>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</si>
  <si>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</si>
  <si>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</si>
  <si>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</si>
  <si>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</si>
  <si>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</si>
  <si>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</si>
  <si>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</si>
  <si>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</si>
  <si>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</si>
  <si>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</si>
  <si>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</si>
  <si>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</si>
  <si>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</si>
  <si>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</si>
  <si>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</si>
  <si>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</si>
  <si>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</si>
  <si>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</si>
  <si>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</si>
  <si>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</si>
  <si>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</si>
  <si>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</si>
  <si>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</si>
  <si>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</si>
  <si>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</si>
  <si>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</si>
  <si>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</si>
  <si>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</si>
  <si>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</si>
  <si>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</si>
  <si>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</si>
  <si>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</si>
  <si>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</si>
  <si>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</si>
  <si>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</si>
  <si>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</si>
  <si>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</si>
  <si>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</si>
  <si>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</si>
  <si>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</si>
  <si>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</si>
  <si>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</si>
  <si>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</si>
  <si>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</si>
  <si>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</si>
  <si>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</si>
  <si>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</si>
  <si>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</si>
  <si>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</si>
  <si>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</si>
  <si>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</si>
  <si>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</si>
  <si>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</si>
  <si>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</si>
  <si>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</si>
  <si>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</si>
  <si>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</si>
  <si>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</si>
  <si>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</si>
  <si>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</si>
  <si>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</si>
  <si>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</si>
  <si>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</si>
  <si>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</si>
  <si>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</si>
  <si>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</si>
  <si>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</si>
  <si>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</si>
  <si>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</si>
  <si>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</si>
  <si>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</si>
  <si>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</si>
  <si>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</si>
  <si>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</si>
  <si>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</si>
  <si>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</si>
  <si>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</si>
  <si>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</si>
  <si>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</si>
  <si>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</si>
  <si>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</si>
  <si>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</si>
  <si>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</si>
  <si>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</si>
  <si>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</si>
  <si>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</si>
  <si>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</si>
  <si>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</si>
  <si>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</si>
  <si>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</si>
  <si>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</si>
  <si>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</si>
  <si>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</si>
  <si>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</si>
  <si>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</si>
  <si>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</si>
  <si>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</si>
  <si>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</si>
  <si>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</si>
  <si>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</si>
  <si>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</si>
  <si>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</si>
  <si>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</si>
  <si>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</si>
  <si>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</si>
  <si>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</si>
  <si>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</si>
  <si>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</si>
  <si>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</si>
  <si>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</si>
  <si>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</si>
  <si>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</si>
  <si>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</si>
  <si>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</si>
  <si>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</si>
  <si>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</si>
  <si>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</si>
  <si>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</si>
  <si>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</si>
  <si>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</si>
  <si>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</si>
  <si>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</si>
  <si>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</si>
  <si>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</si>
  <si>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</si>
  <si>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</si>
  <si>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</si>
  <si>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</si>
  <si>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</si>
  <si>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</si>
  <si>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</si>
  <si>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</si>
  <si>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</si>
  <si>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</si>
  <si>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</si>
  <si>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</si>
  <si>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</si>
  <si>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</si>
  <si>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</si>
  <si>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</si>
  <si>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</si>
  <si>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</si>
  <si>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</si>
  <si>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</si>
  <si>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</si>
  <si>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</si>
  <si>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</si>
  <si>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</si>
  <si>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</si>
  <si>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</si>
  <si>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</si>
  <si>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</si>
  <si>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</si>
  <si>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</si>
  <si>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</si>
  <si>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</si>
  <si>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</si>
  <si>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</si>
  <si>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</si>
  <si>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</si>
  <si>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</si>
  <si>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</si>
  <si>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</si>
  <si>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</si>
  <si>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</si>
  <si>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</si>
  <si>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</si>
  <si>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</si>
  <si>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</si>
  <si>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</si>
  <si>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</si>
  <si>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</si>
  <si>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</si>
  <si>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</si>
  <si>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</si>
  <si>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</si>
  <si>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</si>
  <si>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</si>
  <si>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</si>
  <si>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</si>
  <si>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</si>
  <si>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</si>
  <si>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</si>
  <si>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</si>
  <si>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</si>
  <si>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</si>
  <si>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</si>
  <si>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</si>
  <si>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</si>
  <si>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</si>
  <si>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</si>
  <si>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</si>
  <si>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</si>
  <si>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</si>
  <si>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</si>
  <si>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</si>
  <si>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</si>
  <si>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</si>
  <si>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</si>
  <si>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</si>
  <si>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</si>
  <si>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</si>
  <si>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</si>
  <si>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</si>
  <si>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</si>
  <si>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</si>
  <si>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</si>
  <si>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</si>
  <si>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</si>
  <si>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</si>
  <si>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</si>
  <si>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</si>
  <si>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</si>
  <si>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</si>
  <si>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</si>
  <si>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</si>
  <si>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</si>
  <si>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</si>
  <si>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</si>
  <si>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</si>
  <si>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</si>
  <si>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</si>
  <si>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</si>
  <si>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</si>
  <si>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</si>
  <si>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</si>
  <si>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</si>
  <si>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</si>
  <si>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</si>
  <si>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</si>
  <si>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</si>
  <si>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</si>
  <si>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</si>
  <si>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</si>
  <si>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</si>
  <si>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</si>
  <si>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</si>
  <si>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</si>
  <si>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</si>
  <si>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</si>
  <si>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</si>
  <si>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</si>
  <si>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</si>
  <si>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</si>
  <si>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</si>
  <si>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</si>
  <si>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</si>
  <si>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</si>
  <si>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</si>
  <si>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</si>
  <si>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</si>
  <si>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</si>
  <si>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</si>
  <si>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</si>
  <si>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</si>
  <si>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</si>
  <si>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</si>
  <si>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</si>
  <si>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</si>
  <si>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</si>
  <si>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</si>
  <si>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</si>
  <si>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</si>
  <si>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</si>
  <si>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</si>
  <si>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</si>
  <si>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</si>
  <si>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</si>
  <si>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</si>
  <si>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</si>
  <si>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</si>
  <si>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</si>
  <si>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</si>
  <si>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</si>
  <si>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</si>
  <si>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</si>
  <si>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</si>
  <si>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</si>
  <si>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</si>
  <si>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</si>
  <si>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</si>
  <si>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</si>
  <si>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</si>
  <si>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</si>
  <si>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</si>
  <si>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</si>
  <si>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</si>
  <si>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</si>
  <si>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</si>
  <si>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</si>
  <si>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</si>
  <si>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</si>
  <si>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</si>
  <si>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</si>
  <si>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</si>
  <si>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</si>
  <si>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</si>
  <si>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</si>
  <si>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</si>
  <si>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</si>
  <si>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</si>
  <si>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</si>
  <si>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</si>
  <si>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</si>
  <si>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</si>
  <si>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</si>
  <si>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</si>
  <si>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</si>
  <si>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</si>
  <si>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</si>
  <si>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</si>
  <si>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</si>
  <si>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</si>
  <si>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</si>
  <si>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</si>
  <si>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</si>
  <si>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</si>
  <si>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</si>
  <si>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</si>
  <si>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</si>
  <si>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</si>
  <si>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</si>
  <si>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</si>
  <si>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</si>
  <si>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</si>
  <si>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</si>
  <si>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</si>
  <si>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</si>
  <si>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</si>
  <si>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</si>
  <si>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</si>
  <si>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</si>
  <si>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</si>
  <si>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</si>
  <si>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</si>
  <si>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</si>
  <si>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</si>
  <si>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</si>
  <si>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</si>
  <si>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</si>
  <si>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</si>
  <si>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</si>
  <si>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</si>
  <si>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</si>
  <si>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</si>
  <si>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</si>
  <si>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</si>
  <si>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</si>
  <si>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</si>
  <si>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</si>
  <si>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</si>
  <si>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</si>
  <si>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</si>
  <si>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</si>
  <si>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</si>
  <si>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</si>
  <si>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</si>
  <si>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</si>
  <si>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</si>
  <si>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</si>
  <si>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</si>
  <si>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</si>
  <si>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</si>
  <si>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</si>
  <si>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</si>
  <si>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</si>
  <si>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</si>
  <si>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</si>
  <si>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</si>
  <si>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</si>
  <si>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</si>
  <si>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</si>
  <si>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</si>
  <si>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</si>
  <si>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</si>
  <si>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</si>
  <si>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</si>
  <si>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</si>
  <si>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</si>
  <si>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</si>
  <si>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</si>
  <si>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</si>
  <si>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</si>
  <si>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</si>
  <si>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</si>
  <si>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</si>
  <si>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</si>
  <si>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</si>
  <si>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</si>
  <si>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</si>
  <si>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</si>
  <si>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</si>
  <si>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</si>
  <si>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</si>
  <si>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</si>
  <si>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</si>
  <si>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</si>
  <si>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</si>
  <si>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</si>
  <si>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</si>
  <si>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</si>
  <si>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</si>
  <si>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</si>
  <si>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</si>
  <si>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</si>
  <si>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</si>
  <si>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</si>
  <si>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</si>
  <si>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</si>
  <si>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</si>
  <si>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</si>
  <si>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</si>
  <si>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</si>
  <si>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</si>
  <si>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</si>
  <si>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</si>
  <si>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</si>
  <si>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</si>
  <si>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</si>
  <si>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</si>
  <si>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</si>
  <si>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</si>
  <si>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</si>
  <si>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</si>
  <si>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</si>
  <si>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</si>
  <si>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</si>
  <si>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</si>
  <si>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</si>
  <si>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</si>
  <si>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</si>
  <si>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</si>
  <si>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</si>
  <si>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</si>
  <si>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</si>
  <si>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</si>
  <si>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</si>
  <si>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</si>
  <si>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</si>
  <si>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</si>
  <si>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</si>
  <si>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</si>
  <si>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</si>
  <si>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</si>
  <si>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</si>
  <si>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</si>
  <si>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</si>
  <si>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</si>
  <si>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</si>
  <si>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</si>
  <si>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</si>
  <si>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</si>
  <si>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</si>
  <si>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</si>
  <si>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</si>
  <si>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</si>
  <si>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</si>
  <si>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</si>
  <si>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</si>
  <si>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</si>
  <si>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</si>
  <si>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</si>
  <si>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</si>
  <si>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</si>
  <si>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</si>
  <si>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</si>
  <si>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</si>
  <si>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</si>
  <si>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</si>
  <si>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</si>
  <si>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</si>
  <si>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</si>
  <si>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</si>
  <si>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</si>
  <si>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</si>
  <si>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</si>
  <si>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</si>
  <si>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</si>
  <si>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</si>
  <si>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</si>
  <si>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</si>
  <si>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</si>
  <si>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</si>
  <si>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</si>
  <si>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</si>
  <si>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</si>
  <si>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</si>
  <si>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</si>
  <si>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</si>
  <si>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</si>
  <si>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</si>
  <si>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</si>
  <si>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</si>
  <si>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</si>
  <si>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</si>
  <si>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</si>
  <si>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</si>
  <si>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</si>
  <si>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</si>
  <si>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</si>
  <si>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</si>
  <si>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</si>
  <si>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</si>
  <si>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</si>
  <si>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</si>
  <si>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</si>
  <si>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</si>
  <si>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</si>
  <si>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</si>
  <si>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</si>
  <si>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</si>
  <si>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</si>
  <si>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</si>
  <si>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</si>
  <si>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</si>
  <si>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</si>
  <si>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</si>
  <si>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</si>
  <si>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</si>
  <si>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</si>
  <si>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</si>
  <si>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</si>
  <si>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</si>
  <si>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</si>
  <si>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</si>
  <si>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</si>
  <si>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</si>
  <si>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</si>
  <si>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</si>
  <si>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</si>
  <si>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</si>
  <si>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</si>
  <si>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</si>
  <si>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</si>
  <si>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</si>
  <si>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</si>
  <si>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</si>
  <si>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</si>
  <si>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</si>
  <si>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</si>
  <si>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</si>
  <si>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</si>
  <si>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</si>
  <si>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</si>
  <si>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</si>
  <si>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</si>
  <si>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</si>
  <si>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</si>
  <si>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</si>
  <si>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</si>
  <si>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</si>
  <si>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</si>
  <si>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</si>
  <si>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</si>
  <si>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</si>
  <si>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</si>
  <si>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</si>
  <si>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</si>
  <si>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</si>
  <si>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</si>
  <si>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</si>
  <si>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</si>
  <si>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</si>
  <si>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</si>
  <si>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</si>
  <si>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</si>
  <si>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</si>
  <si>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</si>
  <si>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</si>
  <si>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</si>
  <si>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</si>
  <si>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</si>
  <si>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</si>
  <si>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</si>
  <si>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</si>
  <si>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</si>
  <si>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</si>
  <si>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</si>
  <si>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</si>
  <si>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</si>
  <si>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</si>
  <si>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</si>
  <si>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</si>
  <si>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</si>
  <si>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</si>
  <si>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</si>
  <si>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</si>
  <si>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</si>
  <si>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</si>
  <si>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</si>
  <si>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</si>
  <si>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</si>
  <si>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</si>
  <si>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</si>
  <si>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</si>
  <si>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</si>
  <si>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</si>
  <si>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</si>
  <si>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</si>
  <si>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</si>
  <si>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</si>
  <si>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</si>
  <si>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</si>
  <si>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</si>
  <si>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</si>
  <si>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</si>
  <si>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</si>
  <si>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</si>
  <si>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</si>
  <si>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</si>
  <si>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</si>
  <si>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</si>
  <si>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</si>
  <si>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</si>
  <si>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</si>
  <si>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</si>
  <si>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</si>
  <si>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</si>
  <si>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</si>
  <si>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</si>
  <si>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</si>
  <si>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</si>
  <si>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</si>
  <si>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</si>
  <si>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</si>
  <si>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</si>
  <si>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</si>
  <si>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</si>
  <si>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</si>
  <si>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</si>
  <si>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</si>
  <si>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</si>
  <si>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</si>
  <si>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</si>
  <si>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</si>
  <si>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</si>
  <si>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</si>
  <si>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</si>
  <si>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</si>
  <si>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</si>
  <si>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</si>
  <si>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</si>
  <si>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</si>
  <si>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</si>
  <si>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</si>
  <si>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</si>
  <si>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</si>
  <si>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</si>
  <si>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</si>
  <si>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</si>
  <si>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</si>
  <si>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</si>
  <si>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</si>
  <si>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</si>
  <si>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</si>
  <si>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</si>
  <si>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</si>
  <si>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</si>
  <si>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</si>
  <si>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</si>
  <si>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</si>
  <si>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</si>
  <si>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</si>
  <si>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</si>
  <si>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</si>
  <si>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</si>
  <si>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</si>
  <si>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</si>
  <si>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</si>
  <si>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</si>
  <si>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</si>
  <si>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</si>
  <si>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</si>
  <si>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</si>
  <si>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</si>
  <si>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</si>
  <si>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</si>
  <si>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</si>
  <si>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</si>
  <si>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</si>
  <si>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</si>
  <si>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</si>
  <si>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</si>
  <si>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</si>
  <si>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</si>
  <si>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</si>
  <si>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</si>
  <si>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</si>
  <si>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</si>
  <si>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</si>
  <si>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</si>
  <si>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</si>
  <si>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</si>
  <si>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</si>
  <si>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</si>
  <si>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</si>
  <si>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</si>
  <si>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</si>
  <si>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</si>
  <si>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</si>
  <si>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</si>
  <si>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</si>
  <si>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</si>
  <si>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</si>
  <si>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</si>
  <si>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</si>
  <si>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</si>
  <si>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</si>
  <si>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</si>
  <si>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</si>
  <si>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</si>
  <si>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</si>
  <si>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</si>
  <si>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</si>
  <si>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</si>
  <si>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</si>
  <si>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</si>
  <si>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</si>
  <si>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</si>
  <si>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</si>
  <si>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</si>
  <si>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</si>
  <si>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</si>
  <si>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</si>
  <si>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</si>
  <si>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</si>
  <si>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</si>
  <si>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</si>
  <si>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</si>
  <si>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</si>
  <si>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</si>
  <si>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</si>
  <si>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</si>
  <si>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</si>
  <si>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</si>
  <si>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</si>
  <si>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</si>
  <si>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</si>
  <si>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</si>
  <si>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</si>
  <si>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</si>
  <si>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</si>
  <si>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</si>
  <si>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</si>
  <si>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</si>
  <si>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</si>
  <si>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</si>
  <si>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</si>
  <si>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</si>
  <si>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</si>
  <si>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</si>
  <si>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</si>
  <si>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</si>
  <si>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</si>
  <si>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</si>
  <si>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</si>
  <si>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</si>
  <si>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</si>
  <si>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</si>
  <si>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</si>
  <si>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</si>
  <si>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</si>
  <si>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</si>
  <si>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</si>
  <si>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</si>
  <si>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</si>
  <si>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</si>
  <si>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</si>
  <si>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</si>
  <si>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</si>
  <si>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</si>
  <si>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</si>
  <si>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</si>
  <si>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</si>
  <si>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</si>
  <si>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</si>
  <si>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</si>
  <si>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</si>
  <si>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</si>
  <si>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</si>
  <si>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</si>
  <si>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</si>
  <si>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</si>
  <si>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</si>
  <si>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</si>
  <si>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</si>
  <si>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</si>
  <si>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</si>
  <si>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</si>
  <si>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</si>
  <si>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</si>
  <si>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</si>
  <si>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</si>
  <si>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</si>
  <si>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</si>
  <si>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</si>
  <si>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</si>
  <si>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</si>
  <si>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</si>
  <si>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</si>
  <si>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</si>
  <si>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</si>
  <si>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</si>
  <si>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</si>
  <si>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</si>
  <si>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</si>
  <si>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</si>
  <si>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</si>
  <si>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</si>
  <si>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</si>
  <si>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</si>
  <si>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</si>
  <si>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</si>
  <si>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</si>
  <si>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</si>
  <si>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</si>
  <si>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</si>
  <si>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</si>
  <si>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</si>
  <si>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</si>
  <si>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</si>
  <si>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</si>
  <si>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</si>
  <si>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</si>
  <si>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</si>
  <si>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</si>
  <si>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</si>
  <si>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</si>
  <si>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</si>
  <si>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</si>
  <si>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</si>
  <si>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</si>
  <si>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</si>
  <si>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</si>
  <si>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</si>
  <si>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</si>
  <si>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</si>
  <si>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</si>
  <si>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</si>
  <si>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</si>
  <si>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</si>
  <si>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</si>
  <si>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</si>
  <si>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</si>
  <si>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</si>
  <si>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</si>
  <si>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</si>
  <si>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</si>
  <si>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</si>
  <si>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</si>
  <si>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</si>
  <si>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</si>
  <si>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</si>
  <si>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</si>
  <si>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</si>
  <si>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</si>
  <si>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</si>
  <si>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</si>
  <si>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</si>
  <si>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</si>
  <si>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</si>
  <si>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</si>
  <si>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</si>
  <si>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</si>
  <si>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</si>
  <si>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</si>
  <si>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</si>
  <si>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</si>
  <si>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</si>
  <si>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</si>
  <si>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</si>
  <si>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</si>
  <si>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</si>
  <si>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</si>
  <si>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</si>
  <si>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</si>
  <si>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</si>
  <si>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</si>
  <si>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</si>
  <si>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</si>
  <si>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</si>
  <si>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</si>
  <si>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</si>
  <si>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</si>
  <si>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</si>
  <si>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</si>
  <si>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</si>
  <si>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</si>
  <si>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</si>
  <si>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</si>
  <si>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</si>
  <si>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</si>
  <si>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</si>
  <si>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</si>
  <si>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</si>
  <si>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</si>
  <si>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</si>
  <si>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</si>
  <si>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</si>
  <si>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</si>
  <si>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</si>
  <si>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</si>
  <si>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</si>
  <si>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</si>
  <si>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</si>
  <si>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</si>
  <si>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</si>
  <si>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</si>
  <si>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</si>
  <si>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</si>
  <si>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</si>
  <si>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</si>
  <si>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</si>
  <si>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</si>
  <si>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</si>
  <si>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</si>
  <si>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</si>
  <si>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</si>
  <si>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</si>
  <si>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</si>
  <si>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</si>
  <si>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</si>
  <si>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</si>
  <si>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</si>
  <si>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</si>
  <si>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</si>
  <si>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</si>
  <si>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</si>
  <si>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</si>
  <si>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</si>
  <si>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</si>
  <si>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</si>
  <si>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</si>
  <si>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</si>
  <si>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</si>
  <si>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</si>
  <si>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</si>
  <si>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</si>
  <si>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</si>
  <si>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</si>
  <si>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</si>
  <si>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</si>
  <si>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</si>
  <si>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</si>
  <si>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</si>
  <si>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</si>
  <si>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</si>
  <si>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</si>
  <si>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</si>
  <si>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</si>
  <si>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</si>
  <si>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</si>
  <si>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</si>
  <si>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</si>
  <si>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</si>
  <si>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</si>
  <si>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</si>
  <si>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</si>
  <si>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</si>
  <si>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</si>
  <si>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</si>
  <si>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</si>
  <si>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</si>
  <si>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</si>
  <si>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</si>
  <si>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</si>
  <si>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</si>
  <si>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</si>
  <si>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</si>
  <si>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</si>
  <si>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</si>
  <si>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</si>
  <si>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</si>
  <si>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</si>
  <si>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</si>
  <si>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</si>
  <si>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</si>
  <si>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</si>
  <si>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</si>
  <si>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</si>
  <si>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</si>
  <si>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</si>
  <si>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</si>
  <si>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</si>
  <si>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</si>
  <si>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</si>
  <si>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</si>
  <si>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</si>
  <si>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</si>
  <si>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</si>
  <si>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</si>
  <si>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</si>
  <si>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</si>
  <si>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</si>
  <si>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</si>
  <si>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</si>
  <si>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</si>
  <si>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</si>
  <si>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</si>
  <si>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</si>
  <si>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</si>
  <si>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</si>
  <si>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</si>
  <si>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</si>
  <si>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</si>
  <si>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</si>
  <si>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</si>
  <si>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</si>
  <si>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</si>
  <si>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</si>
  <si>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</si>
  <si>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</si>
  <si>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</si>
  <si>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</si>
  <si>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</si>
  <si>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</si>
  <si>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</si>
  <si>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</si>
  <si>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</si>
  <si>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</si>
  <si>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</si>
  <si>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</si>
  <si>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</si>
  <si>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</si>
  <si>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</si>
  <si>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</si>
  <si>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</si>
  <si>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</si>
  <si>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</si>
  <si>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</si>
  <si>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</si>
  <si>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</si>
  <si>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</si>
  <si>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</si>
  <si>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</si>
  <si>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</si>
  <si>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</si>
  <si>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</si>
  <si>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</si>
  <si>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</si>
  <si>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</si>
  <si>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</si>
  <si>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</si>
  <si>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</si>
  <si>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</si>
  <si>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</si>
  <si>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</si>
  <si>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</si>
  <si>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</si>
  <si>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</si>
  <si>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</si>
  <si>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</si>
  <si>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</si>
  <si>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</si>
  <si>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</si>
  <si>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</si>
  <si>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</si>
  <si>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</si>
  <si>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</si>
  <si>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</si>
  <si>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</si>
  <si>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</si>
  <si>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</si>
  <si>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</si>
  <si>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</si>
  <si>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</si>
  <si>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</si>
  <si>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</si>
  <si>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</si>
  <si>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</si>
  <si>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</si>
  <si>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</si>
  <si>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</si>
  <si>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</si>
  <si>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</si>
  <si>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</si>
  <si>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</si>
  <si>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</si>
  <si>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</si>
  <si>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</si>
  <si>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</si>
  <si>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</si>
  <si>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</si>
  <si>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</si>
  <si>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</si>
  <si>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</si>
  <si>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</si>
  <si>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</si>
  <si>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</si>
  <si>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</si>
  <si>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</si>
  <si>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</si>
  <si>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</si>
  <si>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</si>
  <si>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</si>
  <si>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</si>
  <si>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</si>
  <si>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</si>
  <si>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</si>
  <si>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</si>
  <si>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</si>
  <si>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</si>
  <si>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</si>
  <si>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</si>
  <si>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</si>
  <si>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</si>
  <si>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</si>
  <si>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</si>
  <si>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</si>
  <si>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</si>
  <si>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</si>
  <si>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</si>
  <si>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</si>
  <si>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</si>
  <si>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</si>
  <si>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</si>
  <si>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</si>
  <si>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</si>
  <si>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</si>
  <si>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</si>
  <si>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</si>
  <si>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</si>
  <si>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</si>
  <si>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</si>
  <si>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</si>
  <si>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</si>
  <si>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</si>
  <si>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</si>
  <si>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</si>
  <si>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</si>
  <si>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</si>
  <si>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</si>
  <si>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</si>
  <si>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</si>
  <si>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</si>
  <si>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</si>
  <si>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</si>
  <si>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</si>
  <si>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</si>
  <si>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</si>
  <si>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</si>
  <si>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</si>
  <si>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</si>
  <si>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</si>
  <si>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</si>
  <si>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</si>
  <si>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</si>
  <si>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</si>
  <si>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</si>
  <si>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</si>
  <si>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</si>
  <si>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</si>
  <si>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</si>
  <si>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</si>
  <si>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</si>
  <si>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</si>
  <si>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</si>
  <si>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</si>
  <si>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</si>
  <si>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</si>
  <si>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</si>
  <si>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</si>
  <si>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</si>
  <si>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</si>
  <si>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</si>
  <si>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</si>
  <si>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</si>
  <si>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</si>
  <si>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</si>
  <si>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</si>
  <si>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</si>
  <si>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</si>
  <si>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</si>
  <si>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</si>
  <si>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</si>
  <si>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</si>
  <si>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</si>
  <si>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</si>
  <si>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</si>
  <si>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</si>
  <si>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</si>
  <si>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</si>
  <si>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</si>
  <si>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</si>
  <si>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</si>
  <si>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</si>
  <si>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</si>
  <si>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</si>
  <si>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</si>
  <si>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</si>
  <si>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</si>
  <si>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</si>
  <si>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</si>
  <si>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</si>
  <si>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</si>
  <si>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</si>
  <si>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</si>
  <si>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</si>
  <si>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</si>
  <si>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</si>
  <si>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</si>
  <si>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</si>
  <si>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</si>
  <si>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</si>
  <si>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</si>
  <si>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</si>
  <si>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</si>
  <si>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</si>
  <si>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</si>
  <si>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</si>
  <si>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</si>
  <si>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</si>
  <si>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</si>
  <si>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</si>
  <si>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</si>
  <si>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</si>
  <si>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</si>
  <si>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</si>
  <si>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</si>
  <si>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</si>
  <si>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</si>
  <si>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</si>
  <si>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</si>
  <si>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</si>
  <si>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</si>
  <si>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</si>
  <si>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</si>
  <si>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</si>
  <si>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</si>
  <si>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</si>
  <si>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</si>
  <si>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</si>
  <si>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</si>
  <si>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</si>
  <si>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</si>
  <si>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</si>
  <si>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</si>
  <si>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</si>
  <si>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</si>
  <si>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</si>
  <si>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</si>
  <si>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</si>
  <si>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</si>
  <si>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</si>
  <si>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</si>
  <si>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</si>
  <si>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</si>
  <si>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</si>
  <si>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</si>
  <si>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</si>
  <si>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</si>
  <si>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</si>
  <si>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</si>
  <si>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</si>
  <si>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</si>
  <si>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</si>
  <si>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</si>
  <si>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</si>
  <si>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</si>
  <si>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</si>
  <si>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</si>
  <si>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</si>
  <si>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</si>
  <si>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</si>
  <si>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</si>
  <si>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</si>
  <si>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</si>
  <si>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</si>
  <si>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</si>
  <si>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</si>
  <si>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</si>
  <si>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</si>
  <si>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</si>
  <si>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</si>
  <si>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</si>
  <si>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</si>
  <si>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</si>
  <si>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</si>
  <si>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</si>
  <si>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</si>
  <si>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</si>
  <si>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</si>
  <si>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</si>
  <si>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</si>
  <si>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</si>
  <si>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</si>
  <si>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</si>
  <si>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</si>
  <si>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</si>
  <si>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</si>
  <si>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</si>
  <si>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</si>
  <si>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</si>
  <si>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</si>
  <si>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</si>
  <si>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</si>
  <si>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</si>
  <si>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</si>
  <si>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</si>
  <si>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</si>
  <si>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</si>
  <si>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</si>
  <si>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</si>
  <si>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</si>
  <si>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</si>
  <si>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</si>
  <si>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</si>
  <si>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</si>
  <si>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</si>
  <si>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</si>
  <si>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</si>
  <si>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</si>
  <si>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</si>
  <si>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</si>
  <si>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</si>
  <si>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</si>
  <si>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</si>
  <si>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</si>
  <si>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</si>
  <si>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</si>
  <si>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</si>
  <si>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</si>
  <si>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</si>
  <si>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</si>
  <si>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</si>
  <si>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</si>
  <si>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</si>
  <si>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</si>
  <si>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</si>
  <si>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</si>
  <si>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</si>
  <si>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</si>
  <si>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</si>
  <si>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</si>
  <si>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</si>
  <si>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</si>
  <si>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</si>
  <si>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</si>
  <si>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</si>
  <si>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</si>
  <si>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</si>
  <si>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</si>
  <si>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</si>
  <si>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</si>
  <si>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</si>
  <si>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</si>
  <si>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</si>
  <si>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</si>
  <si>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</si>
  <si>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</si>
  <si>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</si>
  <si>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</si>
  <si>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</si>
  <si>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</si>
  <si>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</si>
  <si>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</si>
  <si>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</si>
  <si>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</si>
  <si>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</si>
  <si>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</si>
  <si>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</si>
  <si>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</si>
  <si>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</si>
  <si>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</si>
  <si>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</si>
  <si>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</si>
  <si>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</si>
  <si>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</si>
  <si>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</si>
  <si>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</si>
  <si>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</si>
  <si>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</si>
  <si>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</si>
  <si>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</si>
  <si>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</si>
  <si>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</si>
  <si>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</si>
  <si>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</si>
  <si>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</si>
  <si>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</si>
  <si>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</si>
  <si>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</si>
  <si>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</si>
  <si>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</si>
  <si>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</si>
  <si>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</si>
  <si>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</si>
  <si>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</si>
  <si>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</si>
  <si>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</si>
  <si>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</si>
  <si>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</si>
  <si>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</si>
  <si>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</si>
  <si>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</si>
  <si>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</si>
  <si>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</si>
  <si>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</si>
  <si>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</si>
  <si>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</si>
  <si>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</si>
  <si>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</si>
  <si>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</si>
  <si>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</si>
  <si>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</si>
  <si>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</si>
  <si>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</si>
  <si>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</si>
  <si>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</si>
  <si>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</si>
  <si>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</si>
  <si>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</si>
  <si>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</si>
  <si>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</si>
  <si>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</si>
  <si>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</si>
  <si>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</si>
  <si>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</si>
  <si>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</si>
  <si>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</si>
  <si>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</si>
  <si>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</si>
  <si>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</si>
  <si>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</si>
  <si>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</si>
  <si>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</si>
  <si>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</si>
  <si>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</si>
  <si>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</si>
  <si>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</si>
  <si>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</si>
  <si>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</si>
  <si>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</si>
  <si>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</si>
  <si>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</si>
  <si>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</si>
  <si>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</si>
  <si>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</si>
  <si>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</si>
  <si>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</si>
  <si>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</si>
  <si>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</si>
  <si>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</si>
  <si>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</si>
  <si>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</si>
  <si>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</si>
  <si>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</si>
  <si>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</si>
  <si>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</si>
  <si>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</si>
  <si>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</si>
  <si>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</si>
  <si>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</si>
  <si>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</si>
  <si>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</si>
  <si>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</si>
  <si>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</si>
  <si>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</si>
  <si>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</si>
  <si>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</si>
  <si>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</si>
  <si>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</si>
  <si>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</si>
  <si>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</si>
  <si>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</si>
  <si>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</si>
  <si>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</si>
  <si>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</si>
  <si>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</si>
  <si>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</si>
  <si>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</si>
  <si>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</si>
  <si>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</si>
  <si>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</si>
  <si>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</si>
  <si>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</si>
  <si>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</si>
  <si>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</si>
  <si>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</si>
  <si>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</si>
  <si>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</si>
  <si>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</si>
  <si>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</si>
  <si>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</si>
  <si>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</si>
  <si>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</si>
  <si>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</si>
  <si>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</si>
  <si>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</si>
  <si>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</si>
  <si>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</si>
  <si>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</si>
  <si>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</si>
  <si>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</si>
  <si>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</si>
  <si>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</si>
  <si>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</si>
  <si>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</si>
  <si>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</si>
  <si>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</si>
  <si>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</si>
  <si>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</si>
  <si>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</si>
  <si>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</si>
  <si>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</si>
  <si>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</si>
  <si>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</si>
  <si>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</si>
  <si>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</si>
  <si>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</si>
  <si>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</si>
  <si>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</si>
  <si>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</si>
  <si>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</si>
  <si>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</si>
  <si>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</si>
  <si>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</si>
  <si>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</si>
  <si>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</si>
  <si>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</si>
  <si>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</si>
  <si>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</si>
  <si>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</si>
  <si>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</si>
  <si>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</si>
  <si>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</si>
  <si>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</si>
  <si>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</si>
  <si>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</si>
  <si>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</si>
  <si>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</si>
  <si>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</si>
  <si>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</si>
  <si>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</si>
  <si>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</si>
  <si>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</si>
  <si>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</si>
  <si>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</si>
  <si>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</si>
  <si>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</si>
  <si>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</si>
  <si>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</si>
  <si>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</si>
  <si>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</si>
  <si>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</si>
  <si>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</si>
  <si>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</si>
  <si>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</si>
  <si>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</si>
  <si>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</si>
  <si>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</si>
  <si>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</si>
  <si>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</si>
  <si>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</si>
  <si>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</si>
  <si>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</si>
  <si>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</si>
  <si>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</si>
  <si>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</si>
  <si>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</si>
  <si>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</si>
  <si>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</si>
  <si>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</si>
  <si>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</si>
  <si>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</si>
  <si>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</si>
  <si>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</si>
  <si>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</si>
  <si>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</si>
  <si>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</si>
  <si>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</si>
  <si>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</si>
  <si>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</si>
  <si>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</si>
  <si>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</si>
  <si>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</si>
  <si>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</si>
  <si>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</si>
  <si>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</si>
  <si>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</si>
  <si>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</si>
  <si>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</si>
  <si>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</si>
  <si>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</si>
  <si>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</si>
  <si>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</si>
  <si>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</si>
  <si>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</si>
  <si>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</si>
  <si>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</si>
  <si>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</si>
  <si>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</si>
  <si>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</si>
  <si>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</si>
  <si>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</si>
  <si>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</si>
  <si>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</si>
  <si>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</si>
  <si>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</si>
  <si>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</si>
  <si>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</si>
  <si>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</si>
  <si>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</si>
  <si>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</si>
  <si>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</si>
  <si>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</si>
  <si>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</si>
  <si>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</si>
  <si>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</si>
  <si>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</si>
  <si>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</si>
  <si>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</si>
  <si>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</si>
  <si>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</si>
  <si>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</si>
  <si>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</si>
  <si>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</si>
  <si>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</si>
  <si>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</si>
  <si>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</si>
  <si>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</si>
  <si>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</si>
  <si>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</si>
  <si>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</si>
  <si>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</si>
  <si>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</si>
  <si>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</si>
  <si>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</si>
  <si>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</si>
  <si>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</si>
  <si>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</si>
  <si>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</si>
  <si>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</si>
  <si>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</si>
  <si>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</si>
  <si>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</si>
  <si>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</si>
  <si>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</si>
  <si>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</si>
  <si>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</si>
  <si>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</si>
  <si>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</si>
  <si>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</si>
  <si>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</si>
  <si>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</si>
  <si>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</si>
  <si>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</si>
  <si>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</si>
  <si>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</si>
  <si>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</si>
  <si>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</si>
  <si>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</si>
  <si>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</si>
  <si>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</si>
  <si>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</si>
  <si>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</si>
  <si>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</si>
  <si>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</si>
  <si>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</si>
  <si>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</si>
  <si>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</si>
  <si>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</si>
  <si>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</si>
  <si>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</si>
  <si>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</si>
  <si>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</si>
  <si>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</si>
  <si>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</si>
  <si>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</si>
  <si>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</si>
  <si>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</si>
  <si>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</si>
  <si>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</si>
  <si>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</si>
  <si>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</si>
  <si>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</si>
  <si>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</si>
  <si>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</si>
  <si>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</si>
  <si>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</si>
  <si>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</si>
  <si>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</si>
  <si>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</si>
  <si>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</si>
  <si>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</si>
  <si>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</si>
  <si>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</si>
  <si>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</si>
  <si>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</si>
  <si>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</si>
  <si>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</si>
  <si>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</si>
  <si>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</si>
  <si>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</si>
  <si>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</si>
  <si>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</si>
  <si>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</si>
  <si>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</si>
  <si>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</si>
  <si>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</si>
  <si>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</si>
  <si>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</si>
  <si>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</si>
  <si>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</si>
  <si>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</si>
  <si>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</si>
  <si>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</si>
  <si>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</si>
  <si>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</si>
  <si>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</si>
  <si>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</si>
  <si>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</si>
  <si>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</si>
  <si>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</si>
  <si>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</si>
  <si>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</si>
  <si>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</si>
  <si>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</si>
  <si>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</si>
  <si>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</si>
  <si>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</si>
  <si>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</si>
  <si>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</si>
  <si>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</si>
  <si>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</si>
  <si>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</si>
  <si>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</si>
  <si>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</si>
  <si>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</si>
  <si>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</si>
  <si>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</si>
  <si>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</si>
  <si>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</si>
  <si>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</si>
  <si>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</si>
  <si>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</si>
  <si>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</si>
  <si>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</si>
  <si>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</si>
  <si>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</si>
  <si>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</si>
  <si>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</si>
  <si>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</si>
  <si>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</si>
  <si>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</si>
  <si>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</si>
  <si>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</si>
  <si>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</si>
  <si>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</si>
  <si>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</si>
  <si>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</si>
  <si>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</si>
  <si>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</si>
  <si>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</si>
  <si>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</si>
  <si>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</si>
  <si>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</si>
  <si>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</si>
  <si>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</si>
  <si>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</si>
  <si>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</si>
  <si>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</si>
  <si>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</si>
  <si>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</si>
  <si>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</si>
  <si>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</si>
  <si>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</si>
  <si>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</si>
  <si>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</si>
  <si>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</si>
  <si>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</si>
  <si>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</si>
  <si>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</si>
  <si>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</si>
  <si>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</si>
  <si>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</si>
  <si>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</si>
  <si>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</si>
  <si>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</si>
  <si>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</si>
  <si>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</si>
  <si>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</si>
  <si>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</si>
  <si>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</si>
  <si>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</si>
  <si>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</si>
  <si>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</si>
  <si>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</si>
  <si>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</si>
  <si>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</si>
  <si>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</si>
  <si>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</si>
  <si>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</si>
  <si>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</si>
  <si>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</si>
  <si>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</si>
  <si>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</si>
  <si>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</si>
  <si>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</si>
  <si>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</si>
  <si>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</si>
  <si>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</si>
  <si>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</si>
  <si>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</si>
  <si>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</si>
  <si>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</si>
  <si>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</si>
  <si>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</si>
  <si>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</si>
  <si>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</si>
  <si>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</si>
  <si>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</si>
  <si>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</si>
  <si>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</si>
  <si>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</si>
  <si>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</si>
  <si>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</si>
  <si>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</si>
  <si>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</si>
  <si>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</si>
  <si>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</si>
  <si>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</si>
  <si>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</si>
  <si>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</si>
  <si>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</si>
  <si>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</si>
  <si>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</si>
  <si>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</si>
  <si>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</si>
  <si>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</si>
  <si>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</si>
  <si>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</si>
  <si>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</si>
  <si>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</si>
  <si>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</si>
  <si>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</si>
  <si>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</si>
  <si>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</si>
  <si>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</si>
  <si>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</si>
  <si>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</si>
  <si>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</si>
  <si>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</si>
  <si>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</si>
  <si>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</si>
  <si>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</si>
  <si>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</si>
  <si>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</si>
  <si>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</si>
  <si>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</si>
  <si>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</si>
  <si>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</si>
  <si>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</si>
  <si>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</si>
  <si>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</si>
  <si>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</si>
  <si>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</si>
  <si>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</si>
  <si>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</si>
  <si>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</si>
  <si>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</si>
  <si>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</si>
  <si>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</si>
  <si>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</si>
  <si>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</si>
  <si>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</si>
  <si>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</si>
  <si>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</si>
  <si>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</si>
  <si>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</si>
  <si>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</si>
  <si>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</si>
  <si>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</si>
  <si>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</si>
  <si>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</si>
  <si>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</si>
  <si>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</si>
  <si>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</si>
  <si>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</si>
  <si>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</si>
  <si>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</si>
  <si>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</si>
  <si>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</si>
  <si>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</si>
  <si>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</si>
  <si>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</si>
  <si>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</si>
  <si>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</si>
  <si>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</si>
  <si>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</si>
  <si>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</si>
  <si>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</si>
  <si>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</si>
  <si>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</si>
  <si>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</si>
  <si>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</si>
  <si>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</si>
  <si>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</si>
  <si>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</si>
  <si>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</si>
  <si>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</si>
  <si>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</si>
  <si>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</si>
  <si>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</si>
  <si>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</si>
  <si>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</si>
  <si>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</si>
  <si>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</si>
  <si>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</si>
  <si>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</si>
  <si>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</si>
  <si>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</si>
  <si>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</si>
  <si>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</si>
  <si>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</si>
  <si>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</si>
  <si>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</si>
  <si>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</si>
  <si>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</si>
  <si>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</si>
  <si>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</si>
  <si>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</si>
  <si>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</si>
  <si>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</si>
  <si>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</si>
  <si>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</si>
  <si>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</si>
  <si>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</si>
  <si>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</si>
  <si>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</si>
  <si>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</si>
  <si>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</si>
  <si>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</si>
  <si>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</si>
  <si>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</si>
  <si>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</si>
  <si>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</si>
  <si>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</si>
  <si>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</si>
  <si>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</si>
  <si>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</si>
  <si>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</si>
  <si>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</si>
  <si>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</si>
  <si>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</si>
  <si>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</si>
  <si>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</si>
  <si>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</si>
  <si>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</si>
  <si>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</si>
  <si>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</si>
  <si>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</si>
  <si>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</si>
  <si>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</si>
  <si>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</si>
  <si>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</si>
  <si>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</si>
  <si>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</si>
  <si>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</si>
  <si>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</si>
  <si>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</si>
  <si>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</si>
  <si>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</si>
  <si>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</si>
  <si>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</si>
  <si>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</si>
  <si>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</si>
  <si>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</si>
  <si>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</si>
  <si>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</si>
  <si>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</si>
  <si>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</si>
  <si>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</si>
  <si>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</si>
  <si>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</si>
  <si>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</si>
  <si>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</si>
  <si>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</si>
  <si>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</si>
  <si>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</si>
  <si>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</si>
  <si>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</si>
  <si>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</si>
  <si>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</si>
  <si>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</si>
  <si>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</si>
  <si>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</si>
  <si>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</si>
  <si>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</si>
  <si>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</si>
  <si>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</si>
  <si>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</si>
  <si>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</si>
  <si>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</si>
  <si>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</si>
  <si>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</si>
  <si>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</si>
  <si>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</si>
  <si>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</si>
  <si>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</si>
  <si>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</si>
  <si>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</si>
  <si>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</si>
  <si>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</si>
  <si>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</si>
  <si>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</si>
  <si>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</si>
  <si>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</si>
  <si>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</si>
  <si>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</si>
  <si>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</si>
  <si>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</si>
  <si>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</si>
  <si>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</si>
  <si>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</si>
  <si>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</si>
  <si>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</si>
  <si>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</si>
  <si>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</si>
  <si>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</si>
  <si>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</si>
  <si>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</si>
  <si>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</si>
  <si>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</si>
  <si>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</si>
  <si>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</si>
  <si>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</si>
  <si>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</si>
  <si>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</si>
  <si>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</si>
  <si>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</si>
  <si>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</si>
  <si>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</si>
  <si>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</si>
  <si>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</si>
  <si>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</si>
  <si>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</si>
  <si>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</si>
  <si>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</si>
  <si>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</si>
  <si>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</si>
  <si>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</si>
  <si>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</si>
  <si>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</si>
  <si>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</si>
  <si>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</si>
  <si>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</si>
  <si>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</si>
  <si>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</si>
  <si>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</si>
  <si>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</si>
  <si>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</si>
  <si>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</si>
  <si>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</si>
  <si>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</si>
  <si>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</si>
  <si>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</si>
  <si>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</si>
  <si>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</si>
  <si>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</si>
  <si>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</si>
  <si>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</si>
  <si>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</si>
  <si>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</si>
  <si>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</si>
  <si>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</si>
  <si>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</si>
  <si>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</si>
  <si>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</si>
  <si>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</si>
  <si>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</si>
  <si>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</si>
  <si>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</si>
  <si>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</si>
  <si>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</si>
  <si>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</si>
  <si>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</si>
  <si>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</si>
  <si>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</si>
  <si>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</si>
  <si>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</si>
  <si>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</si>
  <si>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</si>
  <si>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</si>
  <si>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</si>
  <si>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</si>
  <si>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</si>
  <si>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</si>
  <si>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</si>
  <si>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</si>
  <si>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</si>
  <si>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</si>
  <si>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</si>
  <si>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</si>
  <si>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</si>
  <si>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</si>
  <si>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</si>
  <si>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</si>
  <si>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</si>
  <si>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</si>
  <si>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</si>
  <si>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</si>
  <si>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</si>
  <si>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</si>
  <si>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</si>
  <si>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</si>
  <si>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</si>
  <si>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</si>
  <si>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</si>
  <si>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</si>
  <si>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</si>
  <si>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</si>
  <si>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</si>
  <si>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</si>
  <si>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</si>
  <si>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</si>
  <si>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</si>
  <si>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</si>
  <si>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</si>
  <si>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</si>
  <si>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</si>
  <si>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</si>
  <si>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</si>
  <si>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</si>
  <si>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</si>
  <si>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</si>
  <si>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</si>
  <si>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</si>
  <si>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</si>
  <si>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</si>
  <si>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</si>
  <si>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</si>
  <si>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</si>
  <si>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</si>
  <si>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</si>
  <si>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</si>
  <si>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</si>
  <si>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</si>
  <si>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</si>
  <si>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</si>
  <si>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</si>
  <si>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</si>
  <si>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</si>
  <si>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</si>
  <si>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</si>
  <si>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</si>
  <si>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</si>
  <si>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</si>
  <si>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</si>
  <si>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</si>
  <si>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</si>
  <si>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</si>
  <si>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</si>
  <si>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</si>
  <si>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</si>
  <si>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</si>
  <si>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</si>
  <si>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</si>
  <si>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</si>
  <si>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</si>
  <si>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</si>
  <si>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</si>
  <si>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</si>
  <si>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</si>
  <si>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</si>
  <si>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</si>
  <si>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</si>
  <si>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</si>
  <si>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</si>
  <si>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</si>
  <si>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</si>
  <si>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</si>
  <si>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</si>
  <si>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</si>
  <si>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</si>
  <si>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</si>
  <si>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</si>
  <si>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</si>
  <si>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</si>
  <si>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</si>
  <si>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</si>
  <si>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</si>
  <si>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</si>
  <si>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</si>
  <si>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</si>
  <si>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</si>
  <si>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</si>
  <si>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</si>
  <si>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</si>
  <si>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</si>
  <si>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</si>
  <si>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</si>
  <si>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</si>
  <si>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</si>
  <si>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</si>
  <si>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</si>
  <si>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</si>
  <si>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</si>
  <si>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</si>
  <si>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</si>
  <si>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</si>
  <si>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</si>
  <si>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</si>
  <si>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</si>
  <si>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</si>
  <si>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</si>
  <si>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</si>
  <si>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</si>
  <si>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</si>
  <si>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</si>
  <si>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</si>
  <si>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</si>
  <si>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</si>
  <si>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</si>
  <si>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</si>
  <si>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</si>
  <si>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</si>
  <si>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</si>
  <si>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</si>
  <si>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</si>
  <si>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</si>
  <si>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</si>
  <si>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</si>
  <si>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</si>
  <si>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</si>
  <si>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</si>
  <si>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</si>
  <si>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</si>
  <si>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</si>
  <si>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</si>
  <si>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</si>
  <si>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</si>
  <si>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</si>
  <si>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</si>
  <si>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</si>
  <si>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</si>
  <si>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</si>
  <si>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</si>
  <si>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</si>
  <si>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</si>
  <si>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</si>
  <si>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</si>
  <si>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</si>
  <si>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</si>
  <si>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</si>
  <si>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</si>
  <si>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</si>
  <si>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</si>
  <si>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</si>
  <si>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</si>
  <si>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</si>
  <si>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</si>
  <si>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</si>
  <si>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</si>
  <si>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</si>
  <si>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</si>
  <si>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</si>
  <si>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</si>
  <si>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</si>
  <si>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</si>
  <si>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</si>
  <si>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</si>
  <si>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</si>
  <si>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</si>
  <si>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</si>
  <si>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</si>
  <si>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</si>
  <si>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</si>
  <si>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</si>
  <si>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</si>
  <si>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</si>
  <si>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</si>
  <si>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</si>
  <si>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</si>
  <si>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</si>
  <si>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</si>
  <si>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</si>
  <si>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</si>
  <si>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</si>
  <si>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</si>
  <si>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</si>
  <si>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</si>
  <si>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</si>
  <si>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</si>
  <si>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</si>
  <si>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</si>
  <si>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</si>
  <si>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</si>
  <si>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</si>
  <si>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</si>
  <si>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</si>
  <si>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</si>
  <si>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</si>
  <si>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</si>
  <si>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</si>
  <si>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</si>
  <si>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</si>
  <si>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</si>
  <si>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</si>
  <si>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</si>
  <si>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</si>
  <si>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</si>
  <si>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</si>
  <si>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</si>
  <si>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</si>
  <si>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</si>
  <si>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</si>
  <si>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</si>
  <si>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</si>
  <si>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</si>
  <si>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</si>
  <si>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</si>
  <si>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</si>
  <si>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</si>
  <si>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</si>
  <si>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</si>
  <si>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</si>
  <si>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</si>
  <si>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</si>
  <si>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</si>
  <si>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</si>
  <si>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</si>
  <si>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</si>
  <si>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</si>
  <si>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</si>
  <si>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</si>
  <si>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</si>
  <si>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</si>
  <si>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</si>
  <si>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</si>
  <si>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</si>
  <si>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</si>
  <si>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</si>
  <si>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</si>
  <si>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</si>
  <si>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</si>
  <si>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</si>
  <si>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</si>
  <si>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</si>
  <si>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</si>
  <si>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</si>
  <si>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</si>
  <si>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</si>
  <si>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</si>
  <si>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</si>
  <si>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</si>
  <si>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</si>
  <si>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</si>
  <si>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</si>
  <si>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</si>
  <si>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</si>
  <si>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</si>
  <si>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</si>
  <si>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</si>
  <si>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</si>
  <si>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</si>
  <si>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</si>
  <si>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</si>
  <si>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</si>
  <si>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</si>
  <si>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</si>
  <si>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</si>
  <si>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</si>
  <si>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</si>
  <si>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</si>
  <si>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</si>
  <si>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</si>
  <si>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</si>
  <si>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</si>
  <si>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</si>
  <si>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</si>
  <si>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</si>
  <si>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</si>
  <si>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</si>
  <si>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</si>
  <si>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</si>
  <si>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</si>
  <si>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</si>
  <si>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</si>
  <si>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</si>
  <si>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</si>
  <si>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</si>
  <si>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</si>
  <si>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</si>
  <si>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</si>
  <si>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</si>
  <si>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</si>
  <si>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</si>
  <si>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</si>
  <si>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</si>
  <si>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</si>
  <si>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</si>
  <si>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</si>
  <si>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</si>
  <si>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</si>
  <si>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</si>
  <si>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</si>
  <si>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</si>
  <si>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</si>
  <si>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</si>
  <si>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</si>
  <si>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</si>
  <si>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</si>
  <si>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</si>
  <si>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</si>
  <si>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</si>
  <si>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</si>
  <si>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</si>
  <si>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</si>
  <si>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</si>
  <si>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</si>
  <si>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</si>
  <si>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</si>
  <si>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</si>
  <si>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</si>
  <si>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</si>
  <si>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</si>
  <si>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</si>
  <si>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</si>
  <si>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</si>
  <si>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</si>
  <si>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</si>
  <si>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</si>
  <si>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</si>
  <si>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</si>
  <si>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</si>
  <si>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</si>
  <si>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</si>
  <si>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</si>
  <si>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</si>
  <si>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</si>
  <si>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</si>
  <si>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</si>
  <si>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</si>
  <si>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</si>
  <si>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</si>
  <si>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</si>
  <si>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</si>
  <si>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</si>
  <si>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</si>
  <si>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</si>
  <si>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</si>
  <si>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</si>
  <si>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</si>
  <si>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</si>
  <si>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</si>
  <si>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</si>
  <si>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</si>
  <si>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</si>
  <si>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</si>
  <si>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</si>
  <si>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</si>
  <si>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</si>
  <si>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</si>
  <si>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</si>
  <si>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</si>
  <si>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</si>
  <si>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</si>
  <si>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</si>
  <si>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</si>
  <si>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</si>
  <si>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</si>
  <si>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</si>
  <si>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</si>
  <si>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</si>
  <si>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</si>
  <si>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</si>
  <si>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</si>
  <si>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</si>
  <si>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</si>
  <si>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</si>
  <si>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</si>
  <si>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</si>
  <si>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</si>
  <si>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</si>
  <si>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</si>
  <si>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</si>
  <si>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</si>
  <si>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</si>
  <si>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</si>
  <si>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</si>
  <si>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</si>
  <si>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</si>
  <si>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</si>
  <si>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</si>
  <si>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</si>
  <si>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</si>
  <si>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</si>
  <si>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</si>
  <si>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</si>
  <si>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</si>
  <si>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</si>
  <si>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</si>
  <si>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</si>
  <si>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</si>
  <si>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</si>
  <si>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</si>
  <si>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</si>
  <si>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</si>
  <si>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</si>
  <si>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</si>
  <si>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</si>
  <si>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</si>
  <si>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</si>
  <si>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</si>
  <si>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</si>
  <si>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</si>
  <si>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</si>
  <si>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</si>
  <si>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</si>
  <si>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</si>
  <si>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</si>
  <si>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</si>
  <si>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</si>
  <si>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</si>
  <si>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</si>
  <si>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</si>
  <si>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</si>
  <si>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</si>
  <si>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</si>
  <si>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</si>
  <si>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</si>
  <si>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</si>
  <si>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</si>
  <si>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</si>
  <si>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</si>
  <si>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</si>
  <si>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</si>
  <si>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</si>
  <si>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</si>
  <si>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</si>
  <si>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</si>
  <si>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</si>
  <si>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</si>
  <si>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</si>
  <si>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</si>
  <si>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</si>
  <si>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</si>
  <si>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</si>
  <si>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</si>
  <si>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</si>
  <si>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</si>
  <si>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</si>
  <si>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</si>
  <si>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</si>
  <si>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</si>
  <si>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</si>
  <si>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</si>
  <si>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</si>
  <si>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</si>
  <si>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</si>
  <si>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</si>
  <si>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</si>
  <si>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</si>
  <si>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</si>
  <si>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</si>
  <si>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</si>
  <si>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</si>
  <si>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</si>
  <si>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</si>
  <si>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</si>
  <si>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</si>
  <si>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</si>
  <si>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</si>
  <si>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</si>
  <si>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</si>
  <si>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</si>
  <si>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</si>
  <si>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</si>
  <si>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</si>
  <si>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</si>
  <si>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</si>
  <si>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</si>
  <si>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</si>
  <si>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</si>
  <si>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</si>
  <si>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</si>
  <si>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</si>
  <si>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</si>
  <si>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</si>
  <si>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</si>
  <si>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</si>
  <si>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</si>
  <si>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</si>
  <si>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</si>
  <si>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</si>
  <si>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</si>
  <si>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</si>
  <si>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</si>
  <si>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</si>
  <si>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</si>
  <si>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</si>
  <si>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</si>
  <si>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</si>
  <si>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</si>
  <si>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</si>
  <si>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</si>
  <si>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</si>
  <si>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</si>
  <si>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</si>
  <si>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</si>
  <si>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</si>
  <si>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</si>
  <si>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</si>
  <si>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</si>
  <si>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</si>
  <si>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</si>
  <si>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</si>
  <si>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</si>
  <si>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</si>
  <si>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</si>
  <si>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</si>
  <si>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</si>
  <si>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</si>
  <si>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</si>
  <si>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</si>
  <si>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</si>
  <si>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</si>
  <si>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</si>
  <si>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</si>
  <si>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</si>
  <si>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</si>
  <si>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</si>
  <si>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</si>
  <si>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</si>
  <si>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</si>
  <si>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</si>
  <si>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</si>
  <si>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</si>
  <si>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</si>
  <si>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</si>
  <si>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</si>
  <si>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</si>
  <si>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</si>
  <si>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</si>
  <si>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</si>
  <si>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</si>
  <si>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</si>
  <si>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</si>
  <si>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</si>
  <si>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</si>
  <si>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</si>
  <si>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</si>
  <si>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</si>
  <si>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</si>
  <si>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</si>
  <si>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</si>
  <si>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</si>
  <si>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</si>
  <si>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</si>
  <si>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</si>
  <si>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</si>
  <si>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</si>
  <si>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</si>
  <si>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</si>
  <si>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</si>
  <si>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</si>
  <si>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</si>
  <si>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</si>
  <si>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</si>
  <si>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</si>
  <si>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</si>
  <si>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</si>
  <si>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</si>
  <si>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</si>
  <si>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</si>
  <si>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</si>
  <si>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</si>
  <si>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</si>
  <si>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</si>
  <si>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</si>
  <si>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</si>
  <si>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</si>
  <si>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</si>
  <si>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</si>
  <si>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</si>
  <si>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</si>
  <si>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</si>
  <si>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</si>
  <si>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</si>
  <si>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</si>
  <si>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</si>
  <si>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</si>
  <si>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</si>
  <si>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</si>
  <si>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</si>
  <si>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</si>
  <si>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</si>
  <si>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</si>
  <si>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</si>
  <si>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</si>
  <si>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</si>
  <si>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</si>
  <si>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</si>
  <si>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</si>
  <si>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</si>
  <si>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</si>
  <si>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</si>
  <si>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</si>
  <si>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</si>
  <si>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</si>
  <si>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</si>
  <si>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</si>
  <si>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</si>
  <si>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</si>
  <si>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</si>
  <si>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</si>
  <si>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</si>
  <si>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</si>
  <si>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</si>
  <si>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</si>
  <si>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</si>
  <si>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</si>
  <si>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</si>
  <si>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</si>
  <si>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</si>
  <si>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</si>
  <si>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</si>
  <si>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</si>
  <si>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</si>
  <si>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</si>
  <si>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</si>
  <si>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</si>
  <si>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</si>
  <si>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</si>
  <si>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</si>
  <si>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</si>
  <si>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</si>
  <si>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</si>
  <si>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</si>
  <si>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</si>
  <si>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</si>
  <si>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</si>
  <si>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</si>
  <si>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</si>
  <si>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</si>
  <si>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</si>
  <si>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</si>
  <si>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</si>
  <si>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</si>
  <si>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</si>
  <si>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</si>
  <si>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</si>
  <si>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</si>
  <si>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</si>
  <si>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</si>
  <si>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</si>
  <si>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</si>
  <si>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</si>
  <si>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</si>
  <si>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</si>
  <si>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</si>
  <si>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</si>
  <si>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</si>
  <si>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</si>
  <si>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</si>
  <si>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</si>
  <si>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</si>
  <si>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</si>
  <si>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</si>
  <si>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</si>
  <si>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</si>
  <si>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</si>
  <si>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</si>
  <si>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</si>
  <si>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</si>
  <si>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</si>
  <si>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</si>
  <si>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</si>
  <si>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</si>
  <si>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</si>
  <si>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</si>
  <si>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</si>
  <si>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</si>
  <si>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</si>
  <si>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</si>
  <si>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</si>
  <si>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</si>
  <si>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</si>
  <si>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</si>
  <si>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</si>
  <si>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</si>
  <si>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</si>
  <si>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</si>
  <si>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</si>
  <si>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</si>
  <si>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</si>
  <si>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</si>
  <si>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</si>
  <si>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</si>
  <si>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</si>
  <si>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</si>
  <si>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</si>
  <si>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</si>
  <si>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</si>
  <si>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</si>
  <si>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</si>
  <si>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</si>
  <si>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</si>
  <si>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</si>
  <si>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</si>
  <si>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</si>
  <si>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</si>
  <si>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</si>
  <si>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</si>
  <si>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</si>
  <si>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</si>
  <si>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</si>
  <si>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</si>
  <si>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</si>
  <si>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</si>
  <si>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</si>
  <si>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</si>
  <si>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</si>
  <si>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</si>
  <si>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</si>
  <si>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</si>
  <si>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</si>
  <si>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</si>
  <si>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</si>
  <si>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</si>
  <si>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</si>
  <si>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</si>
  <si>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</si>
  <si>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</si>
  <si>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</si>
  <si>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</si>
  <si>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</si>
  <si>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</si>
  <si>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</si>
  <si>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</si>
  <si>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</si>
  <si>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</si>
  <si>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</si>
  <si>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</si>
  <si>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</si>
  <si>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</si>
  <si>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</si>
  <si>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</si>
  <si>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</si>
  <si>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</si>
  <si>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</si>
  <si>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</si>
  <si>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</si>
  <si>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</si>
  <si>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</si>
  <si>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</si>
  <si>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</si>
  <si>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</si>
  <si>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</si>
  <si>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</si>
  <si>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</si>
  <si>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</si>
  <si>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</si>
  <si>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</si>
  <si>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</si>
  <si>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</si>
  <si>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</si>
  <si>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</si>
  <si>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</si>
  <si>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</si>
  <si>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</si>
  <si>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</si>
  <si>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</si>
  <si>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</si>
  <si>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</si>
  <si>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</si>
  <si>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</si>
  <si>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</si>
  <si>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</si>
  <si>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</si>
  <si>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</si>
  <si>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</si>
  <si>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</si>
  <si>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</si>
  <si>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</si>
  <si>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</si>
  <si>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</si>
  <si>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</si>
  <si>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</si>
  <si>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</si>
  <si>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</si>
  <si>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</si>
  <si>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</si>
  <si>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</si>
  <si>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</si>
  <si>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</si>
  <si>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</si>
  <si>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</si>
  <si>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</si>
  <si>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</si>
  <si>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</si>
  <si>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</si>
  <si>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</si>
  <si>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</si>
  <si>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</si>
  <si>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</si>
  <si>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</si>
  <si>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</si>
  <si>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</si>
  <si>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</si>
  <si>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</si>
  <si>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</si>
  <si>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</si>
  <si>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</si>
  <si>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</si>
  <si>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</si>
  <si>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</si>
  <si>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</si>
  <si>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</si>
  <si>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</si>
  <si>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</si>
  <si>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</si>
  <si>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</si>
  <si>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</si>
  <si>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</si>
  <si>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</si>
  <si>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</si>
  <si>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</si>
  <si>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</si>
  <si>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</si>
  <si>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</si>
  <si>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</si>
  <si>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</si>
  <si>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</si>
  <si>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</si>
  <si>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</si>
  <si>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</si>
  <si>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</si>
  <si>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</si>
  <si>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</si>
  <si>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</si>
  <si>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</si>
  <si>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</si>
  <si>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</si>
  <si>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</si>
  <si>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</si>
  <si>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</si>
  <si>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</si>
  <si>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</si>
  <si>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</si>
  <si>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</si>
  <si>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</si>
  <si>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</si>
  <si>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</si>
  <si>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</si>
  <si>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</si>
  <si>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</si>
  <si>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</si>
  <si>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</si>
  <si>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</si>
  <si>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</si>
  <si>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</si>
  <si>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</si>
  <si>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</si>
  <si>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</si>
  <si>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</si>
  <si>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</si>
  <si>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</si>
  <si>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</si>
  <si>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</si>
  <si>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</si>
  <si>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</si>
  <si>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</si>
  <si>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</si>
  <si>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</si>
  <si>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</si>
  <si>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</si>
  <si>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</si>
  <si>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</si>
  <si>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</si>
  <si>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</si>
  <si>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</si>
  <si>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</si>
  <si>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</si>
  <si>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</si>
  <si>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</si>
  <si>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</si>
  <si>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</si>
  <si>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</si>
  <si>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</si>
  <si>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</si>
  <si>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</si>
  <si>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</si>
  <si>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</si>
  <si>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</si>
  <si>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</si>
  <si>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</si>
  <si>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</si>
  <si>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</si>
  <si>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</si>
  <si>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</si>
  <si>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</si>
  <si>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</si>
  <si>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</si>
  <si>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</si>
  <si>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</si>
  <si>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</si>
  <si>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</si>
  <si>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</si>
  <si>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</si>
  <si>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</si>
  <si>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</si>
  <si>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</si>
  <si>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</si>
  <si>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</si>
  <si>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</si>
  <si>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</si>
  <si>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</si>
  <si>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</si>
  <si>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</si>
  <si>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</si>
  <si>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</si>
  <si>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</si>
  <si>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</si>
  <si>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</si>
  <si>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</si>
  <si>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</si>
  <si>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</si>
  <si>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</si>
  <si>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</si>
  <si>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</si>
  <si>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</si>
  <si>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</si>
  <si>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</si>
  <si>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</si>
  <si>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</si>
  <si>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</si>
  <si>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</si>
  <si>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</si>
  <si>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</si>
  <si>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</si>
  <si>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</si>
  <si>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</si>
  <si>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</si>
  <si>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</si>
  <si>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</si>
  <si>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</si>
  <si>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</si>
  <si>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</si>
  <si>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</si>
  <si>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</si>
  <si>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</si>
  <si>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</si>
  <si>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</si>
  <si>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</si>
  <si>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</si>
  <si>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</si>
  <si>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</si>
  <si>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</si>
  <si>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</si>
  <si>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</si>
  <si>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</si>
  <si>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</si>
  <si>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</si>
  <si>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</si>
  <si>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</si>
  <si>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</si>
  <si>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</si>
  <si>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</si>
  <si>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</si>
  <si>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</si>
  <si>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</si>
  <si>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</si>
  <si>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</si>
  <si>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</si>
  <si>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</si>
  <si>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</si>
  <si>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</si>
  <si>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</si>
  <si>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</si>
  <si>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</si>
  <si>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</si>
  <si>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</si>
  <si>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</si>
  <si>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</si>
  <si>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</si>
  <si>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</si>
  <si>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</si>
  <si>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</si>
  <si>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</si>
  <si>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</si>
  <si>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</si>
  <si>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</si>
  <si>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</si>
  <si>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</si>
  <si>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</si>
  <si>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</si>
  <si>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</si>
  <si>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</si>
  <si>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</si>
  <si>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</si>
  <si>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</si>
  <si>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</si>
  <si>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</si>
  <si>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</si>
  <si>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</si>
  <si>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</si>
  <si>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</si>
  <si>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</si>
  <si>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</si>
  <si>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</si>
  <si>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</si>
  <si>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</si>
  <si>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</si>
  <si>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</si>
  <si>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</si>
  <si>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</si>
  <si>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</si>
  <si>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</si>
  <si>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</si>
  <si>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</si>
  <si>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</si>
  <si>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</si>
  <si>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</si>
  <si>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</si>
  <si>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</si>
  <si>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</si>
  <si>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</si>
  <si>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</si>
  <si>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</si>
  <si>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</si>
  <si>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</si>
  <si>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</si>
  <si>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</si>
  <si>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</si>
  <si>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</si>
  <si>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</si>
  <si>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</si>
  <si>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</si>
  <si>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</si>
  <si>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</si>
  <si>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</si>
  <si>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</si>
  <si>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</si>
  <si>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</si>
  <si>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</si>
  <si>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</si>
  <si>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</si>
  <si>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</si>
  <si>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</si>
  <si>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</si>
  <si>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</si>
  <si>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</si>
  <si>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</si>
  <si>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</si>
  <si>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</si>
  <si>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</si>
  <si>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</si>
  <si>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</si>
  <si>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</si>
  <si>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</si>
  <si>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</si>
  <si>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</si>
  <si>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</si>
  <si>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</si>
  <si>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</si>
  <si>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</si>
  <si>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</si>
  <si>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</si>
  <si>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</si>
  <si>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</si>
  <si>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</si>
  <si>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</si>
  <si>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</si>
  <si>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</si>
  <si>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</si>
  <si>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</si>
  <si>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</si>
  <si>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</si>
  <si>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</si>
  <si>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</si>
  <si>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</si>
  <si>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</si>
  <si>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</si>
  <si>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</si>
  <si>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</si>
  <si>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</si>
  <si>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</si>
  <si>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</si>
  <si>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</si>
  <si>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</si>
  <si>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</si>
  <si>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</si>
  <si>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</si>
  <si>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</si>
  <si>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</si>
  <si>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</si>
  <si>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</si>
  <si>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</si>
  <si>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</si>
  <si>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</si>
  <si>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</si>
  <si>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</si>
  <si>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</si>
  <si>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</si>
  <si>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</si>
  <si>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</si>
  <si>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</si>
  <si>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</si>
  <si>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</si>
  <si>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</si>
  <si>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</si>
  <si>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</si>
  <si>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</si>
  <si>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</si>
  <si>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</si>
  <si>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</si>
  <si>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</si>
  <si>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</si>
  <si>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</si>
  <si>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</si>
  <si>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</si>
  <si>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</si>
  <si>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</si>
  <si>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</si>
  <si>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</si>
  <si>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</si>
  <si>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</si>
  <si>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</si>
  <si>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</si>
  <si>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</si>
  <si>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</si>
  <si>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</si>
  <si>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</si>
  <si>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</si>
  <si>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</si>
  <si>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</si>
  <si>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</si>
  <si>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</si>
  <si>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</si>
  <si>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</si>
  <si>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</si>
  <si>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</si>
  <si>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</si>
  <si>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</si>
  <si>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</si>
  <si>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</si>
  <si>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</si>
  <si>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</si>
  <si>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</si>
  <si>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</si>
  <si>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</si>
  <si>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</si>
  <si>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</si>
  <si>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</si>
  <si>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</si>
  <si>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</si>
  <si>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</si>
  <si>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</si>
  <si>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</si>
  <si>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</si>
  <si>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</si>
  <si>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</si>
  <si>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</si>
  <si>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</si>
  <si>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</si>
  <si>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</si>
  <si>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</si>
  <si>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</si>
  <si>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</si>
  <si>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</si>
  <si>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</si>
  <si>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</si>
  <si>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</si>
  <si>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</si>
  <si>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</si>
  <si>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</si>
  <si>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</si>
  <si>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</si>
  <si>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</si>
  <si>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</si>
  <si>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</si>
  <si>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</si>
  <si>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</si>
  <si>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</si>
  <si>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</si>
  <si>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</si>
  <si>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</si>
  <si>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</si>
  <si>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</si>
  <si>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</si>
  <si>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</si>
  <si>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</si>
  <si>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</si>
  <si>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</si>
  <si>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</si>
  <si>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</si>
  <si>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</si>
  <si>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</si>
  <si>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</si>
  <si>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</si>
  <si>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</si>
  <si>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</si>
  <si>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</si>
  <si>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</si>
  <si>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</si>
  <si>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</si>
  <si>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</si>
  <si>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</si>
  <si>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</si>
  <si>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</si>
  <si>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</si>
  <si>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</si>
  <si>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</si>
  <si>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</si>
  <si>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</si>
  <si>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</si>
  <si>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</si>
  <si>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</si>
  <si>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</si>
  <si>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</si>
  <si>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</si>
  <si>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</si>
  <si>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</si>
  <si>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</si>
  <si>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</si>
  <si>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</si>
  <si>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</si>
  <si>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</si>
  <si>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</si>
  <si>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</si>
  <si>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</si>
  <si>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</si>
  <si>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</si>
  <si>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</si>
  <si>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</si>
  <si>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</si>
  <si>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</si>
  <si>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</si>
  <si>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</si>
  <si>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</si>
  <si>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</si>
  <si>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</si>
  <si>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</si>
  <si>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</si>
  <si>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</si>
  <si>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</si>
  <si>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</si>
  <si>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</si>
  <si>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</si>
  <si>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</si>
  <si>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</si>
  <si>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</si>
  <si>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</si>
  <si>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</si>
  <si>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</si>
  <si>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</si>
  <si>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</si>
  <si>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</si>
  <si>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</si>
  <si>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</si>
  <si>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</si>
  <si>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</si>
  <si>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</si>
  <si>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</si>
  <si>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</si>
  <si>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</si>
  <si>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</si>
  <si>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</si>
  <si>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</si>
  <si>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</si>
  <si>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</si>
  <si>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</si>
  <si>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</si>
  <si>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</si>
  <si>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</si>
  <si>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</si>
  <si>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</si>
  <si>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</si>
  <si>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</si>
  <si>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</si>
  <si>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</si>
  <si>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</si>
  <si>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</si>
  <si>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</si>
  <si>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</si>
  <si>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</si>
  <si>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</si>
  <si>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</si>
  <si>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</si>
  <si>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</si>
  <si>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</si>
  <si>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</si>
  <si>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</si>
  <si>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</si>
  <si>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</si>
  <si>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</si>
  <si>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</si>
  <si>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</si>
  <si>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</si>
  <si>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</si>
  <si>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</si>
  <si>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</si>
  <si>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</si>
  <si>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</si>
  <si>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</si>
  <si>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</si>
  <si>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</si>
  <si>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</si>
  <si>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</si>
  <si>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</si>
  <si>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</si>
  <si>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</si>
  <si>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</si>
  <si>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</si>
  <si>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</si>
  <si>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</si>
  <si>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</si>
  <si>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</si>
  <si>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</si>
  <si>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</si>
  <si>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</si>
  <si>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</si>
  <si>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</si>
  <si>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</si>
  <si>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</si>
  <si>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</si>
  <si>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</si>
  <si>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</si>
  <si>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</si>
  <si>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</si>
  <si>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</si>
  <si>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</si>
  <si>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</si>
  <si>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</si>
  <si>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</si>
  <si>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</si>
  <si>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</si>
  <si>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</si>
  <si>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</si>
  <si>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</si>
  <si>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</si>
  <si>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</si>
  <si>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</si>
  <si>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</si>
  <si>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</si>
  <si>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</si>
  <si>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</si>
  <si>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</si>
  <si>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</si>
  <si>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</si>
  <si>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</si>
  <si>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</si>
  <si>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</si>
  <si>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</si>
  <si>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</si>
  <si>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</si>
  <si>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</si>
  <si>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</si>
  <si>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</si>
  <si>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</si>
  <si>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</si>
  <si>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</si>
  <si>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</si>
  <si>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</si>
  <si>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</si>
  <si>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</si>
  <si>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</si>
  <si>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</si>
  <si>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</si>
  <si>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</si>
  <si>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</si>
  <si>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</si>
  <si>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</si>
  <si>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</si>
  <si>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</si>
  <si>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</si>
  <si>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</si>
  <si>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</si>
  <si>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</si>
  <si>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</si>
  <si>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</si>
  <si>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</si>
  <si>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</si>
  <si>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</si>
  <si>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</si>
  <si>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</si>
  <si>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</si>
  <si>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</si>
  <si>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</si>
  <si>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</si>
  <si>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</si>
  <si>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</si>
  <si>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</si>
  <si>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</si>
  <si>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</si>
  <si>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</si>
  <si>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</si>
  <si>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</si>
  <si>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</si>
  <si>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</si>
  <si>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</si>
  <si>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</si>
  <si>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</si>
  <si>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</si>
  <si>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</si>
  <si>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</si>
  <si>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</si>
  <si>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</si>
  <si>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</si>
  <si>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</si>
  <si>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</si>
  <si>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</si>
  <si>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</si>
  <si>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</si>
  <si>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</si>
  <si>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</si>
  <si>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</si>
  <si>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</si>
  <si>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</si>
  <si>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</si>
  <si>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</si>
  <si>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</si>
  <si>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</si>
  <si>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</si>
  <si>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</si>
  <si>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</si>
  <si>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</si>
  <si>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</si>
  <si>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</si>
  <si>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</si>
  <si>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</si>
  <si>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</si>
  <si>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</si>
  <si>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</si>
  <si>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</si>
  <si>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</si>
  <si>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</si>
  <si>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</si>
  <si>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</si>
  <si>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</si>
  <si>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</si>
  <si>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</si>
  <si>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</si>
  <si>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</si>
  <si>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</si>
  <si>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</si>
  <si>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</si>
  <si>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</si>
  <si>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</si>
  <si>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</si>
  <si>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</si>
  <si>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</si>
  <si>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</si>
  <si>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</si>
  <si>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</si>
  <si>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</si>
  <si>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</si>
  <si>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</si>
  <si>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</si>
  <si>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</si>
  <si>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</si>
  <si>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</si>
  <si>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</si>
  <si>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</si>
  <si>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</si>
  <si>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</si>
  <si>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</si>
  <si>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</si>
  <si>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</si>
  <si>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</si>
  <si>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</si>
  <si>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</si>
  <si>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</si>
  <si>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</si>
  <si>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</si>
  <si>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</si>
  <si>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</si>
  <si>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</si>
  <si>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</si>
  <si>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</si>
  <si>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</si>
  <si>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</si>
  <si>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</si>
  <si>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</si>
  <si>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</si>
  <si>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</si>
  <si>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</si>
  <si>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</si>
  <si>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</si>
  <si>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</si>
  <si>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</si>
  <si>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</si>
  <si>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</si>
  <si>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</si>
  <si>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</si>
  <si>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</si>
  <si>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</si>
  <si>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</si>
  <si>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</si>
  <si>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</si>
  <si>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</si>
  <si>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</si>
  <si>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</si>
  <si>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</si>
  <si>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</si>
  <si>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</si>
  <si>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</si>
  <si>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</si>
  <si>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</si>
  <si>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</si>
  <si>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</si>
  <si>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</si>
  <si>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</si>
  <si>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</si>
  <si>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</si>
  <si>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</si>
  <si>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</si>
  <si>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</si>
  <si>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</si>
  <si>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</si>
  <si>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</si>
  <si>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</si>
  <si>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</si>
  <si>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</si>
  <si>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</si>
  <si>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</si>
  <si>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</si>
  <si>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</si>
  <si>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</si>
  <si>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</si>
  <si>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</si>
  <si>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</si>
  <si>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</si>
  <si>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</si>
  <si>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</si>
  <si>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</si>
  <si>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</si>
  <si>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</si>
  <si>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</si>
  <si>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</si>
  <si>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</si>
  <si>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</si>
  <si>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</si>
  <si>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</si>
  <si>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</si>
  <si>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</si>
  <si>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</si>
  <si>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</si>
  <si>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</si>
  <si>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</si>
  <si>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</si>
  <si>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</si>
  <si>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</si>
  <si>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</si>
  <si>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</si>
  <si>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</si>
  <si>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</si>
  <si>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</si>
  <si>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</si>
  <si>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</si>
  <si>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</si>
  <si>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</si>
  <si>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</si>
  <si>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</si>
  <si>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</si>
  <si>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</si>
  <si>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</si>
  <si>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</si>
  <si>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</si>
  <si>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</si>
  <si>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</si>
  <si>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</si>
  <si>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</si>
  <si>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</si>
  <si>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</si>
  <si>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</si>
  <si>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</si>
  <si>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</si>
  <si>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</si>
  <si>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</si>
  <si>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</si>
  <si>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</si>
  <si>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</si>
  <si>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</si>
  <si>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</si>
  <si>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</si>
  <si>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</si>
  <si>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</si>
  <si>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</si>
  <si>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</si>
  <si>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</si>
  <si>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</si>
  <si>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</si>
  <si>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</si>
  <si>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</si>
  <si>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</si>
  <si>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</si>
  <si>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</si>
  <si>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</si>
  <si>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</si>
  <si>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</si>
  <si>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</si>
  <si>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</si>
  <si>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</si>
  <si>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</si>
  <si>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</si>
  <si>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</si>
  <si>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</si>
  <si>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</si>
  <si>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</si>
  <si>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</si>
  <si>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</si>
  <si>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</si>
  <si>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</si>
  <si>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</si>
  <si>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</si>
  <si>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</si>
  <si>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</si>
  <si>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</si>
  <si>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</si>
  <si>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</si>
  <si>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</si>
  <si>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</si>
  <si>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</si>
  <si>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</si>
  <si>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</si>
  <si>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</si>
  <si>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</si>
  <si>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</si>
  <si>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</si>
  <si>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</si>
  <si>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</si>
  <si>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</si>
  <si>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</si>
  <si>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</si>
  <si>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</si>
  <si>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</si>
  <si>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</si>
  <si>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</si>
  <si>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</si>
  <si>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</si>
  <si>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</si>
  <si>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</si>
  <si>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</si>
  <si>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</si>
  <si>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</si>
  <si>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</si>
  <si>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</si>
  <si>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</si>
  <si>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</si>
  <si>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</si>
  <si>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</si>
  <si>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</si>
  <si>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</si>
  <si>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</si>
  <si>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</si>
  <si>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</si>
  <si>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</si>
  <si>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</si>
  <si>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</si>
  <si>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</si>
  <si>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</si>
  <si>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</si>
  <si>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</si>
  <si>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</si>
  <si>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</si>
  <si>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</si>
  <si>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</si>
  <si>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</si>
  <si>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</si>
  <si>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</si>
  <si>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</si>
  <si>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</si>
  <si>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</si>
  <si>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</si>
  <si>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</si>
  <si>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</si>
  <si>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</si>
  <si>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</si>
  <si>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</si>
  <si>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</si>
  <si>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</si>
  <si>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</si>
  <si>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</si>
  <si>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</si>
  <si>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</si>
  <si>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</si>
  <si>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</si>
  <si>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</si>
  <si>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</si>
  <si>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</si>
  <si>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</si>
  <si>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</si>
  <si>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</si>
  <si>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</si>
  <si>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</si>
  <si>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</si>
  <si>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</si>
  <si>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</si>
  <si>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</si>
  <si>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</si>
  <si>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</si>
  <si>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</si>
  <si>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</si>
  <si>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</si>
  <si>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</si>
  <si>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</si>
  <si>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</si>
  <si>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</si>
  <si>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</si>
  <si>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</si>
  <si>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</si>
  <si>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</si>
  <si>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</si>
  <si>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</si>
  <si>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</si>
  <si>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</si>
  <si>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</si>
  <si>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</si>
  <si>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</si>
  <si>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</si>
  <si>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</si>
  <si>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</si>
  <si>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</si>
  <si>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</si>
  <si>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</si>
  <si>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</si>
  <si>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</si>
  <si>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</si>
  <si>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</si>
  <si>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</si>
  <si>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</si>
  <si>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</si>
  <si>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</si>
  <si>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</si>
  <si>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</si>
  <si>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</si>
  <si>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</si>
  <si>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</si>
  <si>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</si>
  <si>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</si>
  <si>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</si>
  <si>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</si>
  <si>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</si>
  <si>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</si>
  <si>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</si>
  <si>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</si>
  <si>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</si>
  <si>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</si>
  <si>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</si>
  <si>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</si>
  <si>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</si>
  <si>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</si>
  <si>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</si>
  <si>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</si>
  <si>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</si>
  <si>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</si>
  <si>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</si>
  <si>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</si>
  <si>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</si>
  <si>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</si>
  <si>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</si>
  <si>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</si>
  <si>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</si>
  <si>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</si>
  <si>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</si>
  <si>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</si>
  <si>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</si>
  <si>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</si>
  <si>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</si>
  <si>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</si>
  <si>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</si>
  <si>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</si>
  <si>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</si>
  <si>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</si>
  <si>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</si>
  <si>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</si>
  <si>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</si>
  <si>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</si>
  <si>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</si>
  <si>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</si>
  <si>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</si>
  <si>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</si>
  <si>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</si>
  <si>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</si>
  <si>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</si>
  <si>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</si>
  <si>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</si>
  <si>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</si>
  <si>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</si>
  <si>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</si>
  <si>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</si>
  <si>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</si>
  <si>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</si>
  <si>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</si>
  <si>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</si>
  <si>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</si>
  <si>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</si>
  <si>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</si>
  <si>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</si>
  <si>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</si>
  <si>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</si>
  <si>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</si>
  <si>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</si>
  <si>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</si>
  <si>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</si>
  <si>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</si>
  <si>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</si>
  <si>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</si>
  <si>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</si>
  <si>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</si>
  <si>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</si>
  <si>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</si>
  <si>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</si>
  <si>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</si>
  <si>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</si>
  <si>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</si>
  <si>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</si>
  <si>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</si>
  <si>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</si>
  <si>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</si>
  <si>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</si>
  <si>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</si>
  <si>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</si>
  <si>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</si>
  <si>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</si>
  <si>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</si>
  <si>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</si>
  <si>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</si>
  <si>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</si>
  <si>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</si>
  <si>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</si>
  <si>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</si>
  <si>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</si>
  <si>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</si>
  <si>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</si>
  <si>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</si>
  <si>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</si>
  <si>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</si>
  <si>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</si>
  <si>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</si>
  <si>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</si>
  <si>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</si>
  <si>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</si>
  <si>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</si>
  <si>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</si>
  <si>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</si>
  <si>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</si>
  <si>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</si>
  <si>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</si>
  <si>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</si>
  <si>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</si>
  <si>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</si>
  <si>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</si>
  <si>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</si>
  <si>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</si>
  <si>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</si>
  <si>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</si>
  <si>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</si>
  <si>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</si>
  <si>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</si>
  <si>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</si>
  <si>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</si>
  <si>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</si>
  <si>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</si>
  <si>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</si>
  <si>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</si>
  <si>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</si>
  <si>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</si>
  <si>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</si>
  <si>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</si>
  <si>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</si>
  <si>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</si>
  <si>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</si>
  <si>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</si>
  <si>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</si>
  <si>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</si>
  <si>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</si>
  <si>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</si>
  <si>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</si>
  <si>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</si>
  <si>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</si>
  <si>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</si>
  <si>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</si>
  <si>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</si>
  <si>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</si>
  <si>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</si>
  <si>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</si>
  <si>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</si>
  <si>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</si>
  <si>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</si>
  <si>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</si>
  <si>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</si>
  <si>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</si>
  <si>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</si>
  <si>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</si>
  <si>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</si>
  <si>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</si>
  <si>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</si>
  <si>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</si>
  <si>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</si>
  <si>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</si>
  <si>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</si>
  <si>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</si>
  <si>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</si>
  <si>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</si>
  <si>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</si>
  <si>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</si>
  <si>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</si>
  <si>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</si>
  <si>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</si>
  <si>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</si>
  <si>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</si>
  <si>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</si>
  <si>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</si>
  <si>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</si>
  <si>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</si>
  <si>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</si>
  <si>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</si>
  <si>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</si>
  <si>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</si>
  <si>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</si>
  <si>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</si>
  <si>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</si>
  <si>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</si>
  <si>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</si>
  <si>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</si>
  <si>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</si>
  <si>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</si>
  <si>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</si>
  <si>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</si>
  <si>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</si>
  <si>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</si>
  <si>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</si>
  <si>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</si>
  <si>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</si>
  <si>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</si>
  <si>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</si>
  <si>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</si>
  <si>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</si>
  <si>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</si>
  <si>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</si>
  <si>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</si>
  <si>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</si>
  <si>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</si>
  <si>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</si>
  <si>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</si>
  <si>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</si>
  <si>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</si>
  <si>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</si>
  <si>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</si>
  <si>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</si>
  <si>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</si>
  <si>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</si>
  <si>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</si>
  <si>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</si>
  <si>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</si>
  <si>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</si>
  <si>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</si>
  <si>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</si>
  <si>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</si>
  <si>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</si>
  <si>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</si>
  <si>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</si>
  <si>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</si>
  <si>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</si>
  <si>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</si>
  <si>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</si>
  <si>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</si>
  <si>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</si>
  <si>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</si>
  <si>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</si>
  <si>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</si>
  <si>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</si>
  <si>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</si>
  <si>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</si>
  <si>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</si>
  <si>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</si>
  <si>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</si>
  <si>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</si>
  <si>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</si>
  <si>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</si>
  <si>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</si>
  <si>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</si>
  <si>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</si>
  <si>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</si>
  <si>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</si>
  <si>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</si>
  <si>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</si>
  <si>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</si>
  <si>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</si>
  <si>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</si>
  <si>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</si>
  <si>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</si>
  <si>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</si>
  <si>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</si>
  <si>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</si>
  <si>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</si>
  <si>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</si>
  <si>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</si>
  <si>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</si>
  <si>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</si>
  <si>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</si>
  <si>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</si>
  <si>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</si>
  <si>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</si>
  <si>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</si>
  <si>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</si>
  <si>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</si>
  <si>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</si>
  <si>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</si>
  <si>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</si>
  <si>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</si>
  <si>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</si>
  <si>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</si>
  <si>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</si>
  <si>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</si>
  <si>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</si>
  <si>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</si>
  <si>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</si>
  <si>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</si>
  <si>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</si>
  <si>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</si>
  <si>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</si>
  <si>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</si>
  <si>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</si>
  <si>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</si>
  <si>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</si>
  <si>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</si>
  <si>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</si>
  <si>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</si>
  <si>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</si>
  <si>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</si>
  <si>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</si>
  <si>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</si>
  <si>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</si>
  <si>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</si>
  <si>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</si>
  <si>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</si>
  <si>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</si>
  <si>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</si>
  <si>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</si>
  <si>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</si>
  <si>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</si>
  <si>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</si>
  <si>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</si>
  <si>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</si>
  <si>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</si>
  <si>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</si>
  <si>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</si>
  <si>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</si>
  <si>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</si>
  <si>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</si>
  <si>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</si>
  <si>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</si>
  <si>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</si>
  <si>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</si>
  <si>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</si>
  <si>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</si>
  <si>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</si>
  <si>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</si>
  <si>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</si>
  <si>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</si>
  <si>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</si>
  <si>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</si>
  <si>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</si>
  <si>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</si>
  <si>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</si>
  <si>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</si>
  <si>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</si>
  <si>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</si>
  <si>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</si>
  <si>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</si>
  <si>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</si>
  <si>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</si>
  <si>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</si>
  <si>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</si>
  <si>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</si>
  <si>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</si>
  <si>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</si>
  <si>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</si>
  <si>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</si>
  <si>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</si>
  <si>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</si>
  <si>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</si>
  <si>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</si>
  <si>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</si>
  <si>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</si>
  <si>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</si>
  <si>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</si>
  <si>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</si>
  <si>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</si>
  <si>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</si>
  <si>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</si>
  <si>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</si>
  <si>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</si>
  <si>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</si>
  <si>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</si>
  <si>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</si>
  <si>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</si>
  <si>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</si>
  <si>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</si>
  <si>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</si>
  <si>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</si>
  <si>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</si>
  <si>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</si>
  <si>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</si>
  <si>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</si>
  <si>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</si>
  <si>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</si>
  <si>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</si>
  <si>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</si>
  <si>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</si>
  <si>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</si>
  <si>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</si>
  <si>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</si>
  <si>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</si>
  <si>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</si>
  <si>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</si>
  <si>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</si>
  <si>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</si>
  <si>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</si>
  <si>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</si>
  <si>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</si>
  <si>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</si>
  <si>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</si>
  <si>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</si>
  <si>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</si>
  <si>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</si>
  <si>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</si>
  <si>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</si>
  <si>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</si>
  <si>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</si>
  <si>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</si>
  <si>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</si>
  <si>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</si>
  <si>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</si>
  <si>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</si>
  <si>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</si>
  <si>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</si>
  <si>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</si>
  <si>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</si>
  <si>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</si>
  <si>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</si>
  <si>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</si>
  <si>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</si>
  <si>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</si>
  <si>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</si>
  <si>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</si>
  <si>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</si>
  <si>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</si>
  <si>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</si>
  <si>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</si>
  <si>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</si>
  <si>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</si>
  <si>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</si>
  <si>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</si>
  <si>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</si>
  <si>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</si>
  <si>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</si>
  <si>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</si>
  <si>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</si>
  <si>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</si>
  <si>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</si>
  <si>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</si>
  <si>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</si>
  <si>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</si>
  <si>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</si>
  <si>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</si>
  <si>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</si>
  <si>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</si>
  <si>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</si>
  <si>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</si>
  <si>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</si>
  <si>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</si>
  <si>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</si>
  <si>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</si>
  <si>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</si>
  <si>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</si>
  <si>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</si>
  <si>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</si>
  <si>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</si>
  <si>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</si>
  <si>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</si>
  <si>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</si>
  <si>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</si>
  <si>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</si>
  <si>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</si>
  <si>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</si>
  <si>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</si>
  <si>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</si>
  <si>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</si>
  <si>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</si>
  <si>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</si>
  <si>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</si>
  <si>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</si>
  <si>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</si>
  <si>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</si>
  <si>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</si>
  <si>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</si>
  <si>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</si>
  <si>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</si>
  <si>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</si>
  <si>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</si>
  <si>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</si>
  <si>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</si>
  <si>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</si>
  <si>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</si>
  <si>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</si>
  <si>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</si>
  <si>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</si>
  <si>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</si>
  <si>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</si>
  <si>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</si>
  <si>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</si>
  <si>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</si>
  <si>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</si>
  <si>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</si>
  <si>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</si>
  <si>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</si>
  <si>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</si>
  <si>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</si>
  <si>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</si>
  <si>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</si>
  <si>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</si>
  <si>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</si>
  <si>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</si>
  <si>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</si>
  <si>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</si>
  <si>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</si>
  <si>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</si>
  <si>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</si>
  <si>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</si>
  <si>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</si>
  <si>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</si>
  <si>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</si>
  <si>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</si>
  <si>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</si>
  <si>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</si>
  <si>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</si>
  <si>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</si>
  <si>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</si>
  <si>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</si>
  <si>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</si>
  <si>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</si>
  <si>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</si>
  <si>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</si>
  <si>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</si>
  <si>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</si>
  <si>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</si>
  <si>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</si>
  <si>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</si>
  <si>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</si>
  <si>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</si>
  <si>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</si>
  <si>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</si>
  <si>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</si>
  <si>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</si>
  <si>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</si>
  <si>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</si>
  <si>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</si>
  <si>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</si>
  <si>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</si>
  <si>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</si>
  <si>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</si>
  <si>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</si>
  <si>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</si>
  <si>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</si>
  <si>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</si>
  <si>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</si>
  <si>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</si>
  <si>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</si>
  <si>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</si>
  <si>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</si>
  <si>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</si>
  <si>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</si>
  <si>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</si>
  <si>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</si>
  <si>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</si>
  <si>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</si>
  <si>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</si>
  <si>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</si>
  <si>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</si>
  <si>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</si>
  <si>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</si>
  <si>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</si>
  <si>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</si>
  <si>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</si>
  <si>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</si>
  <si>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</si>
  <si>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</si>
  <si>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</si>
  <si>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</si>
  <si>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</si>
  <si>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</si>
  <si>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</si>
  <si>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</si>
  <si>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</si>
  <si>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</si>
  <si>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</si>
  <si>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</si>
  <si>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</si>
  <si>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</si>
  <si>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</si>
  <si>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</si>
  <si>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</si>
  <si>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</si>
  <si>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</si>
  <si>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</si>
  <si>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</si>
  <si>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</si>
  <si>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</si>
  <si>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</si>
  <si>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</si>
  <si>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</si>
  <si>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</si>
  <si>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</si>
  <si>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</si>
  <si>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</si>
  <si>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</si>
  <si>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</si>
  <si>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</si>
  <si>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</si>
  <si>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</si>
  <si>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</si>
  <si>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</si>
  <si>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</si>
  <si>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</si>
  <si>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</si>
  <si>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</si>
  <si>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</si>
  <si>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</si>
  <si>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</si>
  <si>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</si>
  <si>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</si>
  <si>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</si>
  <si>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</si>
  <si>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</si>
  <si>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</si>
  <si>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</si>
  <si>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</si>
  <si>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</si>
  <si>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</si>
  <si>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</si>
  <si>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</si>
  <si>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</si>
  <si>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</si>
  <si>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</si>
  <si>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</si>
  <si>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</si>
  <si>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</si>
  <si>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</si>
  <si>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</si>
  <si>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</si>
  <si>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</si>
  <si>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</si>
  <si>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</si>
  <si>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</si>
  <si>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</si>
  <si>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</si>
  <si>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</si>
  <si>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</si>
  <si>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</si>
  <si>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</si>
  <si>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</si>
  <si>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</si>
  <si>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</si>
  <si>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</si>
  <si>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</si>
  <si>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</si>
  <si>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</si>
  <si>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</si>
  <si>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</si>
  <si>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</si>
  <si>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</si>
  <si>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</si>
  <si>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</si>
  <si>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</si>
  <si>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</si>
  <si>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</si>
  <si>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</si>
  <si>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</si>
  <si>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</si>
  <si>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</si>
  <si>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</si>
  <si>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</si>
  <si>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</si>
  <si>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</si>
  <si>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</si>
  <si>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</si>
  <si>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</si>
  <si>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</si>
  <si>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</si>
  <si>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</si>
  <si>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</si>
  <si>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</si>
  <si>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</si>
  <si>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</si>
  <si>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</si>
  <si>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</si>
  <si>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</si>
  <si>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</si>
  <si>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</si>
  <si>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</si>
  <si>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</si>
  <si>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</si>
  <si>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</si>
  <si>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</si>
  <si>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</si>
  <si>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</si>
  <si>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</si>
  <si>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</si>
  <si>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</si>
  <si>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</si>
  <si>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</si>
  <si>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</si>
  <si>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</si>
  <si>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</si>
  <si>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</si>
  <si>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</si>
  <si>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</si>
  <si>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</si>
  <si>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</si>
  <si>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</si>
  <si>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</si>
  <si>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</si>
  <si>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</si>
  <si>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</si>
  <si>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</si>
  <si>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</si>
  <si>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</si>
  <si>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</si>
  <si>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</si>
  <si>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</si>
  <si>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</si>
  <si>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</si>
  <si>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</si>
  <si>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</si>
  <si>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</si>
  <si>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</si>
  <si>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</si>
  <si>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</si>
  <si>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</si>
  <si>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</si>
  <si>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</si>
  <si>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</si>
  <si>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</si>
  <si>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</si>
  <si>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</si>
  <si>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</si>
  <si>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</si>
  <si>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</si>
  <si>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</si>
  <si>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</si>
  <si>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</si>
  <si>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</si>
  <si>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</si>
  <si>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</si>
  <si>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</si>
  <si>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</si>
  <si>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</si>
  <si>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</si>
  <si>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</si>
  <si>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</si>
  <si>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</si>
  <si>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</si>
  <si>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</si>
  <si>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</si>
  <si>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</si>
  <si>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</si>
  <si>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</si>
  <si>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</si>
  <si>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</si>
  <si>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</si>
  <si>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</si>
  <si>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</si>
  <si>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</si>
  <si>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</si>
  <si>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</si>
  <si>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</si>
  <si>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</si>
  <si>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</si>
  <si>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</si>
  <si>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</si>
  <si>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</si>
  <si>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</si>
  <si>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</si>
  <si>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</si>
  <si>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</si>
  <si>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</si>
  <si>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</si>
  <si>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</si>
  <si>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</si>
  <si>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</si>
  <si>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</si>
  <si>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</si>
  <si>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Count of state</t>
  </si>
  <si>
    <t>Date Created Conversion</t>
  </si>
  <si>
    <t>Date Ended Conversion</t>
  </si>
  <si>
    <t>id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</si>
  <si>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</si>
  <si>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</si>
  <si>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</si>
  <si>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</si>
  <si>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</si>
  <si>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</si>
  <si>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</si>
  <si>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</si>
  <si>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</si>
  <si>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</si>
  <si>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</si>
  <si>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</si>
  <si>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</si>
  <si>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</si>
  <si>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</si>
  <si>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</si>
  <si>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</si>
  <si>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</si>
  <si>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</si>
  <si>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</si>
  <si>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</si>
  <si>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</si>
  <si>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</si>
  <si>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</si>
  <si>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</si>
  <si>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</si>
  <si>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</si>
  <si>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</si>
  <si>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 or = to 50000</t>
  </si>
  <si>
    <t>&lt; 1000</t>
  </si>
  <si>
    <t>Percent Funded (%)</t>
  </si>
  <si>
    <t>Percentage Successful (%)</t>
  </si>
  <si>
    <t>Percentage Failed (%)</t>
  </si>
  <si>
    <t>Percentage Canceled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</si>
</sst>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[KickstarterCampaign.xlsx]Pivot Table 1!PivotTable2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8-374B-BA44-96C05ED0413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8-374B-BA44-96C05ED0413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8-374B-BA44-96C05ED0413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8-374B-BA44-96C05ED0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890576"/>
        <c:axId val="625892208"/>
      </c:barChart>
      <c:catAx>
        <c:axId val="6258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92208"/>
        <c:crosses val="autoZero"/>
        <c:auto val="1"/>
        <c:lblAlgn val="ctr"/>
        <c:lblOffset val="100"/>
        <c:noMultiLvlLbl val="0"/>
      </c:catAx>
      <c:valAx>
        <c:axId val="62589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5-5541-973B-51057C9AE65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5-5541-973B-51057C9AE65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5-5541-973B-51057C9AE65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5-5541-973B-51057C9AE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894864"/>
        <c:axId val="631482576"/>
      </c:barChart>
      <c:catAx>
        <c:axId val="61089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82576"/>
        <c:crosses val="autoZero"/>
        <c:auto val="1"/>
        <c:lblAlgn val="ctr"/>
        <c:lblOffset val="100"/>
        <c:noMultiLvlLbl val="0"/>
      </c:catAx>
      <c:valAx>
        <c:axId val="6314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[KickstarterCampaign.xlsx]Pivot Table 3!PivotTable5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5-D544-B925-22F36CB9D62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5-D544-B925-22F36CB9D62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5-D544-B925-22F36CB9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622048"/>
        <c:axId val="713717936"/>
      </c:lineChart>
      <c:catAx>
        <c:axId val="7136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17936"/>
        <c:crosses val="autoZero"/>
        <c:auto val="1"/>
        <c:lblAlgn val="ctr"/>
        <c:lblOffset val="100"/>
        <c:noMultiLvlLbl val="0"/>
      </c:catAx>
      <c:valAx>
        <c:axId val="7137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2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 or =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4-4248-8E3D-DDF6D1DC888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 or =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4-4248-8E3D-DDF6D1DC888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 or =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4-4248-8E3D-DDF6D1DC8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84816"/>
        <c:axId val="765212704"/>
      </c:lineChart>
      <c:catAx>
        <c:axId val="76988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2704"/>
        <c:crosses val="autoZero"/>
        <c:auto val="1"/>
        <c:lblAlgn val="ctr"/>
        <c:lblOffset val="100"/>
        <c:noMultiLvlLbl val="0"/>
      </c:catAx>
      <c:valAx>
        <c:axId val="76521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8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15</xdr:row>
      <xdr:rowOff>152400</xdr:rowOff>
    </xdr:from>
    <xdr:to>
      <xdr:col>6</xdr:col>
      <xdr:colOff>609600</xdr:colOff>
      <xdr:row>30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5161C-8ECC-2343-8024-A01F796EC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177800</xdr:rowOff>
    </xdr:from>
    <xdr:to>
      <xdr:col>11</xdr:col>
      <xdr:colOff>762000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7240E-3ABF-204E-875D-EA81AF343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114300</xdr:rowOff>
    </xdr:from>
    <xdr:to>
      <xdr:col>11</xdr:col>
      <xdr:colOff>736600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4AD5F-C4DE-684B-BDC8-F1EAA1B05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15</xdr:row>
      <xdr:rowOff>0</xdr:rowOff>
    </xdr:from>
    <xdr:to>
      <xdr:col>5</xdr:col>
      <xdr:colOff>736600</xdr:colOff>
      <xdr:row>32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1F6379-88CC-364D-8719-DFBF1FCC0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Wehner" refreshedDate="44132.580090046293" createdVersion="6" refreshedVersion="6" minRefreshableVersion="3" recordCount="4114" xr:uid="{1C157BBD-478D-744E-ABC9-7E2CAC42870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0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n v="0.2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5191-D081-E048-BFFE-13AA683F4DF9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5DFCF-49E0-0F45-A46E-E77589D4B831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AA275-86BC-D745-9C25-4AD4361DF30F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55" workbookViewId="0">
      <selection activeCell="P3" sqref="P3"/>
    </sheetView>
  </sheetViews>
  <sheetFormatPr baseColWidth="10" defaultColWidth="8.83203125" defaultRowHeight="15" x14ac:dyDescent="0.2"/>
  <cols>
    <col min="1" max="1" width="17.66406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9" customWidth="1"/>
    <col min="11" max="11" width="17.83203125" customWidth="1"/>
    <col min="12" max="12" width="22.33203125" style="9" customWidth="1"/>
    <col min="13" max="13" width="15.5" customWidth="1"/>
    <col min="14" max="14" width="24.5" customWidth="1"/>
    <col min="15" max="15" width="36.5" customWidth="1"/>
    <col min="16" max="16" width="17.6640625" customWidth="1"/>
    <col min="17" max="17" width="17.5" customWidth="1"/>
    <col min="18" max="18" width="41.1640625" customWidth="1"/>
    <col min="19" max="19" width="13.6640625" customWidth="1"/>
    <col min="20" max="20" width="16.1640625" customWidth="1"/>
    <col min="21" max="21" width="23.1640625" customWidth="1"/>
  </cols>
  <sheetData>
    <row r="1" spans="1:21" ht="16" x14ac:dyDescent="0.2">
      <c r="A1" s="1" t="s">
        <v>8365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8" t="s">
        <v>8364</v>
      </c>
      <c r="K1" s="1" t="s">
        <v>8259</v>
      </c>
      <c r="L1" s="8" t="s">
        <v>8363</v>
      </c>
      <c r="M1" s="1" t="s">
        <v>8260</v>
      </c>
      <c r="N1" s="1" t="s">
        <v>8261</v>
      </c>
      <c r="O1" s="1" t="s">
        <v>8262</v>
      </c>
      <c r="P1" s="1" t="s">
        <v>8396</v>
      </c>
      <c r="Q1" s="1" t="s">
        <v>8305</v>
      </c>
      <c r="R1" s="1" t="s">
        <v>8263</v>
      </c>
      <c r="S1" s="1" t="s">
        <v>8360</v>
      </c>
      <c r="T1" s="1" t="s">
        <v>8306</v>
      </c>
      <c r="U1" s="1"/>
    </row>
    <row r="2" spans="1:21" ht="48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(((I2/60)/60)/24)+DATE(1970,1,1)</f>
        <v>42208.125</v>
      </c>
      <c r="K2">
        <v>1434931811</v>
      </c>
      <c r="L2" s="9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>
        <f t="shared" ref="P2:P65" si="2">(E:E/D:D)*100</f>
        <v>136.85882352941178</v>
      </c>
      <c r="Q2">
        <f>E2/N2</f>
        <v>63.917582417582416</v>
      </c>
      <c r="R2" t="s">
        <v>8264</v>
      </c>
      <c r="S2" t="s">
        <v>8310</v>
      </c>
      <c r="T2" t="s">
        <v>8311</v>
      </c>
    </row>
    <row r="3" spans="1:21" ht="32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si="0"/>
        <v>42796.600497685184</v>
      </c>
      <c r="K3">
        <v>1485872683</v>
      </c>
      <c r="L3" s="9">
        <f t="shared" si="1"/>
        <v>42766.600497685184</v>
      </c>
      <c r="M3" t="b">
        <v>0</v>
      </c>
      <c r="N3">
        <v>79</v>
      </c>
      <c r="O3" t="b">
        <v>1</v>
      </c>
      <c r="P3">
        <f t="shared" si="2"/>
        <v>142.60827250608273</v>
      </c>
      <c r="Q3">
        <f t="shared" ref="Q3:Q66" si="3">E3:E4116/N3:N4116</f>
        <v>185.48101265822785</v>
      </c>
      <c r="R3" t="s">
        <v>8264</v>
      </c>
      <c r="S3" t="s">
        <v>8310</v>
      </c>
      <c r="T3" t="s">
        <v>8311</v>
      </c>
    </row>
    <row r="4" spans="1:21" ht="48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>
        <f t="shared" si="2"/>
        <v>105</v>
      </c>
      <c r="Q4">
        <f t="shared" si="3"/>
        <v>15</v>
      </c>
      <c r="R4" t="s">
        <v>8264</v>
      </c>
      <c r="S4" t="s">
        <v>8310</v>
      </c>
      <c r="T4" t="s">
        <v>8311</v>
      </c>
    </row>
    <row r="5" spans="1:21" ht="32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>
        <f t="shared" si="2"/>
        <v>103.89999999999999</v>
      </c>
      <c r="Q5">
        <f t="shared" si="3"/>
        <v>69.266666666666666</v>
      </c>
      <c r="R5" t="s">
        <v>8264</v>
      </c>
      <c r="S5" t="s">
        <v>8310</v>
      </c>
      <c r="T5" t="s">
        <v>8311</v>
      </c>
    </row>
    <row r="6" spans="1:21" ht="64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>
        <f t="shared" si="2"/>
        <v>122.99154545454545</v>
      </c>
      <c r="Q6">
        <f t="shared" si="3"/>
        <v>190.55028169014085</v>
      </c>
      <c r="R6" t="s">
        <v>8264</v>
      </c>
      <c r="S6" t="s">
        <v>8310</v>
      </c>
      <c r="T6" t="s">
        <v>8311</v>
      </c>
    </row>
    <row r="7" spans="1:21" ht="48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>
        <f t="shared" si="2"/>
        <v>109.77744436109028</v>
      </c>
      <c r="Q7">
        <f t="shared" si="3"/>
        <v>93.40425531914893</v>
      </c>
      <c r="R7" t="s">
        <v>8264</v>
      </c>
      <c r="S7" t="s">
        <v>8310</v>
      </c>
      <c r="T7" t="s">
        <v>8311</v>
      </c>
    </row>
    <row r="8" spans="1:21" ht="48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>
        <f t="shared" si="2"/>
        <v>106.4875</v>
      </c>
      <c r="Q8">
        <f t="shared" si="3"/>
        <v>146.87931034482759</v>
      </c>
      <c r="R8" t="s">
        <v>8264</v>
      </c>
      <c r="S8" t="s">
        <v>8310</v>
      </c>
      <c r="T8" t="s">
        <v>8311</v>
      </c>
    </row>
    <row r="9" spans="1:21" ht="48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>
        <f t="shared" si="2"/>
        <v>101.22222222222221</v>
      </c>
      <c r="Q9">
        <f t="shared" si="3"/>
        <v>159.82456140350877</v>
      </c>
      <c r="R9" t="s">
        <v>8264</v>
      </c>
      <c r="S9" t="s">
        <v>8310</v>
      </c>
      <c r="T9" t="s">
        <v>8311</v>
      </c>
    </row>
    <row r="10" spans="1:21" ht="16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>
        <f t="shared" si="2"/>
        <v>100.04342857142856</v>
      </c>
      <c r="Q10">
        <f t="shared" si="3"/>
        <v>291.79333333333335</v>
      </c>
      <c r="R10" t="s">
        <v>8264</v>
      </c>
      <c r="S10" t="s">
        <v>8310</v>
      </c>
      <c r="T10" t="s">
        <v>8311</v>
      </c>
    </row>
    <row r="11" spans="1:21" ht="48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>
        <f t="shared" si="2"/>
        <v>125.998</v>
      </c>
      <c r="Q11">
        <f t="shared" si="3"/>
        <v>31.499500000000001</v>
      </c>
      <c r="R11" t="s">
        <v>8264</v>
      </c>
      <c r="S11" t="s">
        <v>8310</v>
      </c>
      <c r="T11" t="s">
        <v>8311</v>
      </c>
    </row>
    <row r="12" spans="1:21" ht="48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>
        <f t="shared" si="2"/>
        <v>100.49999999999999</v>
      </c>
      <c r="Q12">
        <f t="shared" si="3"/>
        <v>158.68421052631578</v>
      </c>
      <c r="R12" t="s">
        <v>8264</v>
      </c>
      <c r="S12" t="s">
        <v>8310</v>
      </c>
      <c r="T12" t="s">
        <v>8311</v>
      </c>
    </row>
    <row r="13" spans="1:21" ht="48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>
        <f t="shared" si="2"/>
        <v>120.5</v>
      </c>
      <c r="Q13">
        <f t="shared" si="3"/>
        <v>80.333333333333329</v>
      </c>
      <c r="R13" t="s">
        <v>8264</v>
      </c>
      <c r="S13" t="s">
        <v>8310</v>
      </c>
      <c r="T13" t="s">
        <v>8311</v>
      </c>
    </row>
    <row r="14" spans="1:21" ht="48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>
        <f t="shared" si="2"/>
        <v>165.29333333333335</v>
      </c>
      <c r="Q14">
        <f t="shared" si="3"/>
        <v>59.961305925030231</v>
      </c>
      <c r="R14" t="s">
        <v>8264</v>
      </c>
      <c r="S14" t="s">
        <v>8310</v>
      </c>
      <c r="T14" t="s">
        <v>8311</v>
      </c>
    </row>
    <row r="15" spans="1:21" ht="32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>
        <f t="shared" si="2"/>
        <v>159.97142857142856</v>
      </c>
      <c r="Q15">
        <f t="shared" si="3"/>
        <v>109.78431372549019</v>
      </c>
      <c r="R15" t="s">
        <v>8264</v>
      </c>
      <c r="S15" t="s">
        <v>8310</v>
      </c>
      <c r="T15" t="s">
        <v>8311</v>
      </c>
    </row>
    <row r="16" spans="1:21" ht="32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>
        <f t="shared" si="2"/>
        <v>100.93333333333334</v>
      </c>
      <c r="Q16">
        <f t="shared" si="3"/>
        <v>147.70731707317074</v>
      </c>
      <c r="R16" t="s">
        <v>8264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>
        <f t="shared" si="2"/>
        <v>106.60000000000001</v>
      </c>
      <c r="Q17">
        <f t="shared" si="3"/>
        <v>21.755102040816325</v>
      </c>
      <c r="R17" t="s">
        <v>8264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>
        <f t="shared" si="2"/>
        <v>100.24166666666667</v>
      </c>
      <c r="Q18">
        <f t="shared" si="3"/>
        <v>171.84285714285716</v>
      </c>
      <c r="R18" t="s">
        <v>8264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>
        <f t="shared" si="2"/>
        <v>100.66666666666666</v>
      </c>
      <c r="Q19">
        <f t="shared" si="3"/>
        <v>41.944444444444443</v>
      </c>
      <c r="R19" t="s">
        <v>8264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>
        <f t="shared" si="2"/>
        <v>106.32110000000002</v>
      </c>
      <c r="Q20">
        <f t="shared" si="3"/>
        <v>93.264122807017543</v>
      </c>
      <c r="R20" t="s">
        <v>8264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>
        <f t="shared" si="2"/>
        <v>145.29411764705881</v>
      </c>
      <c r="Q21">
        <f t="shared" si="3"/>
        <v>56.136363636363633</v>
      </c>
      <c r="R21" t="s">
        <v>8264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>
        <f t="shared" si="2"/>
        <v>100.2</v>
      </c>
      <c r="Q22">
        <f t="shared" si="3"/>
        <v>80.16</v>
      </c>
      <c r="R22" t="s">
        <v>8264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>
        <f t="shared" si="2"/>
        <v>109.13513513513513</v>
      </c>
      <c r="Q23">
        <f t="shared" si="3"/>
        <v>199.9009900990099</v>
      </c>
      <c r="R23" t="s">
        <v>8264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>
        <f t="shared" si="2"/>
        <v>117.14285714285715</v>
      </c>
      <c r="Q24">
        <f t="shared" si="3"/>
        <v>51.25</v>
      </c>
      <c r="R24" t="s">
        <v>8264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>
        <f t="shared" si="2"/>
        <v>118.5</v>
      </c>
      <c r="Q25">
        <f t="shared" si="3"/>
        <v>103.04347826086956</v>
      </c>
      <c r="R25" t="s">
        <v>8264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>
        <f t="shared" si="2"/>
        <v>108.80768571428572</v>
      </c>
      <c r="Q26">
        <f t="shared" si="3"/>
        <v>66.346149825783982</v>
      </c>
      <c r="R26" t="s">
        <v>8264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>
        <f t="shared" si="2"/>
        <v>133.33333333333331</v>
      </c>
      <c r="Q27">
        <f t="shared" si="3"/>
        <v>57.142857142857146</v>
      </c>
      <c r="R27" t="s">
        <v>8264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>
        <f t="shared" si="2"/>
        <v>155.20000000000002</v>
      </c>
      <c r="Q28">
        <f t="shared" si="3"/>
        <v>102.10526315789474</v>
      </c>
      <c r="R28" t="s">
        <v>8264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>
        <f t="shared" si="2"/>
        <v>111.72500000000001</v>
      </c>
      <c r="Q29">
        <f t="shared" si="3"/>
        <v>148.96666666666667</v>
      </c>
      <c r="R29" t="s">
        <v>8264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>
        <f t="shared" si="2"/>
        <v>100.35000000000001</v>
      </c>
      <c r="Q30">
        <f t="shared" si="3"/>
        <v>169.6056338028169</v>
      </c>
      <c r="R30" t="s">
        <v>8264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>
        <f t="shared" si="2"/>
        <v>123.33333333333334</v>
      </c>
      <c r="Q31">
        <f t="shared" si="3"/>
        <v>31.623931623931625</v>
      </c>
      <c r="R31" t="s">
        <v>8264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>
        <f t="shared" si="2"/>
        <v>101.29975</v>
      </c>
      <c r="Q32">
        <f t="shared" si="3"/>
        <v>76.45264150943396</v>
      </c>
      <c r="R32" t="s">
        <v>8264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>
        <f t="shared" si="2"/>
        <v>100</v>
      </c>
      <c r="Q33">
        <f t="shared" si="3"/>
        <v>13</v>
      </c>
      <c r="R33" t="s">
        <v>8264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>
        <f t="shared" si="2"/>
        <v>100.24604569420035</v>
      </c>
      <c r="Q34">
        <f t="shared" si="3"/>
        <v>320.44943820224717</v>
      </c>
      <c r="R34" t="s">
        <v>8264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>
        <f t="shared" si="2"/>
        <v>102.0952380952381</v>
      </c>
      <c r="Q35">
        <f t="shared" si="3"/>
        <v>83.75</v>
      </c>
      <c r="R35" t="s">
        <v>8264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>
        <f t="shared" si="2"/>
        <v>130.46153846153845</v>
      </c>
      <c r="Q36">
        <f t="shared" si="3"/>
        <v>49.882352941176471</v>
      </c>
      <c r="R36" t="s">
        <v>8264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>
        <f t="shared" si="2"/>
        <v>166.5</v>
      </c>
      <c r="Q37">
        <f t="shared" si="3"/>
        <v>59.464285714285715</v>
      </c>
      <c r="R37" t="s">
        <v>8264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>
        <f t="shared" si="2"/>
        <v>142.15</v>
      </c>
      <c r="Q38">
        <f t="shared" si="3"/>
        <v>193.84090909090909</v>
      </c>
      <c r="R38" t="s">
        <v>8264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>
        <f t="shared" si="2"/>
        <v>183.44090909090909</v>
      </c>
      <c r="Q39">
        <f t="shared" si="3"/>
        <v>159.51383399209487</v>
      </c>
      <c r="R39" t="s">
        <v>8264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>
        <f t="shared" si="2"/>
        <v>110.04</v>
      </c>
      <c r="Q40">
        <f t="shared" si="3"/>
        <v>41.68181818181818</v>
      </c>
      <c r="R40" t="s">
        <v>8264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>
        <f t="shared" si="2"/>
        <v>130.98000000000002</v>
      </c>
      <c r="Q41">
        <f t="shared" si="3"/>
        <v>150.89861751152074</v>
      </c>
      <c r="R41" t="s">
        <v>8264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>
        <f t="shared" si="2"/>
        <v>101.35000000000001</v>
      </c>
      <c r="Q42">
        <f t="shared" si="3"/>
        <v>126.6875</v>
      </c>
      <c r="R42" t="s">
        <v>8264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>
        <f t="shared" si="2"/>
        <v>100</v>
      </c>
      <c r="Q43">
        <f t="shared" si="3"/>
        <v>105.26315789473684</v>
      </c>
      <c r="R43" t="s">
        <v>8264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>
        <f t="shared" si="2"/>
        <v>141.85714285714286</v>
      </c>
      <c r="Q44">
        <f t="shared" si="3"/>
        <v>117.51479289940828</v>
      </c>
      <c r="R44" t="s">
        <v>8264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>
        <f t="shared" si="2"/>
        <v>308.65999999999997</v>
      </c>
      <c r="Q45">
        <f t="shared" si="3"/>
        <v>117.36121673003802</v>
      </c>
      <c r="R45" t="s">
        <v>8264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>
        <f t="shared" si="2"/>
        <v>100</v>
      </c>
      <c r="Q46">
        <f t="shared" si="3"/>
        <v>133.33333333333334</v>
      </c>
      <c r="R46" t="s">
        <v>8264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>
        <f t="shared" si="2"/>
        <v>120</v>
      </c>
      <c r="Q47">
        <f t="shared" si="3"/>
        <v>98.360655737704917</v>
      </c>
      <c r="R47" t="s">
        <v>8264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>
        <f t="shared" si="2"/>
        <v>104.16666666666667</v>
      </c>
      <c r="Q48">
        <f t="shared" si="3"/>
        <v>194.44444444444446</v>
      </c>
      <c r="R48" t="s">
        <v>8264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>
        <f t="shared" si="2"/>
        <v>107.61100000000002</v>
      </c>
      <c r="Q49">
        <f t="shared" si="3"/>
        <v>76.865000000000009</v>
      </c>
      <c r="R49" t="s">
        <v>8264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>
        <f t="shared" si="2"/>
        <v>107.94999999999999</v>
      </c>
      <c r="Q50">
        <f t="shared" si="3"/>
        <v>56.815789473684212</v>
      </c>
      <c r="R50" t="s">
        <v>8264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>
        <f t="shared" si="2"/>
        <v>100</v>
      </c>
      <c r="Q51">
        <f t="shared" si="3"/>
        <v>137.93103448275863</v>
      </c>
      <c r="R51" t="s">
        <v>8264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>
        <f t="shared" si="2"/>
        <v>100</v>
      </c>
      <c r="Q52">
        <f t="shared" si="3"/>
        <v>27.272727272727273</v>
      </c>
      <c r="R52" t="s">
        <v>8264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>
        <f t="shared" si="2"/>
        <v>128.0181818181818</v>
      </c>
      <c r="Q53">
        <f t="shared" si="3"/>
        <v>118.33613445378151</v>
      </c>
      <c r="R53" t="s">
        <v>8264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>
        <f t="shared" si="2"/>
        <v>116.21</v>
      </c>
      <c r="Q54">
        <f t="shared" si="3"/>
        <v>223.48076923076923</v>
      </c>
      <c r="R54" t="s">
        <v>8264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>
        <f t="shared" si="2"/>
        <v>109.63333333333334</v>
      </c>
      <c r="Q55">
        <f t="shared" si="3"/>
        <v>28.111111111111111</v>
      </c>
      <c r="R55" t="s">
        <v>8264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>
        <f t="shared" si="2"/>
        <v>101</v>
      </c>
      <c r="Q56">
        <f t="shared" si="3"/>
        <v>194.23076923076923</v>
      </c>
      <c r="R56" t="s">
        <v>8264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>
        <f t="shared" si="2"/>
        <v>128.95348837209301</v>
      </c>
      <c r="Q57">
        <f t="shared" si="3"/>
        <v>128.95348837209303</v>
      </c>
      <c r="R57" t="s">
        <v>8264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>
        <f t="shared" si="2"/>
        <v>107.26249999999999</v>
      </c>
      <c r="Q58">
        <f t="shared" si="3"/>
        <v>49.316091954022987</v>
      </c>
      <c r="R58" t="s">
        <v>8264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>
        <f t="shared" si="2"/>
        <v>101.89999999999999</v>
      </c>
      <c r="Q59">
        <f t="shared" si="3"/>
        <v>221.52173913043478</v>
      </c>
      <c r="R59" t="s">
        <v>8264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>
        <f t="shared" si="2"/>
        <v>102.91</v>
      </c>
      <c r="Q60">
        <f t="shared" si="3"/>
        <v>137.21333333333334</v>
      </c>
      <c r="R60" t="s">
        <v>8264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>
        <f t="shared" si="2"/>
        <v>100.12570000000001</v>
      </c>
      <c r="Q61">
        <f t="shared" si="3"/>
        <v>606.82242424242418</v>
      </c>
      <c r="R61" t="s">
        <v>8264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>
        <f t="shared" si="2"/>
        <v>103.29622222222221</v>
      </c>
      <c r="Q62">
        <f t="shared" si="3"/>
        <v>43.040092592592593</v>
      </c>
      <c r="R62" t="s">
        <v>8265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>
        <f t="shared" si="2"/>
        <v>148.30000000000001</v>
      </c>
      <c r="Q63">
        <f t="shared" si="3"/>
        <v>322.39130434782606</v>
      </c>
      <c r="R63" t="s">
        <v>8265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>
        <f t="shared" si="2"/>
        <v>154.73333333333332</v>
      </c>
      <c r="Q64">
        <f t="shared" si="3"/>
        <v>96.708333333333329</v>
      </c>
      <c r="R64" t="s">
        <v>8265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>
        <f t="shared" si="2"/>
        <v>113.51849999999999</v>
      </c>
      <c r="Q65">
        <f t="shared" si="3"/>
        <v>35.474531249999998</v>
      </c>
      <c r="R65" t="s">
        <v>8265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ref="J66:J129" si="4">(((I66/60)/60)/24)+DATE(1970,1,1)</f>
        <v>41463.01829861111</v>
      </c>
      <c r="K66">
        <v>1370651181</v>
      </c>
      <c r="L66" s="9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>
        <f t="shared" ref="P66:P129" si="6">(E:E/D:D)*100</f>
        <v>173.33333333333334</v>
      </c>
      <c r="Q66">
        <f t="shared" si="3"/>
        <v>86.666666666666671</v>
      </c>
      <c r="R66" t="s">
        <v>8265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si="4"/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>
        <f t="shared" si="6"/>
        <v>107.52857142857141</v>
      </c>
      <c r="Q67">
        <f t="shared" ref="Q67:Q130" si="7">E67:E4180/N67:N4180</f>
        <v>132.05263157894737</v>
      </c>
      <c r="R67" t="s">
        <v>8265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>
        <f t="shared" si="6"/>
        <v>118.6</v>
      </c>
      <c r="Q68">
        <f t="shared" si="7"/>
        <v>91.230769230769226</v>
      </c>
      <c r="R68" t="s">
        <v>8265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>
        <f t="shared" si="6"/>
        <v>116.25000000000001</v>
      </c>
      <c r="Q69">
        <f t="shared" si="7"/>
        <v>116.25</v>
      </c>
      <c r="R69" t="s">
        <v>8265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>
        <f t="shared" si="6"/>
        <v>127.16666666666667</v>
      </c>
      <c r="Q70">
        <f t="shared" si="7"/>
        <v>21.194444444444443</v>
      </c>
      <c r="R70" t="s">
        <v>8265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>
        <f t="shared" si="6"/>
        <v>110.9423</v>
      </c>
      <c r="Q71">
        <f t="shared" si="7"/>
        <v>62.327134831460668</v>
      </c>
      <c r="R71" t="s">
        <v>8265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>
        <f t="shared" si="6"/>
        <v>127.2</v>
      </c>
      <c r="Q72">
        <f t="shared" si="7"/>
        <v>37.411764705882355</v>
      </c>
      <c r="R72" t="s">
        <v>8265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>
        <f t="shared" si="6"/>
        <v>123.94444444444443</v>
      </c>
      <c r="Q73">
        <f t="shared" si="7"/>
        <v>69.71875</v>
      </c>
      <c r="R73" t="s">
        <v>8265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>
        <f t="shared" si="6"/>
        <v>108.40909090909091</v>
      </c>
      <c r="Q74">
        <f t="shared" si="7"/>
        <v>58.170731707317074</v>
      </c>
      <c r="R74" t="s">
        <v>8265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>
        <f t="shared" si="6"/>
        <v>100</v>
      </c>
      <c r="Q75">
        <f t="shared" si="7"/>
        <v>50</v>
      </c>
      <c r="R75" t="s">
        <v>8265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>
        <f t="shared" si="6"/>
        <v>112.93199999999999</v>
      </c>
      <c r="Q76">
        <f t="shared" si="7"/>
        <v>19.471034482758618</v>
      </c>
      <c r="R76" t="s">
        <v>8265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>
        <f t="shared" si="6"/>
        <v>115.42857142857143</v>
      </c>
      <c r="Q77">
        <f t="shared" si="7"/>
        <v>85.957446808510639</v>
      </c>
      <c r="R77" t="s">
        <v>8265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>
        <f t="shared" si="6"/>
        <v>153.33333333333334</v>
      </c>
      <c r="Q78">
        <f t="shared" si="7"/>
        <v>30.666666666666668</v>
      </c>
      <c r="R78" t="s">
        <v>8265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>
        <f t="shared" si="6"/>
        <v>392.5</v>
      </c>
      <c r="Q79">
        <f t="shared" si="7"/>
        <v>60.384615384615387</v>
      </c>
      <c r="R79" t="s">
        <v>8265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>
        <f t="shared" si="6"/>
        <v>2702</v>
      </c>
      <c r="Q80">
        <f t="shared" si="7"/>
        <v>38.6</v>
      </c>
      <c r="R80" t="s">
        <v>8265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>
        <f t="shared" si="6"/>
        <v>127</v>
      </c>
      <c r="Q81">
        <f t="shared" si="7"/>
        <v>40.268292682926827</v>
      </c>
      <c r="R81" t="s">
        <v>8265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>
        <f t="shared" si="6"/>
        <v>107.25</v>
      </c>
      <c r="Q82">
        <f t="shared" si="7"/>
        <v>273.82978723404256</v>
      </c>
      <c r="R82" t="s">
        <v>8265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4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>
        <f t="shared" si="6"/>
        <v>198</v>
      </c>
      <c r="Q83">
        <f t="shared" si="7"/>
        <v>53.035714285714285</v>
      </c>
      <c r="R83" t="s">
        <v>8265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>
        <f t="shared" si="6"/>
        <v>100.01249999999999</v>
      </c>
      <c r="Q84">
        <f t="shared" si="7"/>
        <v>40.005000000000003</v>
      </c>
      <c r="R84" t="s">
        <v>8265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>
        <f t="shared" si="6"/>
        <v>102.49999999999999</v>
      </c>
      <c r="Q85">
        <f t="shared" si="7"/>
        <v>15.76923076923077</v>
      </c>
      <c r="R85" t="s">
        <v>8265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>
        <f t="shared" si="6"/>
        <v>100</v>
      </c>
      <c r="Q86">
        <f t="shared" si="7"/>
        <v>71.428571428571431</v>
      </c>
      <c r="R86" t="s">
        <v>8265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>
        <f t="shared" si="6"/>
        <v>125.49999999999999</v>
      </c>
      <c r="Q87">
        <f t="shared" si="7"/>
        <v>71.714285714285708</v>
      </c>
      <c r="R87" t="s">
        <v>8265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>
        <f t="shared" si="6"/>
        <v>106.46666666666667</v>
      </c>
      <c r="Q88">
        <f t="shared" si="7"/>
        <v>375.76470588235293</v>
      </c>
      <c r="R88" t="s">
        <v>8265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4"/>
        <v>40332.070138888892</v>
      </c>
      <c r="K89">
        <v>1274705803</v>
      </c>
      <c r="L89" s="9">
        <f t="shared" si="5"/>
        <v>40322.53938657407</v>
      </c>
      <c r="M89" t="b">
        <v>0</v>
      </c>
      <c r="N89">
        <v>25</v>
      </c>
      <c r="O89" t="b">
        <v>1</v>
      </c>
      <c r="P89">
        <f t="shared" si="6"/>
        <v>104.60000000000001</v>
      </c>
      <c r="Q89">
        <f t="shared" si="7"/>
        <v>104.6</v>
      </c>
      <c r="R89" t="s">
        <v>8265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>
        <f t="shared" si="6"/>
        <v>102.85714285714285</v>
      </c>
      <c r="Q90">
        <f t="shared" si="7"/>
        <v>60</v>
      </c>
      <c r="R90" t="s">
        <v>8265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4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>
        <f t="shared" si="6"/>
        <v>115.06666666666668</v>
      </c>
      <c r="Q91">
        <f t="shared" si="7"/>
        <v>123.28571428571429</v>
      </c>
      <c r="R91" t="s">
        <v>8265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>
        <f t="shared" si="6"/>
        <v>100.4</v>
      </c>
      <c r="Q92">
        <f t="shared" si="7"/>
        <v>31.375</v>
      </c>
      <c r="R92" t="s">
        <v>8265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>
        <f t="shared" si="6"/>
        <v>120</v>
      </c>
      <c r="Q93">
        <f t="shared" si="7"/>
        <v>78.260869565217391</v>
      </c>
      <c r="R93" t="s">
        <v>8265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>
        <f t="shared" si="6"/>
        <v>105.2</v>
      </c>
      <c r="Q94">
        <f t="shared" si="7"/>
        <v>122.32558139534883</v>
      </c>
      <c r="R94" t="s">
        <v>8265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>
        <f t="shared" si="6"/>
        <v>110.60000000000001</v>
      </c>
      <c r="Q95">
        <f t="shared" si="7"/>
        <v>73.733333333333334</v>
      </c>
      <c r="R95" t="s">
        <v>8265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>
        <f t="shared" si="6"/>
        <v>104</v>
      </c>
      <c r="Q96">
        <f t="shared" si="7"/>
        <v>21.666666666666668</v>
      </c>
      <c r="R96" t="s">
        <v>8265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>
        <f t="shared" si="6"/>
        <v>131.42857142857142</v>
      </c>
      <c r="Q97">
        <f t="shared" si="7"/>
        <v>21.904761904761905</v>
      </c>
      <c r="R97" t="s">
        <v>8265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>
        <f t="shared" si="6"/>
        <v>114.66666666666667</v>
      </c>
      <c r="Q98">
        <f t="shared" si="7"/>
        <v>50.588235294117645</v>
      </c>
      <c r="R98" t="s">
        <v>8265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>
        <f t="shared" si="6"/>
        <v>106.25</v>
      </c>
      <c r="Q99">
        <f t="shared" si="7"/>
        <v>53.125</v>
      </c>
      <c r="R99" t="s">
        <v>8265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>
        <f t="shared" si="6"/>
        <v>106.25</v>
      </c>
      <c r="Q100">
        <f t="shared" si="7"/>
        <v>56.666666666666664</v>
      </c>
      <c r="R100" t="s">
        <v>8265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>
        <f t="shared" si="6"/>
        <v>106.01933333333334</v>
      </c>
      <c r="Q101">
        <f t="shared" si="7"/>
        <v>40.776666666666664</v>
      </c>
      <c r="R101" t="s">
        <v>8265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>
        <f t="shared" si="6"/>
        <v>100</v>
      </c>
      <c r="Q102">
        <f t="shared" si="7"/>
        <v>192.30769230769232</v>
      </c>
      <c r="R102" t="s">
        <v>8265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>
        <f t="shared" si="6"/>
        <v>100</v>
      </c>
      <c r="Q103">
        <f t="shared" si="7"/>
        <v>100</v>
      </c>
      <c r="R103" t="s">
        <v>8265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>
        <f t="shared" si="6"/>
        <v>127.75000000000001</v>
      </c>
      <c r="Q104">
        <f t="shared" si="7"/>
        <v>117.92307692307692</v>
      </c>
      <c r="R104" t="s">
        <v>8265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>
        <f t="shared" si="6"/>
        <v>105.15384615384616</v>
      </c>
      <c r="Q105">
        <f t="shared" si="7"/>
        <v>27.897959183673468</v>
      </c>
      <c r="R105" t="s">
        <v>8265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>
        <f t="shared" si="6"/>
        <v>120</v>
      </c>
      <c r="Q106">
        <f t="shared" si="7"/>
        <v>60</v>
      </c>
      <c r="R106" t="s">
        <v>8265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>
        <f t="shared" si="6"/>
        <v>107.40909090909089</v>
      </c>
      <c r="Q107">
        <f t="shared" si="7"/>
        <v>39.383333333333333</v>
      </c>
      <c r="R107" t="s">
        <v>8265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4"/>
        <v>41001.776631944449</v>
      </c>
      <c r="K108">
        <v>1332182301</v>
      </c>
      <c r="L108" s="9">
        <f t="shared" si="5"/>
        <v>40987.776631944449</v>
      </c>
      <c r="M108" t="b">
        <v>0</v>
      </c>
      <c r="N108">
        <v>27</v>
      </c>
      <c r="O108" t="b">
        <v>1</v>
      </c>
      <c r="P108">
        <f t="shared" si="6"/>
        <v>100.49999999999999</v>
      </c>
      <c r="Q108">
        <f t="shared" si="7"/>
        <v>186.11111111111111</v>
      </c>
      <c r="R108" t="s">
        <v>8265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>
        <f t="shared" si="6"/>
        <v>102.46666666666667</v>
      </c>
      <c r="Q109">
        <f t="shared" si="7"/>
        <v>111.37681159420291</v>
      </c>
      <c r="R109" t="s">
        <v>8265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>
        <f t="shared" si="6"/>
        <v>246.66666666666669</v>
      </c>
      <c r="Q110">
        <f t="shared" si="7"/>
        <v>78.723404255319153</v>
      </c>
      <c r="R110" t="s">
        <v>8265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>
        <f t="shared" si="6"/>
        <v>219.49999999999997</v>
      </c>
      <c r="Q111">
        <f t="shared" si="7"/>
        <v>46.702127659574465</v>
      </c>
      <c r="R111" t="s">
        <v>8265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>
        <f t="shared" si="6"/>
        <v>130.76923076923077</v>
      </c>
      <c r="Q112">
        <f t="shared" si="7"/>
        <v>65.384615384615387</v>
      </c>
      <c r="R112" t="s">
        <v>8265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>
        <f t="shared" si="6"/>
        <v>154.57142857142858</v>
      </c>
      <c r="Q113">
        <f t="shared" si="7"/>
        <v>102.0754716981132</v>
      </c>
      <c r="R113" t="s">
        <v>8265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>
        <f t="shared" si="6"/>
        <v>104</v>
      </c>
      <c r="Q114">
        <f t="shared" si="7"/>
        <v>64.197530864197532</v>
      </c>
      <c r="R114" t="s">
        <v>8265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>
        <f t="shared" si="6"/>
        <v>141</v>
      </c>
      <c r="Q115">
        <f t="shared" si="7"/>
        <v>90.384615384615387</v>
      </c>
      <c r="R115" t="s">
        <v>8265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>
        <f t="shared" si="6"/>
        <v>103.33333333333334</v>
      </c>
      <c r="Q116">
        <f t="shared" si="7"/>
        <v>88.571428571428569</v>
      </c>
      <c r="R116" t="s">
        <v>8265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4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>
        <f t="shared" si="6"/>
        <v>140.44444444444443</v>
      </c>
      <c r="Q117">
        <f t="shared" si="7"/>
        <v>28.727272727272727</v>
      </c>
      <c r="R117" t="s">
        <v>8265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>
        <f t="shared" si="6"/>
        <v>113.65714285714286</v>
      </c>
      <c r="Q118">
        <f t="shared" si="7"/>
        <v>69.78947368421052</v>
      </c>
      <c r="R118" t="s">
        <v>8265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>
        <f t="shared" si="6"/>
        <v>100.49377777777779</v>
      </c>
      <c r="Q119">
        <f t="shared" si="7"/>
        <v>167.48962962962963</v>
      </c>
      <c r="R119" t="s">
        <v>8265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>
        <f t="shared" si="6"/>
        <v>113.03159999999998</v>
      </c>
      <c r="Q120">
        <f t="shared" si="7"/>
        <v>144.91230769230768</v>
      </c>
      <c r="R120" t="s">
        <v>8265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>
        <f t="shared" si="6"/>
        <v>104.55692307692308</v>
      </c>
      <c r="Q121">
        <f t="shared" si="7"/>
        <v>91.840540540540545</v>
      </c>
      <c r="R121" t="s">
        <v>8265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>
        <f t="shared" si="6"/>
        <v>1.4285714285714287E-2</v>
      </c>
      <c r="Q122">
        <f t="shared" si="7"/>
        <v>10</v>
      </c>
      <c r="R122" t="s">
        <v>8266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>
        <f t="shared" si="6"/>
        <v>3.3333333333333333E-2</v>
      </c>
      <c r="Q123">
        <f t="shared" si="7"/>
        <v>1</v>
      </c>
      <c r="R123" t="s">
        <v>8266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>
        <f t="shared" si="6"/>
        <v>0</v>
      </c>
      <c r="Q124" t="e">
        <f t="shared" si="7"/>
        <v>#DIV/0!</v>
      </c>
      <c r="R124" t="s">
        <v>8266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>
        <f t="shared" si="6"/>
        <v>0.27454545454545454</v>
      </c>
      <c r="Q125">
        <f t="shared" si="7"/>
        <v>25.166666666666668</v>
      </c>
      <c r="R125" t="s">
        <v>8266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>
        <f t="shared" si="6"/>
        <v>0</v>
      </c>
      <c r="Q126" t="e">
        <f t="shared" si="7"/>
        <v>#DIV/0!</v>
      </c>
      <c r="R126" t="s">
        <v>8266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>
        <f t="shared" si="6"/>
        <v>14.000000000000002</v>
      </c>
      <c r="Q127">
        <f t="shared" si="7"/>
        <v>11.666666666666666</v>
      </c>
      <c r="R127" t="s">
        <v>8266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>
        <f t="shared" si="6"/>
        <v>5.548</v>
      </c>
      <c r="Q128">
        <f t="shared" si="7"/>
        <v>106.69230769230769</v>
      </c>
      <c r="R128" t="s">
        <v>8266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>
        <f t="shared" si="6"/>
        <v>2.375</v>
      </c>
      <c r="Q129">
        <f t="shared" si="7"/>
        <v>47.5</v>
      </c>
      <c r="R129" t="s">
        <v>8266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ref="J130:J193" si="8">(((I130/60)/60)/24)+DATE(1970,1,1)</f>
        <v>42663.22792824074</v>
      </c>
      <c r="K130">
        <v>1473917293</v>
      </c>
      <c r="L130" s="9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>
        <f t="shared" ref="P130:P193" si="10">(E:E/D:D)*100</f>
        <v>1.867</v>
      </c>
      <c r="Q130">
        <f t="shared" si="7"/>
        <v>311.16666666666669</v>
      </c>
      <c r="R130" t="s">
        <v>8266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si="8"/>
        <v>41942.937303240738</v>
      </c>
      <c r="K131">
        <v>1409524183</v>
      </c>
      <c r="L131" s="9">
        <f t="shared" si="9"/>
        <v>41882.937303240738</v>
      </c>
      <c r="M131" t="b">
        <v>0</v>
      </c>
      <c r="N131">
        <v>0</v>
      </c>
      <c r="O131" t="b">
        <v>0</v>
      </c>
      <c r="P131">
        <f t="shared" si="10"/>
        <v>0</v>
      </c>
      <c r="Q131" t="e">
        <f t="shared" ref="Q131:Q194" si="11">E131:E4244/N131:N4244</f>
        <v>#DIV/0!</v>
      </c>
      <c r="R131" t="s">
        <v>8266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41778.915416666663</v>
      </c>
      <c r="M132" t="b">
        <v>0</v>
      </c>
      <c r="N132">
        <v>0</v>
      </c>
      <c r="O132" t="b">
        <v>0</v>
      </c>
      <c r="P132">
        <f t="shared" si="10"/>
        <v>0</v>
      </c>
      <c r="Q132" t="e">
        <f t="shared" si="11"/>
        <v>#DIV/0!</v>
      </c>
      <c r="R132" t="s">
        <v>8266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>
        <f t="shared" si="10"/>
        <v>0</v>
      </c>
      <c r="Q133" t="e">
        <f t="shared" si="11"/>
        <v>#DIV/0!</v>
      </c>
      <c r="R133" t="s">
        <v>8266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>
        <f t="shared" si="10"/>
        <v>9.5687499999999996</v>
      </c>
      <c r="Q134">
        <f t="shared" si="11"/>
        <v>94.506172839506178</v>
      </c>
      <c r="R134" t="s">
        <v>8266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>
        <f t="shared" si="10"/>
        <v>0</v>
      </c>
      <c r="Q135" t="e">
        <f t="shared" si="11"/>
        <v>#DIV/0!</v>
      </c>
      <c r="R135" t="s">
        <v>8266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>
        <f t="shared" si="10"/>
        <v>0</v>
      </c>
      <c r="Q136" t="e">
        <f t="shared" si="11"/>
        <v>#DIV/0!</v>
      </c>
      <c r="R136" t="s">
        <v>8266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>
        <f t="shared" si="10"/>
        <v>13.433333333333334</v>
      </c>
      <c r="Q137">
        <f t="shared" si="11"/>
        <v>80.599999999999994</v>
      </c>
      <c r="R137" t="s">
        <v>8266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>
        <f t="shared" si="10"/>
        <v>0</v>
      </c>
      <c r="Q138" t="e">
        <f t="shared" si="11"/>
        <v>#DIV/0!</v>
      </c>
      <c r="R138" t="s">
        <v>8266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>
        <f t="shared" si="10"/>
        <v>0</v>
      </c>
      <c r="Q139" t="e">
        <f t="shared" si="11"/>
        <v>#DIV/0!</v>
      </c>
      <c r="R139" t="s">
        <v>8266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>
        <f t="shared" si="10"/>
        <v>3.1413333333333333</v>
      </c>
      <c r="Q140">
        <f t="shared" si="11"/>
        <v>81.241379310344826</v>
      </c>
      <c r="R140" t="s">
        <v>8266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>
        <f t="shared" si="10"/>
        <v>100</v>
      </c>
      <c r="Q141">
        <f t="shared" si="11"/>
        <v>500</v>
      </c>
      <c r="R141" t="s">
        <v>8266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>
        <f t="shared" si="10"/>
        <v>0</v>
      </c>
      <c r="Q142" t="e">
        <f t="shared" si="11"/>
        <v>#DIV/0!</v>
      </c>
      <c r="R142" t="s">
        <v>8266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>
        <f t="shared" si="10"/>
        <v>10.775</v>
      </c>
      <c r="Q143">
        <f t="shared" si="11"/>
        <v>46.178571428571431</v>
      </c>
      <c r="R143" t="s">
        <v>8266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>
        <f t="shared" si="10"/>
        <v>0.33333333333333337</v>
      </c>
      <c r="Q144">
        <f t="shared" si="11"/>
        <v>10</v>
      </c>
      <c r="R144" t="s">
        <v>8266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42559.064143518524</v>
      </c>
      <c r="M145" t="b">
        <v>0</v>
      </c>
      <c r="N145">
        <v>0</v>
      </c>
      <c r="O145" t="b">
        <v>0</v>
      </c>
      <c r="P145">
        <f t="shared" si="10"/>
        <v>0</v>
      </c>
      <c r="Q145" t="e">
        <f t="shared" si="11"/>
        <v>#DIV/0!</v>
      </c>
      <c r="R145" t="s">
        <v>8266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>
        <f t="shared" si="10"/>
        <v>27.6</v>
      </c>
      <c r="Q146">
        <f t="shared" si="11"/>
        <v>55.945945945945944</v>
      </c>
      <c r="R146" t="s">
        <v>8266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>
        <f t="shared" si="10"/>
        <v>7.5111111111111111</v>
      </c>
      <c r="Q147">
        <f t="shared" si="11"/>
        <v>37.555555555555557</v>
      </c>
      <c r="R147" t="s">
        <v>8266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>
        <f t="shared" si="10"/>
        <v>0.57499999999999996</v>
      </c>
      <c r="Q148">
        <f t="shared" si="11"/>
        <v>38.333333333333336</v>
      </c>
      <c r="R148" t="s">
        <v>8266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>
        <f t="shared" si="10"/>
        <v>0</v>
      </c>
      <c r="Q149" t="e">
        <f t="shared" si="11"/>
        <v>#DIV/0!</v>
      </c>
      <c r="R149" t="s">
        <v>8266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>
        <f t="shared" si="10"/>
        <v>0.08</v>
      </c>
      <c r="Q150">
        <f t="shared" si="11"/>
        <v>20</v>
      </c>
      <c r="R150" t="s">
        <v>8266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>
        <f t="shared" si="10"/>
        <v>0.91999999999999993</v>
      </c>
      <c r="Q151">
        <f t="shared" si="11"/>
        <v>15.333333333333334</v>
      </c>
      <c r="R151" t="s">
        <v>8266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>
        <f t="shared" si="10"/>
        <v>23.163076923076922</v>
      </c>
      <c r="Q152">
        <f t="shared" si="11"/>
        <v>449.43283582089555</v>
      </c>
      <c r="R152" t="s">
        <v>8266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>
        <f t="shared" si="10"/>
        <v>5.5999999999999994E-2</v>
      </c>
      <c r="Q153">
        <f t="shared" si="11"/>
        <v>28</v>
      </c>
      <c r="R153" t="s">
        <v>8266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9"/>
        <v>41875.077546296299</v>
      </c>
      <c r="M154" t="b">
        <v>0</v>
      </c>
      <c r="N154">
        <v>2</v>
      </c>
      <c r="O154" t="b">
        <v>0</v>
      </c>
      <c r="P154">
        <f t="shared" si="10"/>
        <v>7.8947368421052634E-3</v>
      </c>
      <c r="Q154">
        <f t="shared" si="11"/>
        <v>15</v>
      </c>
      <c r="R154" t="s">
        <v>8266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>
        <f t="shared" si="10"/>
        <v>0.71799999999999997</v>
      </c>
      <c r="Q155">
        <f t="shared" si="11"/>
        <v>35.9</v>
      </c>
      <c r="R155" t="s">
        <v>8266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>
        <f t="shared" si="10"/>
        <v>2.666666666666667</v>
      </c>
      <c r="Q156">
        <f t="shared" si="11"/>
        <v>13.333333333333334</v>
      </c>
      <c r="R156" t="s">
        <v>8266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>
        <f t="shared" si="10"/>
        <v>6.0000000000000001E-3</v>
      </c>
      <c r="Q157">
        <f t="shared" si="11"/>
        <v>20.25</v>
      </c>
      <c r="R157" t="s">
        <v>8266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>
        <f t="shared" si="10"/>
        <v>5.0999999999999996</v>
      </c>
      <c r="Q158">
        <f t="shared" si="11"/>
        <v>119</v>
      </c>
      <c r="R158" t="s">
        <v>8266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>
        <f t="shared" si="10"/>
        <v>0.26711185308848079</v>
      </c>
      <c r="Q159">
        <f t="shared" si="11"/>
        <v>4</v>
      </c>
      <c r="R159" t="s">
        <v>8266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>
        <f t="shared" si="10"/>
        <v>0</v>
      </c>
      <c r="Q160" t="e">
        <f t="shared" si="11"/>
        <v>#DIV/0!</v>
      </c>
      <c r="R160" t="s">
        <v>8266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>
        <f t="shared" si="10"/>
        <v>2E-3</v>
      </c>
      <c r="Q161">
        <f t="shared" si="11"/>
        <v>10</v>
      </c>
      <c r="R161" t="s">
        <v>8266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8"/>
        <v>42231.913090277783</v>
      </c>
      <c r="K162">
        <v>1434491691</v>
      </c>
      <c r="L162" s="9">
        <f t="shared" si="9"/>
        <v>42171.913090277783</v>
      </c>
      <c r="M162" t="b">
        <v>0</v>
      </c>
      <c r="N162">
        <v>0</v>
      </c>
      <c r="O162" t="b">
        <v>0</v>
      </c>
      <c r="P162">
        <f t="shared" si="10"/>
        <v>0</v>
      </c>
      <c r="Q162" t="e">
        <f t="shared" si="11"/>
        <v>#DIV/0!</v>
      </c>
      <c r="R162" t="s">
        <v>8267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>
        <f t="shared" si="10"/>
        <v>0.01</v>
      </c>
      <c r="Q163">
        <f t="shared" si="11"/>
        <v>5</v>
      </c>
      <c r="R163" t="s">
        <v>8267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>
        <f t="shared" si="10"/>
        <v>15.535714285714286</v>
      </c>
      <c r="Q164">
        <f t="shared" si="11"/>
        <v>43.5</v>
      </c>
      <c r="R164" t="s">
        <v>8267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>
        <f t="shared" si="10"/>
        <v>0</v>
      </c>
      <c r="Q165" t="e">
        <f t="shared" si="11"/>
        <v>#DIV/0!</v>
      </c>
      <c r="R165" t="s">
        <v>8267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>
        <f t="shared" si="10"/>
        <v>0.53333333333333333</v>
      </c>
      <c r="Q166">
        <f t="shared" si="11"/>
        <v>91.428571428571431</v>
      </c>
      <c r="R166" t="s">
        <v>8267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>
        <f t="shared" si="10"/>
        <v>0</v>
      </c>
      <c r="Q167" t="e">
        <f t="shared" si="11"/>
        <v>#DIV/0!</v>
      </c>
      <c r="R167" t="s">
        <v>8267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>
        <f t="shared" si="10"/>
        <v>60</v>
      </c>
      <c r="Q168">
        <f t="shared" si="11"/>
        <v>3000</v>
      </c>
      <c r="R168" t="s">
        <v>8267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>
        <f t="shared" si="10"/>
        <v>0.01</v>
      </c>
      <c r="Q169">
        <f t="shared" si="11"/>
        <v>5.5</v>
      </c>
      <c r="R169" t="s">
        <v>8267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>
        <f t="shared" si="10"/>
        <v>4.0625</v>
      </c>
      <c r="Q170">
        <f t="shared" si="11"/>
        <v>108.33333333333333</v>
      </c>
      <c r="R170" t="s">
        <v>8267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>
        <f t="shared" si="10"/>
        <v>22.400000000000002</v>
      </c>
      <c r="Q171">
        <f t="shared" si="11"/>
        <v>56</v>
      </c>
      <c r="R171" t="s">
        <v>8267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>
        <f t="shared" si="10"/>
        <v>3.25</v>
      </c>
      <c r="Q172">
        <f t="shared" si="11"/>
        <v>32.5</v>
      </c>
      <c r="R172" t="s">
        <v>8267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>
        <f t="shared" si="10"/>
        <v>2E-3</v>
      </c>
      <c r="Q173">
        <f t="shared" si="11"/>
        <v>1</v>
      </c>
      <c r="R173" t="s">
        <v>8267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8"/>
        <v>42082.353275462956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>
        <f t="shared" si="10"/>
        <v>0</v>
      </c>
      <c r="Q174" t="e">
        <f t="shared" si="11"/>
        <v>#DIV/0!</v>
      </c>
      <c r="R174" t="s">
        <v>8267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>
        <f t="shared" si="10"/>
        <v>0</v>
      </c>
      <c r="Q175" t="e">
        <f t="shared" si="11"/>
        <v>#DIV/0!</v>
      </c>
      <c r="R175" t="s">
        <v>8267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>
        <f t="shared" si="10"/>
        <v>0</v>
      </c>
      <c r="Q176" t="e">
        <f t="shared" si="11"/>
        <v>#DIV/0!</v>
      </c>
      <c r="R176" t="s">
        <v>8267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>
        <f t="shared" si="10"/>
        <v>6.4850000000000003</v>
      </c>
      <c r="Q177">
        <f t="shared" si="11"/>
        <v>49.884615384615387</v>
      </c>
      <c r="R177" t="s">
        <v>8267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>
        <f t="shared" si="10"/>
        <v>0</v>
      </c>
      <c r="Q178" t="e">
        <f t="shared" si="11"/>
        <v>#DIV/0!</v>
      </c>
      <c r="R178" t="s">
        <v>8267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>
        <f t="shared" si="10"/>
        <v>40</v>
      </c>
      <c r="Q179">
        <f t="shared" si="11"/>
        <v>25.714285714285715</v>
      </c>
      <c r="R179" t="s">
        <v>8267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>
        <f t="shared" si="10"/>
        <v>0</v>
      </c>
      <c r="Q180" t="e">
        <f t="shared" si="11"/>
        <v>#DIV/0!</v>
      </c>
      <c r="R180" t="s">
        <v>8267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>
        <f t="shared" si="10"/>
        <v>20</v>
      </c>
      <c r="Q181">
        <f t="shared" si="11"/>
        <v>100</v>
      </c>
      <c r="R181" t="s">
        <v>8267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>
        <f t="shared" si="10"/>
        <v>33.416666666666664</v>
      </c>
      <c r="Q182">
        <f t="shared" si="11"/>
        <v>30.846153846153847</v>
      </c>
      <c r="R182" t="s">
        <v>8267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>
        <f t="shared" si="10"/>
        <v>21.092608822670172</v>
      </c>
      <c r="Q183">
        <f t="shared" si="11"/>
        <v>180.5</v>
      </c>
      <c r="R183" t="s">
        <v>8267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>
        <f t="shared" si="10"/>
        <v>0</v>
      </c>
      <c r="Q184" t="e">
        <f t="shared" si="11"/>
        <v>#DIV/0!</v>
      </c>
      <c r="R184" t="s">
        <v>8267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>
        <f t="shared" si="10"/>
        <v>35.856000000000002</v>
      </c>
      <c r="Q185">
        <f t="shared" si="11"/>
        <v>373.5</v>
      </c>
      <c r="R185" t="s">
        <v>8267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>
        <f t="shared" si="10"/>
        <v>3.4000000000000004</v>
      </c>
      <c r="Q186">
        <f t="shared" si="11"/>
        <v>25.5</v>
      </c>
      <c r="R186" t="s">
        <v>8267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>
        <f t="shared" si="10"/>
        <v>5.5</v>
      </c>
      <c r="Q187">
        <f t="shared" si="11"/>
        <v>220</v>
      </c>
      <c r="R187" t="s">
        <v>8267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>
        <f t="shared" si="10"/>
        <v>0</v>
      </c>
      <c r="Q188" t="e">
        <f t="shared" si="11"/>
        <v>#DIV/0!</v>
      </c>
      <c r="R188" t="s">
        <v>8267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>
        <f t="shared" si="10"/>
        <v>16</v>
      </c>
      <c r="Q189">
        <f t="shared" si="11"/>
        <v>160</v>
      </c>
      <c r="R189" t="s">
        <v>8267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>
        <f t="shared" si="10"/>
        <v>0</v>
      </c>
      <c r="Q190" t="e">
        <f t="shared" si="11"/>
        <v>#DIV/0!</v>
      </c>
      <c r="R190" t="s">
        <v>8267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>
        <f t="shared" si="10"/>
        <v>6.8999999999999992E-2</v>
      </c>
      <c r="Q191">
        <f t="shared" si="11"/>
        <v>69</v>
      </c>
      <c r="R191" t="s">
        <v>8267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>
        <f t="shared" si="10"/>
        <v>0.41666666666666669</v>
      </c>
      <c r="Q192">
        <f t="shared" si="11"/>
        <v>50</v>
      </c>
      <c r="R192" t="s">
        <v>8267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>
        <f t="shared" si="10"/>
        <v>5</v>
      </c>
      <c r="Q193">
        <f t="shared" si="11"/>
        <v>83.333333333333329</v>
      </c>
      <c r="R193" t="s">
        <v>8267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ref="J194:J257" si="12">(((I194/60)/60)/24)+DATE(1970,1,1)</f>
        <v>41929.792037037041</v>
      </c>
      <c r="K194">
        <v>1410980432</v>
      </c>
      <c r="L194" s="9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>
        <f t="shared" ref="P194:P257" si="14">(E:E/D:D)*100</f>
        <v>1.6999999999999999E-3</v>
      </c>
      <c r="Q194">
        <f t="shared" si="11"/>
        <v>5.666666666666667</v>
      </c>
      <c r="R194" t="s">
        <v>8267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si="12"/>
        <v>41971.976458333331</v>
      </c>
      <c r="K195">
        <v>1412029566</v>
      </c>
      <c r="L195" s="9">
        <f t="shared" si="13"/>
        <v>41911.934791666667</v>
      </c>
      <c r="M195" t="b">
        <v>0</v>
      </c>
      <c r="N195">
        <v>0</v>
      </c>
      <c r="O195" t="b">
        <v>0</v>
      </c>
      <c r="P195">
        <f t="shared" si="14"/>
        <v>0</v>
      </c>
      <c r="Q195" t="e">
        <f t="shared" ref="Q195:Q258" si="15">E195:E4308/N195:N4308</f>
        <v>#DIV/0!</v>
      </c>
      <c r="R195" t="s">
        <v>8267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>
        <f t="shared" si="14"/>
        <v>0.12</v>
      </c>
      <c r="Q196">
        <f t="shared" si="15"/>
        <v>1</v>
      </c>
      <c r="R196" t="s">
        <v>8267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>
        <f t="shared" si="14"/>
        <v>0</v>
      </c>
      <c r="Q197" t="e">
        <f t="shared" si="15"/>
        <v>#DIV/0!</v>
      </c>
      <c r="R197" t="s">
        <v>8267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>
        <f t="shared" si="14"/>
        <v>41.857142857142861</v>
      </c>
      <c r="Q198">
        <f t="shared" si="15"/>
        <v>77.10526315789474</v>
      </c>
      <c r="R198" t="s">
        <v>8267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>
        <f t="shared" si="14"/>
        <v>10.48</v>
      </c>
      <c r="Q199">
        <f t="shared" si="15"/>
        <v>32.75</v>
      </c>
      <c r="R199" t="s">
        <v>8267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>
        <f t="shared" si="14"/>
        <v>1.1159999999999999</v>
      </c>
      <c r="Q200">
        <f t="shared" si="15"/>
        <v>46.5</v>
      </c>
      <c r="R200" t="s">
        <v>8267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>
        <f t="shared" si="14"/>
        <v>0</v>
      </c>
      <c r="Q201" t="e">
        <f t="shared" si="15"/>
        <v>#DIV/0!</v>
      </c>
      <c r="R201" t="s">
        <v>8267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2"/>
        <v>41897.083368055559</v>
      </c>
      <c r="K202">
        <v>1408154403</v>
      </c>
      <c r="L202" s="9">
        <f t="shared" si="13"/>
        <v>41867.083368055559</v>
      </c>
      <c r="M202" t="b">
        <v>0</v>
      </c>
      <c r="N202">
        <v>18</v>
      </c>
      <c r="O202" t="b">
        <v>0</v>
      </c>
      <c r="P202">
        <f t="shared" si="14"/>
        <v>26.192500000000003</v>
      </c>
      <c r="Q202">
        <f t="shared" si="15"/>
        <v>87.308333333333337</v>
      </c>
      <c r="R202" t="s">
        <v>8267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>
        <f t="shared" si="14"/>
        <v>58.461538461538467</v>
      </c>
      <c r="Q203">
        <f t="shared" si="15"/>
        <v>54.285714285714285</v>
      </c>
      <c r="R203" t="s">
        <v>8267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>
        <f t="shared" si="14"/>
        <v>0</v>
      </c>
      <c r="Q204" t="e">
        <f t="shared" si="15"/>
        <v>#DIV/0!</v>
      </c>
      <c r="R204" t="s">
        <v>8267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>
        <f t="shared" si="14"/>
        <v>29.84</v>
      </c>
      <c r="Q205">
        <f t="shared" si="15"/>
        <v>93.25</v>
      </c>
      <c r="R205" t="s">
        <v>8267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>
        <f t="shared" si="14"/>
        <v>50.721666666666664</v>
      </c>
      <c r="Q206">
        <f t="shared" si="15"/>
        <v>117.68368136117556</v>
      </c>
      <c r="R206" t="s">
        <v>8267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>
        <f t="shared" si="14"/>
        <v>16.25</v>
      </c>
      <c r="Q207">
        <f t="shared" si="15"/>
        <v>76.470588235294116</v>
      </c>
      <c r="R207" t="s">
        <v>8267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>
        <f t="shared" si="14"/>
        <v>0</v>
      </c>
      <c r="Q208" t="e">
        <f t="shared" si="15"/>
        <v>#DIV/0!</v>
      </c>
      <c r="R208" t="s">
        <v>8267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>
        <f t="shared" si="14"/>
        <v>15.214285714285714</v>
      </c>
      <c r="Q209">
        <f t="shared" si="15"/>
        <v>163.84615384615384</v>
      </c>
      <c r="R209" t="s">
        <v>8267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>
        <f t="shared" si="14"/>
        <v>0</v>
      </c>
      <c r="Q210" t="e">
        <f t="shared" si="15"/>
        <v>#DIV/0!</v>
      </c>
      <c r="R210" t="s">
        <v>8267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>
        <f t="shared" si="14"/>
        <v>0</v>
      </c>
      <c r="Q211" t="e">
        <f t="shared" si="15"/>
        <v>#DIV/0!</v>
      </c>
      <c r="R211" t="s">
        <v>8267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>
        <f t="shared" si="14"/>
        <v>25.25</v>
      </c>
      <c r="Q212">
        <f t="shared" si="15"/>
        <v>91.818181818181813</v>
      </c>
      <c r="R212" t="s">
        <v>8267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2"/>
        <v>42266.159918981488</v>
      </c>
      <c r="K213">
        <v>1440042617</v>
      </c>
      <c r="L213" s="9">
        <f t="shared" si="13"/>
        <v>42236.159918981488</v>
      </c>
      <c r="M213" t="b">
        <v>0</v>
      </c>
      <c r="N213">
        <v>12</v>
      </c>
      <c r="O213" t="b">
        <v>0</v>
      </c>
      <c r="P213">
        <f t="shared" si="14"/>
        <v>44.6</v>
      </c>
      <c r="Q213">
        <f t="shared" si="15"/>
        <v>185.83333333333334</v>
      </c>
      <c r="R213" t="s">
        <v>8267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>
        <f t="shared" si="14"/>
        <v>1.5873015873015872E-2</v>
      </c>
      <c r="Q214">
        <f t="shared" si="15"/>
        <v>1</v>
      </c>
      <c r="R214" t="s">
        <v>8267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>
        <f t="shared" si="14"/>
        <v>0.04</v>
      </c>
      <c r="Q215">
        <f t="shared" si="15"/>
        <v>20</v>
      </c>
      <c r="R215" t="s">
        <v>8267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>
        <f t="shared" si="14"/>
        <v>8.0000000000000002E-3</v>
      </c>
      <c r="Q216">
        <f t="shared" si="15"/>
        <v>1</v>
      </c>
      <c r="R216" t="s">
        <v>8267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>
        <f t="shared" si="14"/>
        <v>0.22727272727272727</v>
      </c>
      <c r="Q217">
        <f t="shared" si="15"/>
        <v>10</v>
      </c>
      <c r="R217" t="s">
        <v>8267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>
        <f t="shared" si="14"/>
        <v>55.698440000000005</v>
      </c>
      <c r="Q218">
        <f t="shared" si="15"/>
        <v>331.53833333333336</v>
      </c>
      <c r="R218" t="s">
        <v>8267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>
        <f t="shared" si="14"/>
        <v>11.943</v>
      </c>
      <c r="Q219">
        <f t="shared" si="15"/>
        <v>314.28947368421052</v>
      </c>
      <c r="R219" t="s">
        <v>8267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>
        <f t="shared" si="14"/>
        <v>2</v>
      </c>
      <c r="Q220">
        <f t="shared" si="15"/>
        <v>100</v>
      </c>
      <c r="R220" t="s">
        <v>8267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>
        <f t="shared" si="14"/>
        <v>17.630000000000003</v>
      </c>
      <c r="Q221">
        <f t="shared" si="15"/>
        <v>115.98684210526316</v>
      </c>
      <c r="R221" t="s">
        <v>8267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2"/>
        <v>42236.837499999994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>
        <f t="shared" si="14"/>
        <v>0.72</v>
      </c>
      <c r="Q222">
        <f t="shared" si="15"/>
        <v>120</v>
      </c>
      <c r="R222" t="s">
        <v>8267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>
        <f t="shared" si="14"/>
        <v>0</v>
      </c>
      <c r="Q223" t="e">
        <f t="shared" si="15"/>
        <v>#DIV/0!</v>
      </c>
      <c r="R223" t="s">
        <v>8267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>
        <f t="shared" si="14"/>
        <v>13</v>
      </c>
      <c r="Q224">
        <f t="shared" si="15"/>
        <v>65</v>
      </c>
      <c r="R224" t="s">
        <v>8267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>
        <f t="shared" si="14"/>
        <v>0</v>
      </c>
      <c r="Q225" t="e">
        <f t="shared" si="15"/>
        <v>#DIV/0!</v>
      </c>
      <c r="R225" t="s">
        <v>8267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>
        <f t="shared" si="14"/>
        <v>0</v>
      </c>
      <c r="Q226" t="e">
        <f t="shared" si="15"/>
        <v>#DIV/0!</v>
      </c>
      <c r="R226" t="s">
        <v>8267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>
        <f t="shared" si="14"/>
        <v>0</v>
      </c>
      <c r="Q227" t="e">
        <f t="shared" si="15"/>
        <v>#DIV/0!</v>
      </c>
      <c r="R227" t="s">
        <v>8267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>
        <f t="shared" si="14"/>
        <v>0.86206896551724133</v>
      </c>
      <c r="Q228">
        <f t="shared" si="15"/>
        <v>125</v>
      </c>
      <c r="R228" t="s">
        <v>8267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>
        <f t="shared" si="14"/>
        <v>0</v>
      </c>
      <c r="Q229" t="e">
        <f t="shared" si="15"/>
        <v>#DIV/0!</v>
      </c>
      <c r="R229" t="s">
        <v>8267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>
        <f t="shared" si="14"/>
        <v>0</v>
      </c>
      <c r="Q230" t="e">
        <f t="shared" si="15"/>
        <v>#DIV/0!</v>
      </c>
      <c r="R230" t="s">
        <v>8267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>
        <f t="shared" si="14"/>
        <v>0</v>
      </c>
      <c r="Q231" t="e">
        <f t="shared" si="15"/>
        <v>#DIV/0!</v>
      </c>
      <c r="R231" t="s">
        <v>8267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2"/>
        <v>42159.777210648142</v>
      </c>
      <c r="K232">
        <v>1430851151</v>
      </c>
      <c r="L232" s="9">
        <f t="shared" si="13"/>
        <v>42129.777210648142</v>
      </c>
      <c r="M232" t="b">
        <v>0</v>
      </c>
      <c r="N232">
        <v>2</v>
      </c>
      <c r="O232" t="b">
        <v>0</v>
      </c>
      <c r="P232">
        <f t="shared" si="14"/>
        <v>0.4</v>
      </c>
      <c r="Q232">
        <f t="shared" si="15"/>
        <v>30</v>
      </c>
      <c r="R232" t="s">
        <v>8267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2"/>
        <v>42371.958923611113</v>
      </c>
      <c r="K233">
        <v>1449183651</v>
      </c>
      <c r="L233" s="9">
        <f t="shared" si="13"/>
        <v>42341.958923611113</v>
      </c>
      <c r="M233" t="b">
        <v>0</v>
      </c>
      <c r="N233">
        <v>0</v>
      </c>
      <c r="O233" t="b">
        <v>0</v>
      </c>
      <c r="P233">
        <f t="shared" si="14"/>
        <v>0</v>
      </c>
      <c r="Q233" t="e">
        <f t="shared" si="15"/>
        <v>#DIV/0!</v>
      </c>
      <c r="R233" t="s">
        <v>8267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>
        <f t="shared" si="14"/>
        <v>2.75</v>
      </c>
      <c r="Q234">
        <f t="shared" si="15"/>
        <v>15.714285714285714</v>
      </c>
      <c r="R234" t="s">
        <v>8267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>
        <f t="shared" si="14"/>
        <v>0</v>
      </c>
      <c r="Q235" t="e">
        <f t="shared" si="15"/>
        <v>#DIV/0!</v>
      </c>
      <c r="R235" t="s">
        <v>8267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>
        <f t="shared" si="14"/>
        <v>40.1</v>
      </c>
      <c r="Q236">
        <f t="shared" si="15"/>
        <v>80.2</v>
      </c>
      <c r="R236" t="s">
        <v>8267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>
        <f t="shared" si="14"/>
        <v>0</v>
      </c>
      <c r="Q237" t="e">
        <f t="shared" si="15"/>
        <v>#DIV/0!</v>
      </c>
      <c r="R237" t="s">
        <v>8267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</v>
      </c>
      <c r="M238" t="b">
        <v>0</v>
      </c>
      <c r="N238">
        <v>0</v>
      </c>
      <c r="O238" t="b">
        <v>0</v>
      </c>
      <c r="P238">
        <f t="shared" si="14"/>
        <v>0</v>
      </c>
      <c r="Q238" t="e">
        <f t="shared" si="15"/>
        <v>#DIV/0!</v>
      </c>
      <c r="R238" t="s">
        <v>8267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>
        <f t="shared" si="14"/>
        <v>0.33333333333333337</v>
      </c>
      <c r="Q239">
        <f t="shared" si="15"/>
        <v>50</v>
      </c>
      <c r="R239" t="s">
        <v>8267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42713.962499999994</v>
      </c>
      <c r="M240" t="b">
        <v>0</v>
      </c>
      <c r="N240">
        <v>0</v>
      </c>
      <c r="O240" t="b">
        <v>0</v>
      </c>
      <c r="P240">
        <f t="shared" si="14"/>
        <v>0</v>
      </c>
      <c r="Q240" t="e">
        <f t="shared" si="15"/>
        <v>#DIV/0!</v>
      </c>
      <c r="R240" t="s">
        <v>8267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>
        <f t="shared" si="14"/>
        <v>25</v>
      </c>
      <c r="Q241">
        <f t="shared" si="15"/>
        <v>50</v>
      </c>
      <c r="R241" t="s">
        <v>8267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>
        <f t="shared" si="14"/>
        <v>107.63413333333334</v>
      </c>
      <c r="Q242">
        <f t="shared" si="15"/>
        <v>117.84759124087591</v>
      </c>
      <c r="R242" t="s">
        <v>8268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>
        <f t="shared" si="14"/>
        <v>112.63736263736264</v>
      </c>
      <c r="Q243">
        <f t="shared" si="15"/>
        <v>109.04255319148936</v>
      </c>
      <c r="R243" t="s">
        <v>8268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>
        <f t="shared" si="14"/>
        <v>113.46153846153845</v>
      </c>
      <c r="Q244">
        <f t="shared" si="15"/>
        <v>73.019801980198025</v>
      </c>
      <c r="R244" t="s">
        <v>8268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>
        <f t="shared" si="14"/>
        <v>102.592</v>
      </c>
      <c r="Q245">
        <f t="shared" si="15"/>
        <v>78.195121951219505</v>
      </c>
      <c r="R245" t="s">
        <v>8268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2"/>
        <v>40253.29583333333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>
        <f t="shared" si="14"/>
        <v>113.75714285714287</v>
      </c>
      <c r="Q246">
        <f t="shared" si="15"/>
        <v>47.398809523809526</v>
      </c>
      <c r="R246" t="s">
        <v>8268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>
        <f t="shared" si="14"/>
        <v>103.71999999999998</v>
      </c>
      <c r="Q247">
        <f t="shared" si="15"/>
        <v>54.020833333333336</v>
      </c>
      <c r="R247" t="s">
        <v>8268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>
        <f t="shared" si="14"/>
        <v>305.46000000000004</v>
      </c>
      <c r="Q248">
        <f t="shared" si="15"/>
        <v>68.488789237668158</v>
      </c>
      <c r="R248" t="s">
        <v>8268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>
        <f t="shared" si="14"/>
        <v>134.1</v>
      </c>
      <c r="Q249">
        <f t="shared" si="15"/>
        <v>108.14516129032258</v>
      </c>
      <c r="R249" t="s">
        <v>8268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>
        <f t="shared" si="14"/>
        <v>101.33294117647058</v>
      </c>
      <c r="Q250">
        <f t="shared" si="15"/>
        <v>589.95205479452056</v>
      </c>
      <c r="R250" t="s">
        <v>8268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>
        <f t="shared" si="14"/>
        <v>112.92</v>
      </c>
      <c r="Q251">
        <f t="shared" si="15"/>
        <v>48.051063829787232</v>
      </c>
      <c r="R251" t="s">
        <v>8268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>
        <f t="shared" si="14"/>
        <v>105.58333333333334</v>
      </c>
      <c r="Q252">
        <f t="shared" si="15"/>
        <v>72.482837528604122</v>
      </c>
      <c r="R252" t="s">
        <v>8268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>
        <f t="shared" si="14"/>
        <v>125.57142857142858</v>
      </c>
      <c r="Q253">
        <f t="shared" si="15"/>
        <v>57.077922077922075</v>
      </c>
      <c r="R253" t="s">
        <v>8268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40266.662708333337</v>
      </c>
      <c r="M254" t="b">
        <v>1</v>
      </c>
      <c r="N254">
        <v>108</v>
      </c>
      <c r="O254" t="b">
        <v>1</v>
      </c>
      <c r="P254">
        <f t="shared" si="14"/>
        <v>184.56</v>
      </c>
      <c r="Q254">
        <f t="shared" si="15"/>
        <v>85.444444444444443</v>
      </c>
      <c r="R254" t="s">
        <v>8268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>
        <f t="shared" si="14"/>
        <v>100.73333333333335</v>
      </c>
      <c r="Q255">
        <f t="shared" si="15"/>
        <v>215.85714285714286</v>
      </c>
      <c r="R255" t="s">
        <v>8268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42263.952662037031</v>
      </c>
      <c r="M256" t="b">
        <v>1</v>
      </c>
      <c r="N256">
        <v>314</v>
      </c>
      <c r="O256" t="b">
        <v>1</v>
      </c>
      <c r="P256">
        <f t="shared" si="14"/>
        <v>116.94725</v>
      </c>
      <c r="Q256">
        <f t="shared" si="15"/>
        <v>89.38643312101911</v>
      </c>
      <c r="R256" t="s">
        <v>8268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>
        <f t="shared" si="14"/>
        <v>106.73325</v>
      </c>
      <c r="Q257">
        <f t="shared" si="15"/>
        <v>45.418404255319146</v>
      </c>
      <c r="R257" t="s">
        <v>8268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ref="J258:J321" si="16">(((I258/60)/60)/24)+DATE(1970,1,1)</f>
        <v>41349.769293981481</v>
      </c>
      <c r="K258">
        <v>1360866467</v>
      </c>
      <c r="L258" s="9">
        <f t="shared" ref="L258:L321" si="17">(((K258/60)/60)/24)+DATE(1970,1,1)</f>
        <v>41319.769293981481</v>
      </c>
      <c r="M258" t="b">
        <v>1</v>
      </c>
      <c r="N258">
        <v>275</v>
      </c>
      <c r="O258" t="b">
        <v>1</v>
      </c>
      <c r="P258">
        <f t="shared" ref="P258:P321" si="18">(E:E/D:D)*100</f>
        <v>139.1</v>
      </c>
      <c r="Q258">
        <f t="shared" si="15"/>
        <v>65.756363636363631</v>
      </c>
      <c r="R258" t="s">
        <v>8268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si="16"/>
        <v>42509.626875000002</v>
      </c>
      <c r="K259">
        <v>1461078162</v>
      </c>
      <c r="L259" s="9">
        <f t="shared" si="17"/>
        <v>42479.626875000002</v>
      </c>
      <c r="M259" t="b">
        <v>1</v>
      </c>
      <c r="N259">
        <v>560</v>
      </c>
      <c r="O259" t="b">
        <v>1</v>
      </c>
      <c r="P259">
        <f t="shared" si="18"/>
        <v>106.72648571428572</v>
      </c>
      <c r="Q259">
        <f t="shared" ref="Q259:Q322" si="19">E259:E4372/N259:N4372</f>
        <v>66.70405357142856</v>
      </c>
      <c r="R259" t="s">
        <v>8268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>
        <f t="shared" si="18"/>
        <v>191.14</v>
      </c>
      <c r="Q260">
        <f t="shared" si="19"/>
        <v>83.345930232558146</v>
      </c>
      <c r="R260" t="s">
        <v>8268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>
        <f t="shared" si="18"/>
        <v>131.93789333333334</v>
      </c>
      <c r="Q261">
        <f t="shared" si="19"/>
        <v>105.04609341825902</v>
      </c>
      <c r="R261" t="s">
        <v>8268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>
        <f t="shared" si="18"/>
        <v>106.4</v>
      </c>
      <c r="Q262">
        <f t="shared" si="19"/>
        <v>120.90909090909091</v>
      </c>
      <c r="R262" t="s">
        <v>8268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>
        <f t="shared" si="18"/>
        <v>107.4</v>
      </c>
      <c r="Q263">
        <f t="shared" si="19"/>
        <v>97.63636363636364</v>
      </c>
      <c r="R263" t="s">
        <v>8268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>
        <f t="shared" si="18"/>
        <v>240</v>
      </c>
      <c r="Q264">
        <f t="shared" si="19"/>
        <v>41.379310344827587</v>
      </c>
      <c r="R264" t="s">
        <v>8268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>
        <f t="shared" si="18"/>
        <v>118.08108</v>
      </c>
      <c r="Q265">
        <f t="shared" si="19"/>
        <v>30.654485981308412</v>
      </c>
      <c r="R265" t="s">
        <v>8268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>
        <f t="shared" si="18"/>
        <v>118.19999999999999</v>
      </c>
      <c r="Q266">
        <f t="shared" si="19"/>
        <v>64.945054945054949</v>
      </c>
      <c r="R266" t="s">
        <v>8268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40267.245717592588</v>
      </c>
      <c r="M267" t="b">
        <v>1</v>
      </c>
      <c r="N267">
        <v>58</v>
      </c>
      <c r="O267" t="b">
        <v>1</v>
      </c>
      <c r="P267">
        <f t="shared" si="18"/>
        <v>111.1</v>
      </c>
      <c r="Q267">
        <f t="shared" si="19"/>
        <v>95.775862068965523</v>
      </c>
      <c r="R267" t="s">
        <v>8268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>
        <f t="shared" si="18"/>
        <v>145.5</v>
      </c>
      <c r="Q268">
        <f t="shared" si="19"/>
        <v>40.416666666666664</v>
      </c>
      <c r="R268" t="s">
        <v>8268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>
        <f t="shared" si="18"/>
        <v>131.62883248730967</v>
      </c>
      <c r="Q269">
        <f t="shared" si="19"/>
        <v>78.578424242424248</v>
      </c>
      <c r="R269" t="s">
        <v>8268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>
        <f t="shared" si="18"/>
        <v>111.4</v>
      </c>
      <c r="Q270">
        <f t="shared" si="19"/>
        <v>50.18018018018018</v>
      </c>
      <c r="R270" t="s">
        <v>8268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>
        <f t="shared" si="18"/>
        <v>147.23376999999999</v>
      </c>
      <c r="Q271">
        <f t="shared" si="19"/>
        <v>92.251735588972423</v>
      </c>
      <c r="R271" t="s">
        <v>8268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40637.866550925923</v>
      </c>
      <c r="M272" t="b">
        <v>1</v>
      </c>
      <c r="N272">
        <v>61</v>
      </c>
      <c r="O272" t="b">
        <v>1</v>
      </c>
      <c r="P272">
        <f t="shared" si="18"/>
        <v>152.60869565217391</v>
      </c>
      <c r="Q272">
        <f t="shared" si="19"/>
        <v>57.540983606557376</v>
      </c>
      <c r="R272" t="s">
        <v>8268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41612.10024305556</v>
      </c>
      <c r="M273" t="b">
        <v>1</v>
      </c>
      <c r="N273">
        <v>287</v>
      </c>
      <c r="O273" t="b">
        <v>1</v>
      </c>
      <c r="P273">
        <f t="shared" si="18"/>
        <v>104.67999999999999</v>
      </c>
      <c r="Q273">
        <f t="shared" si="19"/>
        <v>109.42160278745645</v>
      </c>
      <c r="R273" t="s">
        <v>8268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>
        <f t="shared" si="18"/>
        <v>177.43366666666668</v>
      </c>
      <c r="Q274">
        <f t="shared" si="19"/>
        <v>81.892461538461546</v>
      </c>
      <c r="R274" t="s">
        <v>8268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>
        <f t="shared" si="18"/>
        <v>107.7758</v>
      </c>
      <c r="Q275">
        <f t="shared" si="19"/>
        <v>45.667711864406776</v>
      </c>
      <c r="R275" t="s">
        <v>8268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>
        <f t="shared" si="18"/>
        <v>156</v>
      </c>
      <c r="Q276">
        <f t="shared" si="19"/>
        <v>55.221238938053098</v>
      </c>
      <c r="R276" t="s">
        <v>8268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>
        <f t="shared" si="18"/>
        <v>108.395</v>
      </c>
      <c r="Q277">
        <f t="shared" si="19"/>
        <v>65.298192771084331</v>
      </c>
      <c r="R277" t="s">
        <v>8268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40967.081874999996</v>
      </c>
      <c r="M278" t="b">
        <v>1</v>
      </c>
      <c r="N278">
        <v>62</v>
      </c>
      <c r="O278" t="b">
        <v>1</v>
      </c>
      <c r="P278">
        <f t="shared" si="18"/>
        <v>147.6</v>
      </c>
      <c r="Q278">
        <f t="shared" si="19"/>
        <v>95.225806451612897</v>
      </c>
      <c r="R278" t="s">
        <v>8268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>
        <f t="shared" si="18"/>
        <v>110.38153846153847</v>
      </c>
      <c r="Q279">
        <f t="shared" si="19"/>
        <v>75.444794952681391</v>
      </c>
      <c r="R279" t="s">
        <v>8268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>
        <f t="shared" si="18"/>
        <v>150.34814814814814</v>
      </c>
      <c r="Q280">
        <f t="shared" si="19"/>
        <v>97.816867469879512</v>
      </c>
      <c r="R280" t="s">
        <v>8268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>
        <f t="shared" si="18"/>
        <v>157.31829411764707</v>
      </c>
      <c r="Q281">
        <f t="shared" si="19"/>
        <v>87.685606557377056</v>
      </c>
      <c r="R281" t="s">
        <v>8268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6"/>
        <v>41789.590682870366</v>
      </c>
      <c r="K282">
        <v>1397571035</v>
      </c>
      <c r="L282" s="9">
        <f t="shared" si="17"/>
        <v>41744.590682870366</v>
      </c>
      <c r="M282" t="b">
        <v>1</v>
      </c>
      <c r="N282">
        <v>2139</v>
      </c>
      <c r="O282" t="b">
        <v>1</v>
      </c>
      <c r="P282">
        <f t="shared" si="18"/>
        <v>156.14400000000001</v>
      </c>
      <c r="Q282">
        <f t="shared" si="19"/>
        <v>54.748948106591868</v>
      </c>
      <c r="R282" t="s">
        <v>8268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>
        <f t="shared" si="18"/>
        <v>120.58763636363636</v>
      </c>
      <c r="Q283">
        <f t="shared" si="19"/>
        <v>83.953417721518989</v>
      </c>
      <c r="R283" t="s">
        <v>8268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>
        <f t="shared" si="18"/>
        <v>101.18888888888888</v>
      </c>
      <c r="Q284">
        <f t="shared" si="19"/>
        <v>254.38547486033519</v>
      </c>
      <c r="R284" t="s">
        <v>8268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>
        <f t="shared" si="18"/>
        <v>114.27249999999999</v>
      </c>
      <c r="Q285">
        <f t="shared" si="19"/>
        <v>101.8269801980198</v>
      </c>
      <c r="R285" t="s">
        <v>8268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>
        <f t="shared" si="18"/>
        <v>104.62615</v>
      </c>
      <c r="Q286">
        <f t="shared" si="19"/>
        <v>55.066394736842106</v>
      </c>
      <c r="R286" t="s">
        <v>8268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>
        <f t="shared" si="18"/>
        <v>228.82507142857142</v>
      </c>
      <c r="Q287">
        <f t="shared" si="19"/>
        <v>56.901438721136763</v>
      </c>
      <c r="R287" t="s">
        <v>8268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41313.816249999996</v>
      </c>
      <c r="M288" t="b">
        <v>1</v>
      </c>
      <c r="N288">
        <v>135</v>
      </c>
      <c r="O288" t="b">
        <v>1</v>
      </c>
      <c r="P288">
        <f t="shared" si="18"/>
        <v>109.15333333333332</v>
      </c>
      <c r="Q288">
        <f t="shared" si="19"/>
        <v>121.28148148148148</v>
      </c>
      <c r="R288" t="s">
        <v>8268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>
        <f t="shared" si="18"/>
        <v>176.29999999999998</v>
      </c>
      <c r="Q289">
        <f t="shared" si="19"/>
        <v>91.189655172413794</v>
      </c>
      <c r="R289" t="s">
        <v>8268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>
        <f t="shared" si="18"/>
        <v>103.21061999999999</v>
      </c>
      <c r="Q290">
        <f t="shared" si="19"/>
        <v>115.44812080536913</v>
      </c>
      <c r="R290" t="s">
        <v>8268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>
        <f t="shared" si="18"/>
        <v>104.82000000000001</v>
      </c>
      <c r="Q291">
        <f t="shared" si="19"/>
        <v>67.771551724137936</v>
      </c>
      <c r="R291" t="s">
        <v>8268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>
        <f t="shared" si="18"/>
        <v>106.68444444444445</v>
      </c>
      <c r="Q292">
        <f t="shared" si="19"/>
        <v>28.576190476190476</v>
      </c>
      <c r="R292" t="s">
        <v>8268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>
        <f t="shared" si="18"/>
        <v>120.02</v>
      </c>
      <c r="Q293">
        <f t="shared" si="19"/>
        <v>46.8828125</v>
      </c>
      <c r="R293" t="s">
        <v>8268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>
        <f t="shared" si="18"/>
        <v>101.50693333333334</v>
      </c>
      <c r="Q294">
        <f t="shared" si="19"/>
        <v>154.42231237322514</v>
      </c>
      <c r="R294" t="s">
        <v>8268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>
        <f t="shared" si="18"/>
        <v>101.38461538461539</v>
      </c>
      <c r="Q295">
        <f t="shared" si="19"/>
        <v>201.22137404580153</v>
      </c>
      <c r="R295" t="s">
        <v>8268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>
        <f t="shared" si="18"/>
        <v>100</v>
      </c>
      <c r="Q296">
        <f t="shared" si="19"/>
        <v>100</v>
      </c>
      <c r="R296" t="s">
        <v>8268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>
        <f t="shared" si="18"/>
        <v>133.10911999999999</v>
      </c>
      <c r="Q297">
        <f t="shared" si="19"/>
        <v>100.08204511278196</v>
      </c>
      <c r="R297" t="s">
        <v>8268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>
        <f t="shared" si="18"/>
        <v>118.72620000000001</v>
      </c>
      <c r="Q298">
        <f t="shared" si="19"/>
        <v>230.08953488372092</v>
      </c>
      <c r="R298" t="s">
        <v>8268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42089.72802083334</v>
      </c>
      <c r="M299" t="b">
        <v>1</v>
      </c>
      <c r="N299">
        <v>142</v>
      </c>
      <c r="O299" t="b">
        <v>1</v>
      </c>
      <c r="P299">
        <f t="shared" si="18"/>
        <v>100.64</v>
      </c>
      <c r="Q299">
        <f t="shared" si="19"/>
        <v>141.74647887323943</v>
      </c>
      <c r="R299" t="s">
        <v>8268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>
        <f t="shared" si="18"/>
        <v>108.93241269841269</v>
      </c>
      <c r="Q300">
        <f t="shared" si="19"/>
        <v>56.344351395730705</v>
      </c>
      <c r="R300" t="s">
        <v>8268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>
        <f t="shared" si="18"/>
        <v>178.95250000000001</v>
      </c>
      <c r="Q301">
        <f t="shared" si="19"/>
        <v>73.341188524590166</v>
      </c>
      <c r="R301" t="s">
        <v>8268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>
        <f t="shared" si="18"/>
        <v>101.72264</v>
      </c>
      <c r="Q302">
        <f t="shared" si="19"/>
        <v>85.337785234899329</v>
      </c>
      <c r="R302" t="s">
        <v>8268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>
        <f t="shared" si="18"/>
        <v>118.73499999999999</v>
      </c>
      <c r="Q303">
        <f t="shared" si="19"/>
        <v>61.496215139442228</v>
      </c>
      <c r="R303" t="s">
        <v>8268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>
        <f t="shared" si="18"/>
        <v>100.46</v>
      </c>
      <c r="Q304">
        <f t="shared" si="19"/>
        <v>93.018518518518519</v>
      </c>
      <c r="R304" t="s">
        <v>8268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6"/>
        <v>41062.071134259262</v>
      </c>
      <c r="K305">
        <v>1336009346</v>
      </c>
      <c r="L305" s="9">
        <f t="shared" si="17"/>
        <v>41032.071134259262</v>
      </c>
      <c r="M305" t="b">
        <v>1</v>
      </c>
      <c r="N305">
        <v>82</v>
      </c>
      <c r="O305" t="b">
        <v>1</v>
      </c>
      <c r="P305">
        <f t="shared" si="18"/>
        <v>137.46666666666667</v>
      </c>
      <c r="Q305">
        <f t="shared" si="19"/>
        <v>50.292682926829265</v>
      </c>
      <c r="R305" t="s">
        <v>8268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>
        <f t="shared" si="18"/>
        <v>231.64705882352939</v>
      </c>
      <c r="Q306">
        <f t="shared" si="19"/>
        <v>106.43243243243244</v>
      </c>
      <c r="R306" t="s">
        <v>8268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>
        <f t="shared" si="18"/>
        <v>130.33333333333331</v>
      </c>
      <c r="Q307">
        <f t="shared" si="19"/>
        <v>51.719576719576722</v>
      </c>
      <c r="R307" t="s">
        <v>8268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6"/>
        <v>41353.795520833337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>
        <f t="shared" si="18"/>
        <v>292.89999999999998</v>
      </c>
      <c r="Q308">
        <f t="shared" si="19"/>
        <v>36.612499999999997</v>
      </c>
      <c r="R308" t="s">
        <v>8268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6"/>
        <v>41312.944456018515</v>
      </c>
      <c r="K309">
        <v>1357684801</v>
      </c>
      <c r="L309" s="9">
        <f t="shared" si="17"/>
        <v>41282.944456018515</v>
      </c>
      <c r="M309" t="b">
        <v>1</v>
      </c>
      <c r="N309">
        <v>576</v>
      </c>
      <c r="O309" t="b">
        <v>1</v>
      </c>
      <c r="P309">
        <f t="shared" si="18"/>
        <v>111.31818181818183</v>
      </c>
      <c r="Q309">
        <f t="shared" si="19"/>
        <v>42.517361111111114</v>
      </c>
      <c r="R309" t="s">
        <v>8268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>
        <f t="shared" si="18"/>
        <v>105.56666666666668</v>
      </c>
      <c r="Q310">
        <f t="shared" si="19"/>
        <v>62.712871287128714</v>
      </c>
      <c r="R310" t="s">
        <v>8268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>
        <f t="shared" si="18"/>
        <v>118.94444444444446</v>
      </c>
      <c r="Q311">
        <f t="shared" si="19"/>
        <v>89.957983193277315</v>
      </c>
      <c r="R311" t="s">
        <v>8268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>
        <f t="shared" si="18"/>
        <v>104.129</v>
      </c>
      <c r="Q312">
        <f t="shared" si="19"/>
        <v>28.924722222222222</v>
      </c>
      <c r="R312" t="s">
        <v>8268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>
        <f t="shared" si="18"/>
        <v>104.10165000000001</v>
      </c>
      <c r="Q313">
        <f t="shared" si="19"/>
        <v>138.8022</v>
      </c>
      <c r="R313" t="s">
        <v>8268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>
        <f t="shared" si="18"/>
        <v>111.87499999999999</v>
      </c>
      <c r="Q314">
        <f t="shared" si="19"/>
        <v>61.301369863013697</v>
      </c>
      <c r="R314" t="s">
        <v>8268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>
        <f t="shared" si="18"/>
        <v>104.73529411764706</v>
      </c>
      <c r="Q315">
        <f t="shared" si="19"/>
        <v>80.202702702702709</v>
      </c>
      <c r="R315" t="s">
        <v>8268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>
        <f t="shared" si="18"/>
        <v>385.15000000000003</v>
      </c>
      <c r="Q316">
        <f t="shared" si="19"/>
        <v>32.095833333333331</v>
      </c>
      <c r="R316" t="s">
        <v>8268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>
        <f t="shared" si="18"/>
        <v>101.248</v>
      </c>
      <c r="Q317">
        <f t="shared" si="19"/>
        <v>200.88888888888889</v>
      </c>
      <c r="R317" t="s">
        <v>8268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>
        <f t="shared" si="18"/>
        <v>113.77333333333333</v>
      </c>
      <c r="Q318">
        <f t="shared" si="19"/>
        <v>108.01265822784811</v>
      </c>
      <c r="R318" t="s">
        <v>8268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>
        <f t="shared" si="18"/>
        <v>100.80333333333333</v>
      </c>
      <c r="Q319">
        <f t="shared" si="19"/>
        <v>95.699367088607602</v>
      </c>
      <c r="R319" t="s">
        <v>8268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>
        <f t="shared" si="18"/>
        <v>283.32</v>
      </c>
      <c r="Q320">
        <f t="shared" si="19"/>
        <v>49.880281690140848</v>
      </c>
      <c r="R320" t="s">
        <v>8268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>
        <f t="shared" si="18"/>
        <v>112.68</v>
      </c>
      <c r="Q321">
        <f t="shared" si="19"/>
        <v>110.47058823529412</v>
      </c>
      <c r="R321" t="s">
        <v>8268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ref="J322:J385" si="20">(((I322/60)/60)/24)+DATE(1970,1,1)</f>
        <v>42360.958333333328</v>
      </c>
      <c r="K322">
        <v>1448284433</v>
      </c>
      <c r="L322" s="9">
        <f t="shared" ref="L322:L385" si="21">(((K322/60)/60)/24)+DATE(1970,1,1)</f>
        <v>42331.551307870366</v>
      </c>
      <c r="M322" t="b">
        <v>1</v>
      </c>
      <c r="N322">
        <v>158</v>
      </c>
      <c r="O322" t="b">
        <v>1</v>
      </c>
      <c r="P322">
        <f t="shared" ref="P322:P385" si="22">(E:E/D:D)*100</f>
        <v>106.58000000000001</v>
      </c>
      <c r="Q322">
        <f t="shared" si="19"/>
        <v>134.91139240506328</v>
      </c>
      <c r="R322" t="s">
        <v>8268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si="20"/>
        <v>42682.488263888896</v>
      </c>
      <c r="K323">
        <v>1475577786</v>
      </c>
      <c r="L323" s="9">
        <f t="shared" si="21"/>
        <v>42647.446597222224</v>
      </c>
      <c r="M323" t="b">
        <v>1</v>
      </c>
      <c r="N323">
        <v>337</v>
      </c>
      <c r="O323" t="b">
        <v>1</v>
      </c>
      <c r="P323">
        <f t="shared" si="22"/>
        <v>102.66285714285715</v>
      </c>
      <c r="Q323">
        <f t="shared" ref="Q323:Q386" si="23">E323:E4436/N323:N4436</f>
        <v>106.62314540059347</v>
      </c>
      <c r="R323" t="s">
        <v>8268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>
        <f t="shared" si="22"/>
        <v>107.91200000000001</v>
      </c>
      <c r="Q324">
        <f t="shared" si="23"/>
        <v>145.04301075268816</v>
      </c>
      <c r="R324" t="s">
        <v>8268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>
        <f t="shared" si="22"/>
        <v>123.07407407407408</v>
      </c>
      <c r="Q325">
        <f t="shared" si="23"/>
        <v>114.58620689655173</v>
      </c>
      <c r="R325" t="s">
        <v>8268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>
        <f t="shared" si="22"/>
        <v>101.6</v>
      </c>
      <c r="Q326">
        <f t="shared" si="23"/>
        <v>105.3170731707317</v>
      </c>
      <c r="R326" t="s">
        <v>8268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>
        <f t="shared" si="22"/>
        <v>104.396</v>
      </c>
      <c r="Q327">
        <f t="shared" si="23"/>
        <v>70.921195652173907</v>
      </c>
      <c r="R327" t="s">
        <v>8268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>
        <f t="shared" si="22"/>
        <v>112.92973333333333</v>
      </c>
      <c r="Q328">
        <f t="shared" si="23"/>
        <v>147.17167680278018</v>
      </c>
      <c r="R328" t="s">
        <v>8268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>
        <f t="shared" si="22"/>
        <v>136.4</v>
      </c>
      <c r="Q329">
        <f t="shared" si="23"/>
        <v>160.47058823529412</v>
      </c>
      <c r="R329" t="s">
        <v>8268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>
        <f t="shared" si="22"/>
        <v>103.61439999999999</v>
      </c>
      <c r="Q330">
        <f t="shared" si="23"/>
        <v>156.04578313253012</v>
      </c>
      <c r="R330" t="s">
        <v>8268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>
        <f t="shared" si="22"/>
        <v>105.5</v>
      </c>
      <c r="Q331">
        <f t="shared" si="23"/>
        <v>63.17365269461078</v>
      </c>
      <c r="R331" t="s">
        <v>8268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>
        <f t="shared" si="22"/>
        <v>101.82857142857142</v>
      </c>
      <c r="Q332">
        <f t="shared" si="23"/>
        <v>104.82352941176471</v>
      </c>
      <c r="R332" t="s">
        <v>8268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>
        <f t="shared" si="22"/>
        <v>106.60499999999999</v>
      </c>
      <c r="Q333">
        <f t="shared" si="23"/>
        <v>97.356164383561648</v>
      </c>
      <c r="R333" t="s">
        <v>8268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>
        <f t="shared" si="22"/>
        <v>113.015</v>
      </c>
      <c r="Q334">
        <f t="shared" si="23"/>
        <v>203.63063063063063</v>
      </c>
      <c r="R334" t="s">
        <v>8268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>
        <f t="shared" si="22"/>
        <v>125.22750000000001</v>
      </c>
      <c r="Q335">
        <f t="shared" si="23"/>
        <v>188.31203007518798</v>
      </c>
      <c r="R335" t="s">
        <v>8268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>
        <f t="shared" si="22"/>
        <v>101.19</v>
      </c>
      <c r="Q336">
        <f t="shared" si="23"/>
        <v>146.65217391304347</v>
      </c>
      <c r="R336" t="s">
        <v>8268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>
        <f t="shared" si="22"/>
        <v>102.76470588235294</v>
      </c>
      <c r="Q337">
        <f t="shared" si="23"/>
        <v>109.1875</v>
      </c>
      <c r="R337" t="s">
        <v>8268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>
        <f t="shared" si="22"/>
        <v>116.83911999999998</v>
      </c>
      <c r="Q338">
        <f t="shared" si="23"/>
        <v>59.249046653144013</v>
      </c>
      <c r="R338" t="s">
        <v>8268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>
        <f t="shared" si="22"/>
        <v>101.16833333333335</v>
      </c>
      <c r="Q339">
        <f t="shared" si="23"/>
        <v>97.904838709677421</v>
      </c>
      <c r="R339" t="s">
        <v>8268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>
        <f t="shared" si="22"/>
        <v>110.13360000000002</v>
      </c>
      <c r="Q340">
        <f t="shared" si="23"/>
        <v>70.000169491525426</v>
      </c>
      <c r="R340" t="s">
        <v>8268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>
        <f t="shared" si="22"/>
        <v>108.08333333333333</v>
      </c>
      <c r="Q341">
        <f t="shared" si="23"/>
        <v>72.865168539325836</v>
      </c>
      <c r="R341" t="s">
        <v>8268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>
        <f t="shared" si="22"/>
        <v>125.02285714285715</v>
      </c>
      <c r="Q342">
        <f t="shared" si="23"/>
        <v>146.34782608695653</v>
      </c>
      <c r="R342" t="s">
        <v>8268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>
        <f t="shared" si="22"/>
        <v>106.71428571428572</v>
      </c>
      <c r="Q343">
        <f t="shared" si="23"/>
        <v>67.909090909090907</v>
      </c>
      <c r="R343" t="s">
        <v>8268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>
        <f t="shared" si="22"/>
        <v>100.36639999999998</v>
      </c>
      <c r="Q344">
        <f t="shared" si="23"/>
        <v>169.85083076923075</v>
      </c>
      <c r="R344" t="s">
        <v>8268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>
        <f t="shared" si="22"/>
        <v>102.02863333333335</v>
      </c>
      <c r="Q345">
        <f t="shared" si="23"/>
        <v>58.413339694656486</v>
      </c>
      <c r="R345" t="s">
        <v>8268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>
        <f t="shared" si="22"/>
        <v>102.08358208955224</v>
      </c>
      <c r="Q346">
        <f t="shared" si="23"/>
        <v>119.99298245614035</v>
      </c>
      <c r="R346" t="s">
        <v>8268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>
        <f t="shared" si="22"/>
        <v>123.27586206896552</v>
      </c>
      <c r="Q347">
        <f t="shared" si="23"/>
        <v>99.860335195530723</v>
      </c>
      <c r="R347" t="s">
        <v>8268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0"/>
        <v>42291.500243055561</v>
      </c>
      <c r="K348">
        <v>1442232021</v>
      </c>
      <c r="L348" s="9">
        <f t="shared" si="21"/>
        <v>42261.500243055561</v>
      </c>
      <c r="M348" t="b">
        <v>1</v>
      </c>
      <c r="N348">
        <v>188</v>
      </c>
      <c r="O348" t="b">
        <v>1</v>
      </c>
      <c r="P348">
        <f t="shared" si="22"/>
        <v>170.28880000000001</v>
      </c>
      <c r="Q348">
        <f t="shared" si="23"/>
        <v>90.579148936170213</v>
      </c>
      <c r="R348" t="s">
        <v>8268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>
        <f t="shared" si="22"/>
        <v>111.59049999999999</v>
      </c>
      <c r="Q349">
        <f t="shared" si="23"/>
        <v>117.77361477572559</v>
      </c>
      <c r="R349" t="s">
        <v>8268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>
        <f t="shared" si="22"/>
        <v>103</v>
      </c>
      <c r="Q350">
        <f t="shared" si="23"/>
        <v>86.554621848739501</v>
      </c>
      <c r="R350" t="s">
        <v>8268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>
        <f t="shared" si="22"/>
        <v>106.63570159857905</v>
      </c>
      <c r="Q351">
        <f t="shared" si="23"/>
        <v>71.899281437125751</v>
      </c>
      <c r="R351" t="s">
        <v>8268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>
        <f t="shared" si="22"/>
        <v>114.75999999999999</v>
      </c>
      <c r="Q352">
        <f t="shared" si="23"/>
        <v>129.81900452488688</v>
      </c>
      <c r="R352" t="s">
        <v>8268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>
        <f t="shared" si="22"/>
        <v>127.34117647058822</v>
      </c>
      <c r="Q353">
        <f t="shared" si="23"/>
        <v>44.912863070539416</v>
      </c>
      <c r="R353" t="s">
        <v>8268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>
        <f t="shared" si="22"/>
        <v>116.56</v>
      </c>
      <c r="Q354">
        <f t="shared" si="23"/>
        <v>40.755244755244753</v>
      </c>
      <c r="R354" t="s">
        <v>8268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>
        <f t="shared" si="22"/>
        <v>108.61819426615318</v>
      </c>
      <c r="Q355">
        <f t="shared" si="23"/>
        <v>103.52394779771615</v>
      </c>
      <c r="R355" t="s">
        <v>8268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>
        <f t="shared" si="22"/>
        <v>103.94285714285714</v>
      </c>
      <c r="Q356">
        <f t="shared" si="23"/>
        <v>125.44827586206897</v>
      </c>
      <c r="R356" t="s">
        <v>8268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>
        <f t="shared" si="22"/>
        <v>116.25714285714285</v>
      </c>
      <c r="Q357">
        <f t="shared" si="23"/>
        <v>246.60606060606059</v>
      </c>
      <c r="R357" t="s">
        <v>8268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>
        <f t="shared" si="22"/>
        <v>102.69239999999999</v>
      </c>
      <c r="Q358">
        <f t="shared" si="23"/>
        <v>79.401340206185566</v>
      </c>
      <c r="R358" t="s">
        <v>8268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>
        <f t="shared" si="22"/>
        <v>174</v>
      </c>
      <c r="Q359">
        <f t="shared" si="23"/>
        <v>86.138613861386133</v>
      </c>
      <c r="R359" t="s">
        <v>8268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>
        <f t="shared" si="22"/>
        <v>103.08800000000001</v>
      </c>
      <c r="Q360">
        <f t="shared" si="23"/>
        <v>193.04868913857678</v>
      </c>
      <c r="R360" t="s">
        <v>8268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41935.070486111108</v>
      </c>
      <c r="M361" t="b">
        <v>1</v>
      </c>
      <c r="N361">
        <v>302</v>
      </c>
      <c r="O361" t="b">
        <v>1</v>
      </c>
      <c r="P361">
        <f t="shared" si="22"/>
        <v>104.85537190082646</v>
      </c>
      <c r="Q361">
        <f t="shared" si="23"/>
        <v>84.023178807947019</v>
      </c>
      <c r="R361" t="s">
        <v>8268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>
        <f t="shared" si="22"/>
        <v>101.375</v>
      </c>
      <c r="Q362">
        <f t="shared" si="23"/>
        <v>139.82758620689654</v>
      </c>
      <c r="R362" t="s">
        <v>8268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>
        <f t="shared" si="22"/>
        <v>111.07699999999998</v>
      </c>
      <c r="Q363">
        <f t="shared" si="23"/>
        <v>109.82189265536722</v>
      </c>
      <c r="R363" t="s">
        <v>8268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>
        <f t="shared" si="22"/>
        <v>124.15933781686496</v>
      </c>
      <c r="Q364">
        <f t="shared" si="23"/>
        <v>139.53488372093022</v>
      </c>
      <c r="R364" t="s">
        <v>8268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>
        <f t="shared" si="22"/>
        <v>101.33333333333334</v>
      </c>
      <c r="Q365">
        <f t="shared" si="23"/>
        <v>347.84615384615387</v>
      </c>
      <c r="R365" t="s">
        <v>8268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>
        <f t="shared" si="22"/>
        <v>110.16142857142856</v>
      </c>
      <c r="Q366">
        <f t="shared" si="23"/>
        <v>68.24159292035398</v>
      </c>
      <c r="R366" t="s">
        <v>8268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>
        <f t="shared" si="22"/>
        <v>103.97333333333334</v>
      </c>
      <c r="Q367">
        <f t="shared" si="23"/>
        <v>239.93846153846152</v>
      </c>
      <c r="R367" t="s">
        <v>8268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0"/>
        <v>41049.793032407404</v>
      </c>
      <c r="K368">
        <v>1334948518</v>
      </c>
      <c r="L368" s="9">
        <f t="shared" si="21"/>
        <v>41019.793032407404</v>
      </c>
      <c r="M368" t="b">
        <v>0</v>
      </c>
      <c r="N368">
        <v>134</v>
      </c>
      <c r="O368" t="b">
        <v>1</v>
      </c>
      <c r="P368">
        <f t="shared" si="22"/>
        <v>101.31578947368421</v>
      </c>
      <c r="Q368">
        <f t="shared" si="23"/>
        <v>287.31343283582089</v>
      </c>
      <c r="R368" t="s">
        <v>8268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>
        <f t="shared" si="22"/>
        <v>103.3501</v>
      </c>
      <c r="Q369">
        <f t="shared" si="23"/>
        <v>86.84882352941176</v>
      </c>
      <c r="R369" t="s">
        <v>8268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>
        <f t="shared" si="22"/>
        <v>104.11200000000001</v>
      </c>
      <c r="Q370">
        <f t="shared" si="23"/>
        <v>81.84905660377359</v>
      </c>
      <c r="R370" t="s">
        <v>8268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>
        <f t="shared" si="22"/>
        <v>110.15569230769231</v>
      </c>
      <c r="Q371">
        <f t="shared" si="23"/>
        <v>42.874970059880241</v>
      </c>
      <c r="R371" t="s">
        <v>8268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>
        <f t="shared" si="22"/>
        <v>122.02</v>
      </c>
      <c r="Q372">
        <f t="shared" si="23"/>
        <v>709.41860465116281</v>
      </c>
      <c r="R372" t="s">
        <v>8268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>
        <f t="shared" si="22"/>
        <v>114.16866666666667</v>
      </c>
      <c r="Q373">
        <f t="shared" si="23"/>
        <v>161.25517890772127</v>
      </c>
      <c r="R373" t="s">
        <v>8268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>
        <f t="shared" si="22"/>
        <v>125.33333333333334</v>
      </c>
      <c r="Q374">
        <f t="shared" si="23"/>
        <v>41.777777777777779</v>
      </c>
      <c r="R374" t="s">
        <v>8268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>
        <f t="shared" si="22"/>
        <v>106.66666666666667</v>
      </c>
      <c r="Q375">
        <f t="shared" si="23"/>
        <v>89.887640449438209</v>
      </c>
      <c r="R375" t="s">
        <v>8268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>
        <f t="shared" si="22"/>
        <v>130.65</v>
      </c>
      <c r="Q376">
        <f t="shared" si="23"/>
        <v>45.051724137931032</v>
      </c>
      <c r="R376" t="s">
        <v>8268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>
        <f t="shared" si="22"/>
        <v>120</v>
      </c>
      <c r="Q377">
        <f t="shared" si="23"/>
        <v>42.857142857142854</v>
      </c>
      <c r="R377" t="s">
        <v>8268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>
        <f t="shared" si="22"/>
        <v>105.9591836734694</v>
      </c>
      <c r="Q378">
        <f t="shared" si="23"/>
        <v>54.083333333333336</v>
      </c>
      <c r="R378" t="s">
        <v>8268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>
        <f t="shared" si="22"/>
        <v>114.39999999999999</v>
      </c>
      <c r="Q379">
        <f t="shared" si="23"/>
        <v>103.21804511278195</v>
      </c>
      <c r="R379" t="s">
        <v>8268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>
        <f t="shared" si="22"/>
        <v>111.76666666666665</v>
      </c>
      <c r="Q380">
        <f t="shared" si="23"/>
        <v>40.397590361445786</v>
      </c>
      <c r="R380" t="s">
        <v>8268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>
        <f t="shared" si="22"/>
        <v>116.08000000000001</v>
      </c>
      <c r="Q381">
        <f t="shared" si="23"/>
        <v>116.85906040268456</v>
      </c>
      <c r="R381" t="s">
        <v>8268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>
        <f t="shared" si="22"/>
        <v>141.5</v>
      </c>
      <c r="Q382">
        <f t="shared" si="23"/>
        <v>115.51020408163265</v>
      </c>
      <c r="R382" t="s">
        <v>8268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>
        <f t="shared" si="22"/>
        <v>104.72999999999999</v>
      </c>
      <c r="Q383">
        <f t="shared" si="23"/>
        <v>104.31274900398407</v>
      </c>
      <c r="R383" t="s">
        <v>8268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>
        <f t="shared" si="22"/>
        <v>255.83333333333331</v>
      </c>
      <c r="Q384">
        <f t="shared" si="23"/>
        <v>69.772727272727266</v>
      </c>
      <c r="R384" t="s">
        <v>8268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>
        <f t="shared" si="22"/>
        <v>206.70670670670671</v>
      </c>
      <c r="Q385">
        <f t="shared" si="23"/>
        <v>43.020833333333336</v>
      </c>
      <c r="R385" t="s">
        <v>8268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ref="J386:J449" si="24">(((I386/60)/60)/24)+DATE(1970,1,1)</f>
        <v>42010.781793981485</v>
      </c>
      <c r="K386">
        <v>1417977947</v>
      </c>
      <c r="L386" s="9">
        <f t="shared" ref="L386:L449" si="25">(((K386/60)/60)/24)+DATE(1970,1,1)</f>
        <v>41980.781793981485</v>
      </c>
      <c r="M386" t="b">
        <v>0</v>
      </c>
      <c r="N386">
        <v>383</v>
      </c>
      <c r="O386" t="b">
        <v>1</v>
      </c>
      <c r="P386">
        <f t="shared" ref="P386:P449" si="26">(E:E/D:D)*100</f>
        <v>112.105</v>
      </c>
      <c r="Q386">
        <f t="shared" si="23"/>
        <v>58.540469973890339</v>
      </c>
      <c r="R386" t="s">
        <v>8268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si="24"/>
        <v>41964.626168981486</v>
      </c>
      <c r="K387">
        <v>1413986501</v>
      </c>
      <c r="L387" s="9">
        <f t="shared" si="25"/>
        <v>41934.584502314814</v>
      </c>
      <c r="M387" t="b">
        <v>0</v>
      </c>
      <c r="N387">
        <v>237</v>
      </c>
      <c r="O387" t="b">
        <v>1</v>
      </c>
      <c r="P387">
        <f t="shared" si="26"/>
        <v>105.982</v>
      </c>
      <c r="Q387">
        <f t="shared" ref="Q387:Q450" si="27">E387:E4500/N387:N4500</f>
        <v>111.79535864978902</v>
      </c>
      <c r="R387" t="s">
        <v>8268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>
        <f t="shared" si="26"/>
        <v>100.16666666666667</v>
      </c>
      <c r="Q388">
        <f t="shared" si="27"/>
        <v>46.230769230769234</v>
      </c>
      <c r="R388" t="s">
        <v>8268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>
        <f t="shared" si="26"/>
        <v>213.98947368421051</v>
      </c>
      <c r="Q389">
        <f t="shared" si="27"/>
        <v>144.69039145907473</v>
      </c>
      <c r="R389" t="s">
        <v>8268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24"/>
        <v>42579.076157407413</v>
      </c>
      <c r="K390">
        <v>1467078580</v>
      </c>
      <c r="L390" s="9">
        <f t="shared" si="25"/>
        <v>42549.076157407413</v>
      </c>
      <c r="M390" t="b">
        <v>0</v>
      </c>
      <c r="N390">
        <v>71</v>
      </c>
      <c r="O390" t="b">
        <v>1</v>
      </c>
      <c r="P390">
        <f t="shared" si="26"/>
        <v>126.16000000000001</v>
      </c>
      <c r="Q390">
        <f t="shared" si="27"/>
        <v>88.845070422535215</v>
      </c>
      <c r="R390" t="s">
        <v>8268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41674.063078703701</v>
      </c>
      <c r="M391" t="b">
        <v>0</v>
      </c>
      <c r="N391">
        <v>1510</v>
      </c>
      <c r="O391" t="b">
        <v>1</v>
      </c>
      <c r="P391">
        <f t="shared" si="26"/>
        <v>181.53547058823528</v>
      </c>
      <c r="Q391">
        <f t="shared" si="27"/>
        <v>81.75107284768211</v>
      </c>
      <c r="R391" t="s">
        <v>8268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>
        <f t="shared" si="26"/>
        <v>100</v>
      </c>
      <c r="Q392">
        <f t="shared" si="27"/>
        <v>71.428571428571431</v>
      </c>
      <c r="R392" t="s">
        <v>8268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40865.042256944449</v>
      </c>
      <c r="M393" t="b">
        <v>0</v>
      </c>
      <c r="N393">
        <v>193</v>
      </c>
      <c r="O393" t="b">
        <v>1</v>
      </c>
      <c r="P393">
        <f t="shared" si="26"/>
        <v>100.61</v>
      </c>
      <c r="Q393">
        <f t="shared" si="27"/>
        <v>104.25906735751295</v>
      </c>
      <c r="R393" t="s">
        <v>8268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>
        <f t="shared" si="26"/>
        <v>100.9027027027027</v>
      </c>
      <c r="Q394">
        <f t="shared" si="27"/>
        <v>90.616504854368927</v>
      </c>
      <c r="R394" t="s">
        <v>8268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>
        <f t="shared" si="26"/>
        <v>110.446</v>
      </c>
      <c r="Q395">
        <f t="shared" si="27"/>
        <v>157.33048433048432</v>
      </c>
      <c r="R395" t="s">
        <v>8268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>
        <f t="shared" si="26"/>
        <v>111.8936170212766</v>
      </c>
      <c r="Q396">
        <f t="shared" si="27"/>
        <v>105.18</v>
      </c>
      <c r="R396" t="s">
        <v>8268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>
        <f t="shared" si="26"/>
        <v>108.04450000000001</v>
      </c>
      <c r="Q397">
        <f t="shared" si="27"/>
        <v>58.719836956521746</v>
      </c>
      <c r="R397" t="s">
        <v>8268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24"/>
        <v>41097.564884259256</v>
      </c>
      <c r="K398">
        <v>1340372006</v>
      </c>
      <c r="L398" s="9">
        <f t="shared" si="25"/>
        <v>41082.564884259256</v>
      </c>
      <c r="M398" t="b">
        <v>0</v>
      </c>
      <c r="N398">
        <v>196</v>
      </c>
      <c r="O398" t="b">
        <v>1</v>
      </c>
      <c r="P398">
        <f t="shared" si="26"/>
        <v>106.66666666666667</v>
      </c>
      <c r="Q398">
        <f t="shared" si="27"/>
        <v>81.632653061224488</v>
      </c>
      <c r="R398" t="s">
        <v>8268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>
        <f t="shared" si="26"/>
        <v>103.90027322404372</v>
      </c>
      <c r="Q399">
        <f t="shared" si="27"/>
        <v>56.460043668122275</v>
      </c>
      <c r="R399" t="s">
        <v>8268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>
        <f t="shared" si="26"/>
        <v>125.16000000000001</v>
      </c>
      <c r="Q400">
        <f t="shared" si="27"/>
        <v>140.1044776119403</v>
      </c>
      <c r="R400" t="s">
        <v>8268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>
        <f t="shared" si="26"/>
        <v>106.80499999999999</v>
      </c>
      <c r="Q401">
        <f t="shared" si="27"/>
        <v>224.85263157894738</v>
      </c>
      <c r="R401" t="s">
        <v>8268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>
        <f t="shared" si="26"/>
        <v>112.30249999999999</v>
      </c>
      <c r="Q402">
        <f t="shared" si="27"/>
        <v>181.13306451612902</v>
      </c>
      <c r="R402" t="s">
        <v>8268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>
        <f t="shared" si="26"/>
        <v>103.812</v>
      </c>
      <c r="Q403">
        <f t="shared" si="27"/>
        <v>711.04109589041093</v>
      </c>
      <c r="R403" t="s">
        <v>8268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>
        <f t="shared" si="26"/>
        <v>141.65</v>
      </c>
      <c r="Q404">
        <f t="shared" si="27"/>
        <v>65.883720930232556</v>
      </c>
      <c r="R404" t="s">
        <v>8268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>
        <f t="shared" si="26"/>
        <v>105.25999999999999</v>
      </c>
      <c r="Q405">
        <f t="shared" si="27"/>
        <v>75.185714285714283</v>
      </c>
      <c r="R405" t="s">
        <v>8268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24"/>
        <v>41675.961111111108</v>
      </c>
      <c r="K406">
        <v>1389107062</v>
      </c>
      <c r="L406" s="9">
        <f t="shared" si="25"/>
        <v>41646.628032407411</v>
      </c>
      <c r="M406" t="b">
        <v>0</v>
      </c>
      <c r="N406">
        <v>271</v>
      </c>
      <c r="O406" t="b">
        <v>1</v>
      </c>
      <c r="P406">
        <f t="shared" si="26"/>
        <v>103.09142857142857</v>
      </c>
      <c r="Q406">
        <f t="shared" si="27"/>
        <v>133.14391143911439</v>
      </c>
      <c r="R406" t="s">
        <v>8268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>
        <f t="shared" si="26"/>
        <v>107.65957446808511</v>
      </c>
      <c r="Q407">
        <f t="shared" si="27"/>
        <v>55.2</v>
      </c>
      <c r="R407" t="s">
        <v>8268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>
        <f t="shared" si="26"/>
        <v>107.70464285714286</v>
      </c>
      <c r="Q408">
        <f t="shared" si="27"/>
        <v>86.163714285714292</v>
      </c>
      <c r="R408" t="s">
        <v>8268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>
        <f t="shared" si="26"/>
        <v>101.55000000000001</v>
      </c>
      <c r="Q409">
        <f t="shared" si="27"/>
        <v>92.318181818181813</v>
      </c>
      <c r="R409" t="s">
        <v>8268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>
        <f t="shared" si="26"/>
        <v>101.43766666666667</v>
      </c>
      <c r="Q410">
        <f t="shared" si="27"/>
        <v>160.16473684210527</v>
      </c>
      <c r="R410" t="s">
        <v>8268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>
        <f t="shared" si="26"/>
        <v>136.80000000000001</v>
      </c>
      <c r="Q411">
        <f t="shared" si="27"/>
        <v>45.6</v>
      </c>
      <c r="R411" t="s">
        <v>8268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24"/>
        <v>42173.981446759266</v>
      </c>
      <c r="K412">
        <v>1429486397</v>
      </c>
      <c r="L412" s="9">
        <f t="shared" si="25"/>
        <v>42113.981446759266</v>
      </c>
      <c r="M412" t="b">
        <v>0</v>
      </c>
      <c r="N412">
        <v>7</v>
      </c>
      <c r="O412" t="b">
        <v>1</v>
      </c>
      <c r="P412">
        <f t="shared" si="26"/>
        <v>128.29999999999998</v>
      </c>
      <c r="Q412">
        <f t="shared" si="27"/>
        <v>183.28571428571428</v>
      </c>
      <c r="R412" t="s">
        <v>8268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>
        <f t="shared" si="26"/>
        <v>101.05</v>
      </c>
      <c r="Q413">
        <f t="shared" si="27"/>
        <v>125.78838174273859</v>
      </c>
      <c r="R413" t="s">
        <v>8268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>
        <f t="shared" si="26"/>
        <v>126.84</v>
      </c>
      <c r="Q414">
        <f t="shared" si="27"/>
        <v>57.654545454545456</v>
      </c>
      <c r="R414" t="s">
        <v>8268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>
        <f t="shared" si="26"/>
        <v>105.0859375</v>
      </c>
      <c r="Q415">
        <f t="shared" si="27"/>
        <v>78.660818713450297</v>
      </c>
      <c r="R415" t="s">
        <v>8268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>
        <f t="shared" si="26"/>
        <v>102.85405405405406</v>
      </c>
      <c r="Q416">
        <f t="shared" si="27"/>
        <v>91.480769230769226</v>
      </c>
      <c r="R416" t="s">
        <v>8268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>
        <f t="shared" si="26"/>
        <v>102.14714285714285</v>
      </c>
      <c r="Q417">
        <f t="shared" si="27"/>
        <v>68.09809523809524</v>
      </c>
      <c r="R417" t="s">
        <v>8268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>
        <f t="shared" si="26"/>
        <v>120.21700000000001</v>
      </c>
      <c r="Q418">
        <f t="shared" si="27"/>
        <v>48.086800000000004</v>
      </c>
      <c r="R418" t="s">
        <v>8268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41360.970601851855</v>
      </c>
      <c r="M419" t="b">
        <v>0</v>
      </c>
      <c r="N419">
        <v>52</v>
      </c>
      <c r="O419" t="b">
        <v>1</v>
      </c>
      <c r="P419">
        <f t="shared" si="26"/>
        <v>100.24761904761905</v>
      </c>
      <c r="Q419">
        <f t="shared" si="27"/>
        <v>202.42307692307693</v>
      </c>
      <c r="R419" t="s">
        <v>8268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>
        <f t="shared" si="26"/>
        <v>100.63392857142857</v>
      </c>
      <c r="Q420">
        <f t="shared" si="27"/>
        <v>216.75</v>
      </c>
      <c r="R420" t="s">
        <v>8268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>
        <f t="shared" si="26"/>
        <v>100.4375</v>
      </c>
      <c r="Q421">
        <f t="shared" si="27"/>
        <v>110.06849315068493</v>
      </c>
      <c r="R421" t="s">
        <v>8268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>
        <f t="shared" si="26"/>
        <v>0.43939393939393934</v>
      </c>
      <c r="Q422">
        <f t="shared" si="27"/>
        <v>4.833333333333333</v>
      </c>
      <c r="R422" t="s">
        <v>8269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>
        <f t="shared" si="26"/>
        <v>2.0066666666666668</v>
      </c>
      <c r="Q423">
        <f t="shared" si="27"/>
        <v>50.166666666666664</v>
      </c>
      <c r="R423" t="s">
        <v>8269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24"/>
        <v>41893.260381944441</v>
      </c>
      <c r="K424">
        <v>1407824097</v>
      </c>
      <c r="L424" s="9">
        <f t="shared" si="25"/>
        <v>41863.260381944441</v>
      </c>
      <c r="M424" t="b">
        <v>0</v>
      </c>
      <c r="N424">
        <v>12</v>
      </c>
      <c r="O424" t="b">
        <v>0</v>
      </c>
      <c r="P424">
        <f t="shared" si="26"/>
        <v>1.075</v>
      </c>
      <c r="Q424">
        <f t="shared" si="27"/>
        <v>35.833333333333336</v>
      </c>
      <c r="R424" t="s">
        <v>8269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>
        <f t="shared" si="26"/>
        <v>0.76500000000000001</v>
      </c>
      <c r="Q425">
        <f t="shared" si="27"/>
        <v>11.76923076923077</v>
      </c>
      <c r="R425" t="s">
        <v>8269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>
        <f t="shared" si="26"/>
        <v>6.7966666666666677</v>
      </c>
      <c r="Q426">
        <f t="shared" si="27"/>
        <v>40.78</v>
      </c>
      <c r="R426" t="s">
        <v>8269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>
        <f t="shared" si="26"/>
        <v>1.2E-2</v>
      </c>
      <c r="Q427">
        <f t="shared" si="27"/>
        <v>3</v>
      </c>
      <c r="R427" t="s">
        <v>8269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>
        <f t="shared" si="26"/>
        <v>1.3299999999999998</v>
      </c>
      <c r="Q428">
        <f t="shared" si="27"/>
        <v>16.625</v>
      </c>
      <c r="R428" t="s">
        <v>8269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42285.909027777772</v>
      </c>
      <c r="M429" t="b">
        <v>0</v>
      </c>
      <c r="N429">
        <v>0</v>
      </c>
      <c r="O429" t="b">
        <v>0</v>
      </c>
      <c r="P429">
        <f t="shared" si="26"/>
        <v>0</v>
      </c>
      <c r="Q429" t="e">
        <f t="shared" si="27"/>
        <v>#DIV/0!</v>
      </c>
      <c r="R429" t="s">
        <v>8269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>
        <f t="shared" si="26"/>
        <v>5.6333333333333329</v>
      </c>
      <c r="Q430">
        <f t="shared" si="27"/>
        <v>52</v>
      </c>
      <c r="R430" t="s">
        <v>8269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>
        <f t="shared" si="26"/>
        <v>0</v>
      </c>
      <c r="Q431" t="e">
        <f t="shared" si="27"/>
        <v>#DIV/0!</v>
      </c>
      <c r="R431" t="s">
        <v>8269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>
        <f t="shared" si="26"/>
        <v>2.4</v>
      </c>
      <c r="Q432">
        <f t="shared" si="27"/>
        <v>4.8</v>
      </c>
      <c r="R432" t="s">
        <v>8269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24"/>
        <v>42556.871331018512</v>
      </c>
      <c r="K433">
        <v>1465160083</v>
      </c>
      <c r="L433" s="9">
        <f t="shared" si="25"/>
        <v>42526.871331018512</v>
      </c>
      <c r="M433" t="b">
        <v>0</v>
      </c>
      <c r="N433">
        <v>8</v>
      </c>
      <c r="O433" t="b">
        <v>0</v>
      </c>
      <c r="P433">
        <f t="shared" si="26"/>
        <v>13.833333333333334</v>
      </c>
      <c r="Q433">
        <f t="shared" si="27"/>
        <v>51.875</v>
      </c>
      <c r="R433" t="s">
        <v>8269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>
        <f t="shared" si="26"/>
        <v>9.5</v>
      </c>
      <c r="Q434">
        <f t="shared" si="27"/>
        <v>71.25</v>
      </c>
      <c r="R434" t="s">
        <v>8269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24"/>
        <v>42288.629884259266</v>
      </c>
      <c r="K435">
        <v>1439392022</v>
      </c>
      <c r="L435" s="9">
        <f t="shared" si="25"/>
        <v>42228.629884259266</v>
      </c>
      <c r="M435" t="b">
        <v>0</v>
      </c>
      <c r="N435">
        <v>0</v>
      </c>
      <c r="O435" t="b">
        <v>0</v>
      </c>
      <c r="P435">
        <f t="shared" si="26"/>
        <v>0</v>
      </c>
      <c r="Q435" t="e">
        <f t="shared" si="27"/>
        <v>#DIV/0!</v>
      </c>
      <c r="R435" t="s">
        <v>8269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>
        <f t="shared" si="26"/>
        <v>5</v>
      </c>
      <c r="Q436">
        <f t="shared" si="27"/>
        <v>62.5</v>
      </c>
      <c r="R436" t="s">
        <v>8269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>
        <f t="shared" si="26"/>
        <v>2.7272727272727275E-3</v>
      </c>
      <c r="Q437">
        <f t="shared" si="27"/>
        <v>1</v>
      </c>
      <c r="R437" t="s">
        <v>8269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>
        <f t="shared" si="26"/>
        <v>0</v>
      </c>
      <c r="Q438" t="e">
        <f t="shared" si="27"/>
        <v>#DIV/0!</v>
      </c>
      <c r="R438" t="s">
        <v>8269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>
        <f t="shared" si="26"/>
        <v>0</v>
      </c>
      <c r="Q439" t="e">
        <f t="shared" si="27"/>
        <v>#DIV/0!</v>
      </c>
      <c r="R439" t="s">
        <v>8269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>
        <f t="shared" si="26"/>
        <v>9.379999999999999</v>
      </c>
      <c r="Q440">
        <f t="shared" si="27"/>
        <v>170.54545454545453</v>
      </c>
      <c r="R440" t="s">
        <v>8269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24"/>
        <v>41929.761782407404</v>
      </c>
      <c r="K441">
        <v>1412705818</v>
      </c>
      <c r="L441" s="9">
        <f t="shared" si="25"/>
        <v>41919.761782407404</v>
      </c>
      <c r="M441" t="b">
        <v>0</v>
      </c>
      <c r="N441">
        <v>0</v>
      </c>
      <c r="O441" t="b">
        <v>0</v>
      </c>
      <c r="P441">
        <f t="shared" si="26"/>
        <v>0</v>
      </c>
      <c r="Q441" t="e">
        <f t="shared" si="27"/>
        <v>#DIV/0!</v>
      </c>
      <c r="R441" t="s">
        <v>8269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>
        <f t="shared" si="26"/>
        <v>0.1</v>
      </c>
      <c r="Q442">
        <f t="shared" si="27"/>
        <v>5</v>
      </c>
      <c r="R442" t="s">
        <v>8269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>
        <f t="shared" si="26"/>
        <v>0</v>
      </c>
      <c r="Q443" t="e">
        <f t="shared" si="27"/>
        <v>#DIV/0!</v>
      </c>
      <c r="R443" t="s">
        <v>8269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>
        <f t="shared" si="26"/>
        <v>39.358823529411765</v>
      </c>
      <c r="Q444">
        <f t="shared" si="27"/>
        <v>393.58823529411762</v>
      </c>
      <c r="R444" t="s">
        <v>8269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>
        <f t="shared" si="26"/>
        <v>0.1</v>
      </c>
      <c r="Q445">
        <f t="shared" si="27"/>
        <v>5</v>
      </c>
      <c r="R445" t="s">
        <v>8269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>
        <f t="shared" si="26"/>
        <v>5</v>
      </c>
      <c r="Q446">
        <f t="shared" si="27"/>
        <v>50</v>
      </c>
      <c r="R446" t="s">
        <v>8269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>
        <f t="shared" si="26"/>
        <v>3.3333333333333335E-3</v>
      </c>
      <c r="Q447">
        <f t="shared" si="27"/>
        <v>1</v>
      </c>
      <c r="R447" t="s">
        <v>8269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>
        <f t="shared" si="26"/>
        <v>7.2952380952380951</v>
      </c>
      <c r="Q448">
        <f t="shared" si="27"/>
        <v>47.875</v>
      </c>
      <c r="R448" t="s">
        <v>8269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>
        <f t="shared" si="26"/>
        <v>1.6666666666666666E-2</v>
      </c>
      <c r="Q449">
        <f t="shared" si="27"/>
        <v>5</v>
      </c>
      <c r="R449" t="s">
        <v>8269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ref="J450:J513" si="28">(((I450/60)/60)/24)+DATE(1970,1,1)</f>
        <v>41773.758043981477</v>
      </c>
      <c r="K450">
        <v>1398363095</v>
      </c>
      <c r="L450" s="9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>
        <f t="shared" ref="P450:P513" si="30">(E:E/D:D)*100</f>
        <v>3.2804000000000002</v>
      </c>
      <c r="Q450">
        <f t="shared" si="27"/>
        <v>20.502500000000001</v>
      </c>
      <c r="R450" t="s">
        <v>8269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si="28"/>
        <v>41564.568113425928</v>
      </c>
      <c r="K451">
        <v>1379425085</v>
      </c>
      <c r="L451" s="9">
        <f t="shared" si="29"/>
        <v>41534.568113425928</v>
      </c>
      <c r="M451" t="b">
        <v>0</v>
      </c>
      <c r="N451">
        <v>5</v>
      </c>
      <c r="O451" t="b">
        <v>0</v>
      </c>
      <c r="P451">
        <f t="shared" si="30"/>
        <v>2.25</v>
      </c>
      <c r="Q451">
        <f t="shared" ref="Q451:Q514" si="31">E451:E4564/N451:N4564</f>
        <v>9</v>
      </c>
      <c r="R451" t="s">
        <v>8269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>
        <f t="shared" si="30"/>
        <v>0.79200000000000004</v>
      </c>
      <c r="Q452">
        <f t="shared" si="31"/>
        <v>56.571428571428569</v>
      </c>
      <c r="R452" t="s">
        <v>8269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>
        <f t="shared" si="30"/>
        <v>0</v>
      </c>
      <c r="Q453" t="e">
        <f t="shared" si="31"/>
        <v>#DIV/0!</v>
      </c>
      <c r="R453" t="s">
        <v>8269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8"/>
        <v>42137.703877314809</v>
      </c>
      <c r="K454">
        <v>1428944015</v>
      </c>
      <c r="L454" s="9">
        <f t="shared" si="29"/>
        <v>42107.703877314809</v>
      </c>
      <c r="M454" t="b">
        <v>0</v>
      </c>
      <c r="N454">
        <v>12</v>
      </c>
      <c r="O454" t="b">
        <v>0</v>
      </c>
      <c r="P454">
        <f t="shared" si="30"/>
        <v>64</v>
      </c>
      <c r="Q454">
        <f t="shared" si="31"/>
        <v>40</v>
      </c>
      <c r="R454" t="s">
        <v>8269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>
        <f t="shared" si="30"/>
        <v>2.7404479578392621E-2</v>
      </c>
      <c r="Q455">
        <f t="shared" si="31"/>
        <v>13</v>
      </c>
      <c r="R455" t="s">
        <v>8269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>
        <f t="shared" si="30"/>
        <v>0.82000000000000006</v>
      </c>
      <c r="Q456">
        <f t="shared" si="31"/>
        <v>16.399999999999999</v>
      </c>
      <c r="R456" t="s">
        <v>8269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40971.002569444441</v>
      </c>
      <c r="M457" t="b">
        <v>0</v>
      </c>
      <c r="N457">
        <v>2</v>
      </c>
      <c r="O457" t="b">
        <v>0</v>
      </c>
      <c r="P457">
        <f t="shared" si="30"/>
        <v>6.9230769230769221E-2</v>
      </c>
      <c r="Q457">
        <f t="shared" si="31"/>
        <v>22.5</v>
      </c>
      <c r="R457" t="s">
        <v>8269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41547.694456018515</v>
      </c>
      <c r="M458" t="b">
        <v>0</v>
      </c>
      <c r="N458">
        <v>3</v>
      </c>
      <c r="O458" t="b">
        <v>0</v>
      </c>
      <c r="P458">
        <f t="shared" si="30"/>
        <v>0.68631863186318631</v>
      </c>
      <c r="Q458">
        <f t="shared" si="31"/>
        <v>20.333333333333332</v>
      </c>
      <c r="R458" t="s">
        <v>8269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>
        <f t="shared" si="30"/>
        <v>0</v>
      </c>
      <c r="Q459" t="e">
        <f t="shared" si="31"/>
        <v>#DIV/0!</v>
      </c>
      <c r="R459" t="s">
        <v>8269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>
        <f t="shared" si="30"/>
        <v>8.2100000000000009</v>
      </c>
      <c r="Q460">
        <f t="shared" si="31"/>
        <v>16.755102040816325</v>
      </c>
      <c r="R460" t="s">
        <v>8269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>
        <f t="shared" si="30"/>
        <v>6.4102564102564097E-2</v>
      </c>
      <c r="Q461">
        <f t="shared" si="31"/>
        <v>25</v>
      </c>
      <c r="R461" t="s">
        <v>8269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>
        <f t="shared" si="30"/>
        <v>0.29411764705882354</v>
      </c>
      <c r="Q462">
        <f t="shared" si="31"/>
        <v>12.5</v>
      </c>
      <c r="R462" t="s">
        <v>8269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>
        <f t="shared" si="30"/>
        <v>0</v>
      </c>
      <c r="Q463" t="e">
        <f t="shared" si="31"/>
        <v>#DIV/0!</v>
      </c>
      <c r="R463" t="s">
        <v>8269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8"/>
        <v>40765.126631944448</v>
      </c>
      <c r="K464">
        <v>1307761341</v>
      </c>
      <c r="L464" s="9">
        <f t="shared" si="29"/>
        <v>40705.126631944448</v>
      </c>
      <c r="M464" t="b">
        <v>0</v>
      </c>
      <c r="N464">
        <v>0</v>
      </c>
      <c r="O464" t="b">
        <v>0</v>
      </c>
      <c r="P464">
        <f t="shared" si="30"/>
        <v>0</v>
      </c>
      <c r="Q464" t="e">
        <f t="shared" si="31"/>
        <v>#DIV/0!</v>
      </c>
      <c r="R464" t="s">
        <v>8269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>
        <f t="shared" si="30"/>
        <v>2.2727272727272729</v>
      </c>
      <c r="Q465">
        <f t="shared" si="31"/>
        <v>113.63636363636364</v>
      </c>
      <c r="R465" t="s">
        <v>8269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8"/>
        <v>42508.848784722228</v>
      </c>
      <c r="K466">
        <v>1461874935</v>
      </c>
      <c r="L466" s="9">
        <f t="shared" si="29"/>
        <v>42488.848784722228</v>
      </c>
      <c r="M466" t="b">
        <v>0</v>
      </c>
      <c r="N466">
        <v>1</v>
      </c>
      <c r="O466" t="b">
        <v>0</v>
      </c>
      <c r="P466">
        <f t="shared" si="30"/>
        <v>9.9009900990099015E-2</v>
      </c>
      <c r="Q466">
        <f t="shared" si="31"/>
        <v>1</v>
      </c>
      <c r="R466" t="s">
        <v>8269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>
        <f t="shared" si="30"/>
        <v>26.953125</v>
      </c>
      <c r="Q467">
        <f t="shared" si="31"/>
        <v>17.25</v>
      </c>
      <c r="R467" t="s">
        <v>8269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>
        <f t="shared" si="30"/>
        <v>0.76</v>
      </c>
      <c r="Q468">
        <f t="shared" si="31"/>
        <v>15.2</v>
      </c>
      <c r="R468" t="s">
        <v>8269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>
        <f t="shared" si="30"/>
        <v>21.574999999999999</v>
      </c>
      <c r="Q469">
        <f t="shared" si="31"/>
        <v>110.64102564102564</v>
      </c>
      <c r="R469" t="s">
        <v>8269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41041.167627314811</v>
      </c>
      <c r="M470" t="b">
        <v>0</v>
      </c>
      <c r="N470">
        <v>0</v>
      </c>
      <c r="O470" t="b">
        <v>0</v>
      </c>
      <c r="P470">
        <f t="shared" si="30"/>
        <v>0</v>
      </c>
      <c r="Q470" t="e">
        <f t="shared" si="31"/>
        <v>#DIV/0!</v>
      </c>
      <c r="R470" t="s">
        <v>8269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>
        <f t="shared" si="30"/>
        <v>0</v>
      </c>
      <c r="Q471" t="e">
        <f t="shared" si="31"/>
        <v>#DIV/0!</v>
      </c>
      <c r="R471" t="s">
        <v>8269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>
        <f t="shared" si="30"/>
        <v>1.02</v>
      </c>
      <c r="Q472">
        <f t="shared" si="31"/>
        <v>25.5</v>
      </c>
      <c r="R472" t="s">
        <v>8269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>
        <f t="shared" si="30"/>
        <v>11.892727272727273</v>
      </c>
      <c r="Q473">
        <f t="shared" si="31"/>
        <v>38.476470588235294</v>
      </c>
      <c r="R473" t="s">
        <v>8269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>
        <f t="shared" si="30"/>
        <v>17.625</v>
      </c>
      <c r="Q474">
        <f t="shared" si="31"/>
        <v>28.2</v>
      </c>
      <c r="R474" t="s">
        <v>8269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>
        <f t="shared" si="30"/>
        <v>2.87</v>
      </c>
      <c r="Q475">
        <f t="shared" si="31"/>
        <v>61.5</v>
      </c>
      <c r="R475" t="s">
        <v>8269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>
        <f t="shared" si="30"/>
        <v>3.0303030303030304E-2</v>
      </c>
      <c r="Q476">
        <f t="shared" si="31"/>
        <v>1</v>
      </c>
      <c r="R476" t="s">
        <v>8269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>
        <f t="shared" si="30"/>
        <v>0</v>
      </c>
      <c r="Q477" t="e">
        <f t="shared" si="31"/>
        <v>#DIV/0!</v>
      </c>
      <c r="R477" t="s">
        <v>8269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>
        <f t="shared" si="30"/>
        <v>2.230268181818182</v>
      </c>
      <c r="Q478">
        <f t="shared" si="31"/>
        <v>39.569274193548388</v>
      </c>
      <c r="R478" t="s">
        <v>8269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>
        <f t="shared" si="30"/>
        <v>0</v>
      </c>
      <c r="Q479" t="e">
        <f t="shared" si="31"/>
        <v>#DIV/0!</v>
      </c>
      <c r="R479" t="s">
        <v>8269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>
        <f t="shared" si="30"/>
        <v>0</v>
      </c>
      <c r="Q480" t="e">
        <f t="shared" si="31"/>
        <v>#DIV/0!</v>
      </c>
      <c r="R480" t="s">
        <v>8269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>
        <f t="shared" si="30"/>
        <v>32.56</v>
      </c>
      <c r="Q481">
        <f t="shared" si="31"/>
        <v>88.8</v>
      </c>
      <c r="R481" t="s">
        <v>8269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8"/>
        <v>41495.500173611108</v>
      </c>
      <c r="K482">
        <v>1373457615</v>
      </c>
      <c r="L482" s="9">
        <f t="shared" si="29"/>
        <v>41465.500173611108</v>
      </c>
      <c r="M482" t="b">
        <v>0</v>
      </c>
      <c r="N482">
        <v>140</v>
      </c>
      <c r="O482" t="b">
        <v>0</v>
      </c>
      <c r="P482">
        <f t="shared" si="30"/>
        <v>19.41</v>
      </c>
      <c r="Q482">
        <f t="shared" si="31"/>
        <v>55.457142857142856</v>
      </c>
      <c r="R482" t="s">
        <v>8269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>
        <f t="shared" si="30"/>
        <v>6.1</v>
      </c>
      <c r="Q483">
        <f t="shared" si="31"/>
        <v>87.142857142857139</v>
      </c>
      <c r="R483" t="s">
        <v>8269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42447.896875000006</v>
      </c>
      <c r="M484" t="b">
        <v>0</v>
      </c>
      <c r="N484">
        <v>1</v>
      </c>
      <c r="O484" t="b">
        <v>0</v>
      </c>
      <c r="P484">
        <f t="shared" si="30"/>
        <v>0.1</v>
      </c>
      <c r="Q484">
        <f t="shared" si="31"/>
        <v>10</v>
      </c>
      <c r="R484" t="s">
        <v>8269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>
        <f t="shared" si="30"/>
        <v>50.2</v>
      </c>
      <c r="Q485">
        <f t="shared" si="31"/>
        <v>51.224489795918366</v>
      </c>
      <c r="R485" t="s">
        <v>8269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>
        <f t="shared" si="30"/>
        <v>0.18625</v>
      </c>
      <c r="Q486">
        <f t="shared" si="31"/>
        <v>13.545454545454545</v>
      </c>
      <c r="R486" t="s">
        <v>8269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8"/>
        <v>41411.50577546296</v>
      </c>
      <c r="K487">
        <v>1366200499</v>
      </c>
      <c r="L487" s="9">
        <f t="shared" si="29"/>
        <v>41381.50577546296</v>
      </c>
      <c r="M487" t="b">
        <v>0</v>
      </c>
      <c r="N487">
        <v>125</v>
      </c>
      <c r="O487" t="b">
        <v>0</v>
      </c>
      <c r="P487">
        <f t="shared" si="30"/>
        <v>21.906971229845084</v>
      </c>
      <c r="Q487">
        <f t="shared" si="31"/>
        <v>66.520080000000007</v>
      </c>
      <c r="R487" t="s">
        <v>8269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>
        <f t="shared" si="30"/>
        <v>9.0909090909090905E-3</v>
      </c>
      <c r="Q488">
        <f t="shared" si="31"/>
        <v>50</v>
      </c>
      <c r="R488" t="s">
        <v>8269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>
        <f t="shared" si="30"/>
        <v>0</v>
      </c>
      <c r="Q489" t="e">
        <f t="shared" si="31"/>
        <v>#DIV/0!</v>
      </c>
      <c r="R489" t="s">
        <v>8269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>
        <f t="shared" si="30"/>
        <v>0</v>
      </c>
      <c r="Q490" t="e">
        <f t="shared" si="31"/>
        <v>#DIV/0!</v>
      </c>
      <c r="R490" t="s">
        <v>8269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>
        <f t="shared" si="30"/>
        <v>0.28667813379201834</v>
      </c>
      <c r="Q491">
        <f t="shared" si="31"/>
        <v>71.666666666666671</v>
      </c>
      <c r="R491" t="s">
        <v>8269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8"/>
        <v>41143.968576388892</v>
      </c>
      <c r="K492">
        <v>1343085285</v>
      </c>
      <c r="L492" s="9">
        <f t="shared" si="29"/>
        <v>41113.968576388892</v>
      </c>
      <c r="M492" t="b">
        <v>0</v>
      </c>
      <c r="N492">
        <v>0</v>
      </c>
      <c r="O492" t="b">
        <v>0</v>
      </c>
      <c r="P492">
        <f t="shared" si="30"/>
        <v>0</v>
      </c>
      <c r="Q492" t="e">
        <f t="shared" si="31"/>
        <v>#DIV/0!</v>
      </c>
      <c r="R492" t="s">
        <v>8269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8"/>
        <v>42396.982627314821</v>
      </c>
      <c r="K493">
        <v>1451345699</v>
      </c>
      <c r="L493" s="9">
        <f t="shared" si="29"/>
        <v>42366.982627314821</v>
      </c>
      <c r="M493" t="b">
        <v>0</v>
      </c>
      <c r="N493">
        <v>0</v>
      </c>
      <c r="O493" t="b">
        <v>0</v>
      </c>
      <c r="P493">
        <f t="shared" si="30"/>
        <v>0</v>
      </c>
      <c r="Q493" t="e">
        <f t="shared" si="31"/>
        <v>#DIV/0!</v>
      </c>
      <c r="R493" t="s">
        <v>8269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>
        <f t="shared" si="30"/>
        <v>0</v>
      </c>
      <c r="Q494" t="e">
        <f t="shared" si="31"/>
        <v>#DIV/0!</v>
      </c>
      <c r="R494" t="s">
        <v>8269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8"/>
        <v>42144.726134259254</v>
      </c>
      <c r="K495">
        <v>1429550738</v>
      </c>
      <c r="L495" s="9">
        <f t="shared" si="29"/>
        <v>42114.726134259254</v>
      </c>
      <c r="M495" t="b">
        <v>0</v>
      </c>
      <c r="N495">
        <v>0</v>
      </c>
      <c r="O495" t="b">
        <v>0</v>
      </c>
      <c r="P495">
        <f t="shared" si="30"/>
        <v>0</v>
      </c>
      <c r="Q495" t="e">
        <f t="shared" si="31"/>
        <v>#DIV/0!</v>
      </c>
      <c r="R495" t="s">
        <v>8269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>
        <f t="shared" si="30"/>
        <v>0.155</v>
      </c>
      <c r="Q496">
        <f t="shared" si="31"/>
        <v>10.333333333333334</v>
      </c>
      <c r="R496" t="s">
        <v>8269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>
        <f t="shared" si="30"/>
        <v>0</v>
      </c>
      <c r="Q497" t="e">
        <f t="shared" si="31"/>
        <v>#DIV/0!</v>
      </c>
      <c r="R497" t="s">
        <v>8269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>
        <f t="shared" si="30"/>
        <v>1.6666666666666668E-3</v>
      </c>
      <c r="Q498">
        <f t="shared" si="31"/>
        <v>1</v>
      </c>
      <c r="R498" t="s">
        <v>8269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>
        <f t="shared" si="30"/>
        <v>0.6696428571428571</v>
      </c>
      <c r="Q499">
        <f t="shared" si="31"/>
        <v>10</v>
      </c>
      <c r="R499" t="s">
        <v>8269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>
        <f t="shared" si="30"/>
        <v>4.5985132395404564</v>
      </c>
      <c r="Q500">
        <f t="shared" si="31"/>
        <v>136.09090909090909</v>
      </c>
      <c r="R500" t="s">
        <v>8269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>
        <f t="shared" si="30"/>
        <v>9.5500000000000007</v>
      </c>
      <c r="Q501">
        <f t="shared" si="31"/>
        <v>73.461538461538467</v>
      </c>
      <c r="R501" t="s">
        <v>8269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40247.886006944449</v>
      </c>
      <c r="M502" t="b">
        <v>0</v>
      </c>
      <c r="N502">
        <v>4</v>
      </c>
      <c r="O502" t="b">
        <v>0</v>
      </c>
      <c r="P502">
        <f t="shared" si="30"/>
        <v>3.3076923076923079</v>
      </c>
      <c r="Q502">
        <f t="shared" si="31"/>
        <v>53.75</v>
      </c>
      <c r="R502" t="s">
        <v>8269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>
        <f t="shared" si="30"/>
        <v>0</v>
      </c>
      <c r="Q503" t="e">
        <f t="shared" si="31"/>
        <v>#DIV/0!</v>
      </c>
      <c r="R503" t="s">
        <v>8269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>
        <f t="shared" si="30"/>
        <v>1.1499999999999999</v>
      </c>
      <c r="Q504">
        <f t="shared" si="31"/>
        <v>57.5</v>
      </c>
      <c r="R504" t="s">
        <v>8269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>
        <f t="shared" si="30"/>
        <v>1.7538461538461538</v>
      </c>
      <c r="Q505">
        <f t="shared" si="31"/>
        <v>12.666666666666666</v>
      </c>
      <c r="R505" t="s">
        <v>8269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>
        <f t="shared" si="30"/>
        <v>1.3673469387755102</v>
      </c>
      <c r="Q506">
        <f t="shared" si="31"/>
        <v>67</v>
      </c>
      <c r="R506" t="s">
        <v>8269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>
        <f t="shared" si="30"/>
        <v>0.43333333333333329</v>
      </c>
      <c r="Q507">
        <f t="shared" si="31"/>
        <v>3.7142857142857144</v>
      </c>
      <c r="R507" t="s">
        <v>8269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>
        <f t="shared" si="30"/>
        <v>0.125</v>
      </c>
      <c r="Q508">
        <f t="shared" si="31"/>
        <v>250</v>
      </c>
      <c r="R508" t="s">
        <v>8269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>
        <f t="shared" si="30"/>
        <v>3.2</v>
      </c>
      <c r="Q509">
        <f t="shared" si="31"/>
        <v>64</v>
      </c>
      <c r="R509" t="s">
        <v>8269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>
        <f t="shared" si="30"/>
        <v>0.8</v>
      </c>
      <c r="Q510">
        <f t="shared" si="31"/>
        <v>133.33333333333334</v>
      </c>
      <c r="R510" t="s">
        <v>8269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>
        <f t="shared" si="30"/>
        <v>0.2</v>
      </c>
      <c r="Q511">
        <f t="shared" si="31"/>
        <v>10</v>
      </c>
      <c r="R511" t="s">
        <v>8269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>
        <f t="shared" si="30"/>
        <v>0</v>
      </c>
      <c r="Q512" t="e">
        <f t="shared" si="31"/>
        <v>#DIV/0!</v>
      </c>
      <c r="R512" t="s">
        <v>8269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>
        <f t="shared" si="30"/>
        <v>3</v>
      </c>
      <c r="Q513">
        <f t="shared" si="31"/>
        <v>30</v>
      </c>
      <c r="R513" t="s">
        <v>8269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ref="J514:J577" si="32">(((I514/60)/60)/24)+DATE(1970,1,1)</f>
        <v>42694.783877314811</v>
      </c>
      <c r="K514">
        <v>1475776127</v>
      </c>
      <c r="L514" s="9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>
        <f t="shared" ref="P514:P577" si="34">(E:E/D:D)*100</f>
        <v>0.13749999999999998</v>
      </c>
      <c r="Q514">
        <f t="shared" si="31"/>
        <v>5.5</v>
      </c>
      <c r="R514" t="s">
        <v>8269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si="32"/>
        <v>42597.291666666672</v>
      </c>
      <c r="K515">
        <v>1467387705</v>
      </c>
      <c r="L515" s="9">
        <f t="shared" si="33"/>
        <v>42552.653993055559</v>
      </c>
      <c r="M515" t="b">
        <v>0</v>
      </c>
      <c r="N515">
        <v>68</v>
      </c>
      <c r="O515" t="b">
        <v>0</v>
      </c>
      <c r="P515">
        <f t="shared" si="34"/>
        <v>13.923999999999999</v>
      </c>
      <c r="Q515">
        <f t="shared" ref="Q515:Q578" si="35">E515:E4628/N515:N4628</f>
        <v>102.38235294117646</v>
      </c>
      <c r="R515" t="s">
        <v>8269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>
        <f t="shared" si="34"/>
        <v>3.3333333333333335</v>
      </c>
      <c r="Q516">
        <f t="shared" si="35"/>
        <v>16.666666666666668</v>
      </c>
      <c r="R516" t="s">
        <v>8269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>
        <f t="shared" si="34"/>
        <v>25.41340206185567</v>
      </c>
      <c r="Q517">
        <f t="shared" si="35"/>
        <v>725.02941176470586</v>
      </c>
      <c r="R517" t="s">
        <v>8269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>
        <f t="shared" si="34"/>
        <v>0</v>
      </c>
      <c r="Q518" t="e">
        <f t="shared" si="35"/>
        <v>#DIV/0!</v>
      </c>
      <c r="R518" t="s">
        <v>8269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>
        <f t="shared" si="34"/>
        <v>1.3666666666666667</v>
      </c>
      <c r="Q519">
        <f t="shared" si="35"/>
        <v>68.333333333333329</v>
      </c>
      <c r="R519" t="s">
        <v>8269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>
        <f t="shared" si="34"/>
        <v>0</v>
      </c>
      <c r="Q520" t="e">
        <f t="shared" si="35"/>
        <v>#DIV/0!</v>
      </c>
      <c r="R520" t="s">
        <v>8269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32"/>
        <v>41248.391446759262</v>
      </c>
      <c r="K521">
        <v>1352107421</v>
      </c>
      <c r="L521" s="9">
        <f t="shared" si="33"/>
        <v>41218.391446759262</v>
      </c>
      <c r="M521" t="b">
        <v>0</v>
      </c>
      <c r="N521">
        <v>70</v>
      </c>
      <c r="O521" t="b">
        <v>0</v>
      </c>
      <c r="P521">
        <f t="shared" si="34"/>
        <v>22.881426547787683</v>
      </c>
      <c r="Q521">
        <f t="shared" si="35"/>
        <v>39.228571428571428</v>
      </c>
      <c r="R521" t="s">
        <v>8269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>
        <f t="shared" si="34"/>
        <v>102.1</v>
      </c>
      <c r="Q522">
        <f t="shared" si="35"/>
        <v>150.14705882352942</v>
      </c>
      <c r="R522" t="s">
        <v>8270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>
        <f t="shared" si="34"/>
        <v>104.64</v>
      </c>
      <c r="Q523">
        <f t="shared" si="35"/>
        <v>93.428571428571431</v>
      </c>
      <c r="R523" t="s">
        <v>8270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>
        <f t="shared" si="34"/>
        <v>114.66666666666667</v>
      </c>
      <c r="Q524">
        <f t="shared" si="35"/>
        <v>110.96774193548387</v>
      </c>
      <c r="R524" t="s">
        <v>8270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32"/>
        <v>42268.13282407407</v>
      </c>
      <c r="K525">
        <v>1440213076</v>
      </c>
      <c r="L525" s="9">
        <f t="shared" si="33"/>
        <v>42238.13282407407</v>
      </c>
      <c r="M525" t="b">
        <v>0</v>
      </c>
      <c r="N525">
        <v>84</v>
      </c>
      <c r="O525" t="b">
        <v>1</v>
      </c>
      <c r="P525">
        <f t="shared" si="34"/>
        <v>120.6</v>
      </c>
      <c r="Q525">
        <f t="shared" si="35"/>
        <v>71.785714285714292</v>
      </c>
      <c r="R525" t="s">
        <v>8270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>
        <f t="shared" si="34"/>
        <v>108.67285714285715</v>
      </c>
      <c r="Q526">
        <f t="shared" si="35"/>
        <v>29.258076923076924</v>
      </c>
      <c r="R526" t="s">
        <v>8270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>
        <f t="shared" si="34"/>
        <v>100</v>
      </c>
      <c r="Q527">
        <f t="shared" si="35"/>
        <v>1000</v>
      </c>
      <c r="R527" t="s">
        <v>8270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32"/>
        <v>42223.708333333328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>
        <f t="shared" si="34"/>
        <v>113.99999999999999</v>
      </c>
      <c r="Q528">
        <f t="shared" si="35"/>
        <v>74.347826086956516</v>
      </c>
      <c r="R528" t="s">
        <v>8270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>
        <f t="shared" si="34"/>
        <v>100.85</v>
      </c>
      <c r="Q529">
        <f t="shared" si="35"/>
        <v>63.829113924050631</v>
      </c>
      <c r="R529" t="s">
        <v>8270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>
        <f t="shared" si="34"/>
        <v>115.65217391304347</v>
      </c>
      <c r="Q530">
        <f t="shared" si="35"/>
        <v>44.333333333333336</v>
      </c>
      <c r="R530" t="s">
        <v>8270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32"/>
        <v>42746.208333333328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>
        <f t="shared" si="34"/>
        <v>130.41666666666666</v>
      </c>
      <c r="Q531">
        <f t="shared" si="35"/>
        <v>86.944444444444443</v>
      </c>
      <c r="R531" t="s">
        <v>8270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32"/>
        <v>42179.083333333328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>
        <f t="shared" si="34"/>
        <v>107.78267254038178</v>
      </c>
      <c r="Q532">
        <f t="shared" si="35"/>
        <v>126.55172413793103</v>
      </c>
      <c r="R532" t="s">
        <v>8270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>
        <f t="shared" si="34"/>
        <v>100</v>
      </c>
      <c r="Q533">
        <f t="shared" si="35"/>
        <v>129.03225806451613</v>
      </c>
      <c r="R533" t="s">
        <v>8270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>
        <f t="shared" si="34"/>
        <v>123.25</v>
      </c>
      <c r="Q534">
        <f t="shared" si="35"/>
        <v>71.242774566473983</v>
      </c>
      <c r="R534" t="s">
        <v>8270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>
        <f t="shared" si="34"/>
        <v>100.2</v>
      </c>
      <c r="Q535">
        <f t="shared" si="35"/>
        <v>117.88235294117646</v>
      </c>
      <c r="R535" t="s">
        <v>8270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32"/>
        <v>42309.958333333328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>
        <f t="shared" si="34"/>
        <v>104.66666666666666</v>
      </c>
      <c r="Q536">
        <f t="shared" si="35"/>
        <v>327.08333333333331</v>
      </c>
      <c r="R536" t="s">
        <v>8270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32"/>
        <v>42741.545196759253</v>
      </c>
      <c r="K537">
        <v>1481115905</v>
      </c>
      <c r="L537" s="9">
        <f t="shared" si="33"/>
        <v>42711.545196759253</v>
      </c>
      <c r="M537" t="b">
        <v>0</v>
      </c>
      <c r="N537">
        <v>59</v>
      </c>
      <c r="O537" t="b">
        <v>1</v>
      </c>
      <c r="P537">
        <f t="shared" si="34"/>
        <v>102.49999999999999</v>
      </c>
      <c r="Q537">
        <f t="shared" si="35"/>
        <v>34.745762711864408</v>
      </c>
      <c r="R537" t="s">
        <v>8270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42179.344988425932</v>
      </c>
      <c r="M538" t="b">
        <v>0</v>
      </c>
      <c r="N538">
        <v>39</v>
      </c>
      <c r="O538" t="b">
        <v>1</v>
      </c>
      <c r="P538">
        <f t="shared" si="34"/>
        <v>118.25757575757576</v>
      </c>
      <c r="Q538">
        <f t="shared" si="35"/>
        <v>100.06410256410257</v>
      </c>
      <c r="R538" t="s">
        <v>8270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32"/>
        <v>42312.810081018513</v>
      </c>
      <c r="K539">
        <v>1444069591</v>
      </c>
      <c r="L539" s="9">
        <f t="shared" si="33"/>
        <v>42282.768414351856</v>
      </c>
      <c r="M539" t="b">
        <v>0</v>
      </c>
      <c r="N539">
        <v>59</v>
      </c>
      <c r="O539" t="b">
        <v>1</v>
      </c>
      <c r="P539">
        <f t="shared" si="34"/>
        <v>120.5</v>
      </c>
      <c r="Q539">
        <f t="shared" si="35"/>
        <v>40.847457627118644</v>
      </c>
      <c r="R539" t="s">
        <v>8270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32"/>
        <v>42503.794710648144</v>
      </c>
      <c r="K540">
        <v>1460574263</v>
      </c>
      <c r="L540" s="9">
        <f t="shared" si="33"/>
        <v>42473.794710648144</v>
      </c>
      <c r="M540" t="b">
        <v>0</v>
      </c>
      <c r="N540">
        <v>60</v>
      </c>
      <c r="O540" t="b">
        <v>1</v>
      </c>
      <c r="P540">
        <f t="shared" si="34"/>
        <v>302.42</v>
      </c>
      <c r="Q540">
        <f t="shared" si="35"/>
        <v>252.01666666666668</v>
      </c>
      <c r="R540" t="s">
        <v>8270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32"/>
        <v>42556.049849537041</v>
      </c>
      <c r="K541">
        <v>1465866707</v>
      </c>
      <c r="L541" s="9">
        <f t="shared" si="33"/>
        <v>42535.049849537041</v>
      </c>
      <c r="M541" t="b">
        <v>0</v>
      </c>
      <c r="N541">
        <v>20</v>
      </c>
      <c r="O541" t="b">
        <v>1</v>
      </c>
      <c r="P541">
        <f t="shared" si="34"/>
        <v>100.64400000000001</v>
      </c>
      <c r="Q541">
        <f t="shared" si="35"/>
        <v>25.161000000000001</v>
      </c>
      <c r="R541" t="s">
        <v>8270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>
        <f t="shared" si="34"/>
        <v>6.6666666666666671E-3</v>
      </c>
      <c r="Q542">
        <f t="shared" si="35"/>
        <v>1</v>
      </c>
      <c r="R542" t="s">
        <v>8271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>
        <f t="shared" si="34"/>
        <v>0.55555555555555558</v>
      </c>
      <c r="Q543">
        <f t="shared" si="35"/>
        <v>25</v>
      </c>
      <c r="R543" t="s">
        <v>8271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>
        <f t="shared" si="34"/>
        <v>3.9999999999999996E-4</v>
      </c>
      <c r="Q544">
        <f t="shared" si="35"/>
        <v>1</v>
      </c>
      <c r="R544" t="s">
        <v>8271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>
        <f t="shared" si="34"/>
        <v>0.31818181818181818</v>
      </c>
      <c r="Q545">
        <f t="shared" si="35"/>
        <v>35</v>
      </c>
      <c r="R545" t="s">
        <v>8271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>
        <f t="shared" si="34"/>
        <v>1.2</v>
      </c>
      <c r="Q546">
        <f t="shared" si="35"/>
        <v>3</v>
      </c>
      <c r="R546" t="s">
        <v>8271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>
        <f t="shared" si="34"/>
        <v>27.383999999999997</v>
      </c>
      <c r="Q547">
        <f t="shared" si="35"/>
        <v>402.70588235294116</v>
      </c>
      <c r="R547" t="s">
        <v>8271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>
        <f t="shared" si="34"/>
        <v>8.666666666666667E-2</v>
      </c>
      <c r="Q548">
        <f t="shared" si="35"/>
        <v>26</v>
      </c>
      <c r="R548" t="s">
        <v>8271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>
        <f t="shared" si="34"/>
        <v>0</v>
      </c>
      <c r="Q549" t="e">
        <f t="shared" si="35"/>
        <v>#DIV/0!</v>
      </c>
      <c r="R549" t="s">
        <v>8271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>
        <f t="shared" si="34"/>
        <v>0.09</v>
      </c>
      <c r="Q550">
        <f t="shared" si="35"/>
        <v>9</v>
      </c>
      <c r="R550" t="s">
        <v>8271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>
        <f t="shared" si="34"/>
        <v>2.7199999999999998</v>
      </c>
      <c r="Q551">
        <f t="shared" si="35"/>
        <v>8.5</v>
      </c>
      <c r="R551" t="s">
        <v>8271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32"/>
        <v>42766.208333333328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>
        <f t="shared" si="34"/>
        <v>0.70000000000000007</v>
      </c>
      <c r="Q552">
        <f t="shared" si="35"/>
        <v>8.75</v>
      </c>
      <c r="R552" t="s">
        <v>8271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>
        <f t="shared" si="34"/>
        <v>5.0413333333333332</v>
      </c>
      <c r="Q553">
        <f t="shared" si="35"/>
        <v>135.03571428571428</v>
      </c>
      <c r="R553" t="s">
        <v>8271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>
        <f t="shared" si="34"/>
        <v>0</v>
      </c>
      <c r="Q554" t="e">
        <f t="shared" si="35"/>
        <v>#DIV/0!</v>
      </c>
      <c r="R554" t="s">
        <v>8271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>
        <f t="shared" si="34"/>
        <v>0.49199999999999999</v>
      </c>
      <c r="Q555">
        <f t="shared" si="35"/>
        <v>20.5</v>
      </c>
      <c r="R555" t="s">
        <v>8271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>
        <f t="shared" si="34"/>
        <v>36.589147286821706</v>
      </c>
      <c r="Q556">
        <f t="shared" si="35"/>
        <v>64.36363636363636</v>
      </c>
      <c r="R556" t="s">
        <v>8271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>
        <f t="shared" si="34"/>
        <v>0</v>
      </c>
      <c r="Q557" t="e">
        <f t="shared" si="35"/>
        <v>#DIV/0!</v>
      </c>
      <c r="R557" t="s">
        <v>8271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>
        <f t="shared" si="34"/>
        <v>2.5</v>
      </c>
      <c r="Q558">
        <f t="shared" si="35"/>
        <v>200</v>
      </c>
      <c r="R558" t="s">
        <v>8271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>
        <f t="shared" si="34"/>
        <v>0.91066666666666674</v>
      </c>
      <c r="Q559">
        <f t="shared" si="35"/>
        <v>68.3</v>
      </c>
      <c r="R559" t="s">
        <v>8271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>
        <f t="shared" si="34"/>
        <v>0</v>
      </c>
      <c r="Q560" t="e">
        <f t="shared" si="35"/>
        <v>#DIV/0!</v>
      </c>
      <c r="R560" t="s">
        <v>8271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32"/>
        <v>42351.283101851848</v>
      </c>
      <c r="K561">
        <v>1447397260</v>
      </c>
      <c r="L561" s="9">
        <f t="shared" si="33"/>
        <v>42321.283101851848</v>
      </c>
      <c r="M561" t="b">
        <v>0</v>
      </c>
      <c r="N561">
        <v>1</v>
      </c>
      <c r="O561" t="b">
        <v>0</v>
      </c>
      <c r="P561">
        <f t="shared" si="34"/>
        <v>2.0833333333333336E-2</v>
      </c>
      <c r="Q561">
        <f t="shared" si="35"/>
        <v>50</v>
      </c>
      <c r="R561" t="s">
        <v>8271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>
        <f t="shared" si="34"/>
        <v>1.2E-2</v>
      </c>
      <c r="Q562">
        <f t="shared" si="35"/>
        <v>4</v>
      </c>
      <c r="R562" t="s">
        <v>8271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>
        <f t="shared" si="34"/>
        <v>0.36666666666666664</v>
      </c>
      <c r="Q563">
        <f t="shared" si="35"/>
        <v>27.5</v>
      </c>
      <c r="R563" t="s">
        <v>8271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32"/>
        <v>42722.389062500006</v>
      </c>
      <c r="K564">
        <v>1479460815</v>
      </c>
      <c r="L564" s="9">
        <f t="shared" si="33"/>
        <v>42692.389062500006</v>
      </c>
      <c r="M564" t="b">
        <v>0</v>
      </c>
      <c r="N564">
        <v>0</v>
      </c>
      <c r="O564" t="b">
        <v>0</v>
      </c>
      <c r="P564">
        <f t="shared" si="34"/>
        <v>0</v>
      </c>
      <c r="Q564" t="e">
        <f t="shared" si="35"/>
        <v>#DIV/0!</v>
      </c>
      <c r="R564" t="s">
        <v>8271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>
        <f t="shared" si="34"/>
        <v>9.0666666666666659E-2</v>
      </c>
      <c r="Q565">
        <f t="shared" si="35"/>
        <v>34</v>
      </c>
      <c r="R565" t="s">
        <v>8271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>
        <f t="shared" si="34"/>
        <v>5.5555555555555558E-3</v>
      </c>
      <c r="Q566">
        <f t="shared" si="35"/>
        <v>1</v>
      </c>
      <c r="R566" t="s">
        <v>8271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32"/>
        <v>42195.785289351858</v>
      </c>
      <c r="K567">
        <v>1433962249</v>
      </c>
      <c r="L567" s="9">
        <f t="shared" si="33"/>
        <v>42165.785289351858</v>
      </c>
      <c r="M567" t="b">
        <v>0</v>
      </c>
      <c r="N567">
        <v>0</v>
      </c>
      <c r="O567" t="b">
        <v>0</v>
      </c>
      <c r="P567">
        <f t="shared" si="34"/>
        <v>0</v>
      </c>
      <c r="Q567" t="e">
        <f t="shared" si="35"/>
        <v>#DIV/0!</v>
      </c>
      <c r="R567" t="s">
        <v>8271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>
        <f t="shared" si="34"/>
        <v>0.02</v>
      </c>
      <c r="Q568">
        <f t="shared" si="35"/>
        <v>1</v>
      </c>
      <c r="R568" t="s">
        <v>8271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32"/>
        <v>42005.842523148152</v>
      </c>
      <c r="K569">
        <v>1417551194</v>
      </c>
      <c r="L569" s="9">
        <f t="shared" si="33"/>
        <v>41975.842523148152</v>
      </c>
      <c r="M569" t="b">
        <v>0</v>
      </c>
      <c r="N569">
        <v>0</v>
      </c>
      <c r="O569" t="b">
        <v>0</v>
      </c>
      <c r="P569">
        <f t="shared" si="34"/>
        <v>0</v>
      </c>
      <c r="Q569" t="e">
        <f t="shared" si="35"/>
        <v>#DIV/0!</v>
      </c>
      <c r="R569" t="s">
        <v>8271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32"/>
        <v>42385.458333333328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>
        <f t="shared" si="34"/>
        <v>1</v>
      </c>
      <c r="Q570">
        <f t="shared" si="35"/>
        <v>49</v>
      </c>
      <c r="R570" t="s">
        <v>8271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>
        <f t="shared" si="34"/>
        <v>0.8</v>
      </c>
      <c r="Q571">
        <f t="shared" si="35"/>
        <v>20</v>
      </c>
      <c r="R571" t="s">
        <v>8271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32"/>
        <v>42418.798252314817</v>
      </c>
      <c r="K572">
        <v>1453230569</v>
      </c>
      <c r="L572" s="9">
        <f t="shared" si="33"/>
        <v>42388.798252314817</v>
      </c>
      <c r="M572" t="b">
        <v>0</v>
      </c>
      <c r="N572">
        <v>1</v>
      </c>
      <c r="O572" t="b">
        <v>0</v>
      </c>
      <c r="P572">
        <f t="shared" si="34"/>
        <v>0.16705882352941176</v>
      </c>
      <c r="Q572">
        <f t="shared" si="35"/>
        <v>142</v>
      </c>
      <c r="R572" t="s">
        <v>8271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>
        <f t="shared" si="34"/>
        <v>0.42399999999999999</v>
      </c>
      <c r="Q573">
        <f t="shared" si="35"/>
        <v>53</v>
      </c>
      <c r="R573" t="s">
        <v>8271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</v>
      </c>
      <c r="M574" t="b">
        <v>0</v>
      </c>
      <c r="N574">
        <v>0</v>
      </c>
      <c r="O574" t="b">
        <v>0</v>
      </c>
      <c r="P574">
        <f t="shared" si="34"/>
        <v>0</v>
      </c>
      <c r="Q574" t="e">
        <f t="shared" si="35"/>
        <v>#DIV/0!</v>
      </c>
      <c r="R574" t="s">
        <v>8271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41963.050127314811</v>
      </c>
      <c r="M575" t="b">
        <v>0</v>
      </c>
      <c r="N575">
        <v>9</v>
      </c>
      <c r="O575" t="b">
        <v>0</v>
      </c>
      <c r="P575">
        <f t="shared" si="34"/>
        <v>0.38925389253892539</v>
      </c>
      <c r="Q575">
        <f t="shared" si="35"/>
        <v>38.444444444444443</v>
      </c>
      <c r="R575" t="s">
        <v>8271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>
        <f t="shared" si="34"/>
        <v>0.7155635062611807</v>
      </c>
      <c r="Q576">
        <f t="shared" si="35"/>
        <v>20</v>
      </c>
      <c r="R576" t="s">
        <v>8271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>
        <f t="shared" si="34"/>
        <v>0.43166666666666664</v>
      </c>
      <c r="Q577">
        <f t="shared" si="35"/>
        <v>64.75</v>
      </c>
      <c r="R577" t="s">
        <v>8271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ref="J578:J641" si="36">(((I578/60)/60)/24)+DATE(1970,1,1)</f>
        <v>42091.43</v>
      </c>
      <c r="K578">
        <v>1422357552</v>
      </c>
      <c r="L578" s="9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>
        <f t="shared" ref="P578:P641" si="38">(E:E/D:D)*100</f>
        <v>1.25E-3</v>
      </c>
      <c r="Q578">
        <f t="shared" si="35"/>
        <v>1</v>
      </c>
      <c r="R578" t="s">
        <v>8271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si="36"/>
        <v>42510.589143518519</v>
      </c>
      <c r="K579">
        <v>1458569302</v>
      </c>
      <c r="L579" s="9">
        <f t="shared" si="37"/>
        <v>42450.589143518519</v>
      </c>
      <c r="M579" t="b">
        <v>0</v>
      </c>
      <c r="N579">
        <v>1</v>
      </c>
      <c r="O579" t="b">
        <v>0</v>
      </c>
      <c r="P579">
        <f t="shared" si="38"/>
        <v>0.2</v>
      </c>
      <c r="Q579">
        <f t="shared" ref="Q579:Q642" si="39">E579:E4692/N579:N4692</f>
        <v>10</v>
      </c>
      <c r="R579" t="s">
        <v>8271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>
        <f t="shared" si="38"/>
        <v>1.12E-2</v>
      </c>
      <c r="Q580">
        <f t="shared" si="39"/>
        <v>2</v>
      </c>
      <c r="R580" t="s">
        <v>8271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>
        <f t="shared" si="38"/>
        <v>1.4583333333333333</v>
      </c>
      <c r="Q581">
        <f t="shared" si="39"/>
        <v>35</v>
      </c>
      <c r="R581" t="s">
        <v>8271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>
        <f t="shared" si="38"/>
        <v>3.3333333333333333E-2</v>
      </c>
      <c r="Q582">
        <f t="shared" si="39"/>
        <v>1</v>
      </c>
      <c r="R582" t="s">
        <v>8271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36"/>
        <v>42218.012777777782</v>
      </c>
      <c r="K583">
        <v>1435882704</v>
      </c>
      <c r="L583" s="9">
        <f t="shared" si="37"/>
        <v>42188.012777777782</v>
      </c>
      <c r="M583" t="b">
        <v>0</v>
      </c>
      <c r="N583">
        <v>0</v>
      </c>
      <c r="O583" t="b">
        <v>0</v>
      </c>
      <c r="P583">
        <f t="shared" si="38"/>
        <v>0</v>
      </c>
      <c r="Q583" t="e">
        <f t="shared" si="39"/>
        <v>#DIV/0!</v>
      </c>
      <c r="R583" t="s">
        <v>8271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42055.739803240736</v>
      </c>
      <c r="M584" t="b">
        <v>0</v>
      </c>
      <c r="N584">
        <v>0</v>
      </c>
      <c r="O584" t="b">
        <v>0</v>
      </c>
      <c r="P584">
        <f t="shared" si="38"/>
        <v>0</v>
      </c>
      <c r="Q584" t="e">
        <f t="shared" si="39"/>
        <v>#DIV/0!</v>
      </c>
      <c r="R584" t="s">
        <v>8271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36"/>
        <v>42082.896840277783</v>
      </c>
      <c r="K585">
        <v>1424212287</v>
      </c>
      <c r="L585" s="9">
        <f t="shared" si="37"/>
        <v>42052.93850694444</v>
      </c>
      <c r="M585" t="b">
        <v>0</v>
      </c>
      <c r="N585">
        <v>1</v>
      </c>
      <c r="O585" t="b">
        <v>0</v>
      </c>
      <c r="P585">
        <f t="shared" si="38"/>
        <v>1.1111111111111112E-2</v>
      </c>
      <c r="Q585">
        <f t="shared" si="39"/>
        <v>1</v>
      </c>
      <c r="R585" t="s">
        <v>8271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>
        <f t="shared" si="38"/>
        <v>1</v>
      </c>
      <c r="Q586">
        <f t="shared" si="39"/>
        <v>5</v>
      </c>
      <c r="R586" t="s">
        <v>8271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>
        <f t="shared" si="38"/>
        <v>0</v>
      </c>
      <c r="Q587" t="e">
        <f t="shared" si="39"/>
        <v>#DIV/0!</v>
      </c>
      <c r="R587" t="s">
        <v>8271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>
        <f t="shared" si="38"/>
        <v>0.55999999999999994</v>
      </c>
      <c r="Q588">
        <f t="shared" si="39"/>
        <v>14</v>
      </c>
      <c r="R588" t="s">
        <v>8271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>
        <f t="shared" si="38"/>
        <v>9.0833333333333339</v>
      </c>
      <c r="Q589">
        <f t="shared" si="39"/>
        <v>389.28571428571428</v>
      </c>
      <c r="R589" t="s">
        <v>8271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42631.769513888896</v>
      </c>
      <c r="M590" t="b">
        <v>0</v>
      </c>
      <c r="N590">
        <v>2</v>
      </c>
      <c r="O590" t="b">
        <v>0</v>
      </c>
      <c r="P590">
        <f t="shared" si="38"/>
        <v>3.3444444444444441</v>
      </c>
      <c r="Q590">
        <f t="shared" si="39"/>
        <v>150.5</v>
      </c>
      <c r="R590" t="s">
        <v>8271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>
        <f t="shared" si="38"/>
        <v>1.3333333333333334E-2</v>
      </c>
      <c r="Q591">
        <f t="shared" si="39"/>
        <v>1</v>
      </c>
      <c r="R591" t="s">
        <v>8271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>
        <f t="shared" si="38"/>
        <v>4.46</v>
      </c>
      <c r="Q592">
        <f t="shared" si="39"/>
        <v>24.777777777777779</v>
      </c>
      <c r="R592" t="s">
        <v>8271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>
        <f t="shared" si="38"/>
        <v>6.0999999999999999E-2</v>
      </c>
      <c r="Q593">
        <f t="shared" si="39"/>
        <v>30.5</v>
      </c>
      <c r="R593" t="s">
        <v>8271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36"/>
        <v>41976.232175925921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>
        <f t="shared" si="38"/>
        <v>3.3333333333333335</v>
      </c>
      <c r="Q594">
        <f t="shared" si="39"/>
        <v>250</v>
      </c>
      <c r="R594" t="s">
        <v>8271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>
        <f t="shared" si="38"/>
        <v>23</v>
      </c>
      <c r="Q595">
        <f t="shared" si="39"/>
        <v>16.428571428571427</v>
      </c>
      <c r="R595" t="s">
        <v>8271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>
        <f t="shared" si="38"/>
        <v>0.104</v>
      </c>
      <c r="Q596">
        <f t="shared" si="39"/>
        <v>13</v>
      </c>
      <c r="R596" t="s">
        <v>8271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36"/>
        <v>42128.069884259254</v>
      </c>
      <c r="K597">
        <v>1426815638</v>
      </c>
      <c r="L597" s="9">
        <f t="shared" si="37"/>
        <v>42083.069884259254</v>
      </c>
      <c r="M597" t="b">
        <v>0</v>
      </c>
      <c r="N597">
        <v>8</v>
      </c>
      <c r="O597" t="b">
        <v>0</v>
      </c>
      <c r="P597">
        <f t="shared" si="38"/>
        <v>0.42599999999999999</v>
      </c>
      <c r="Q597">
        <f t="shared" si="39"/>
        <v>53.25</v>
      </c>
      <c r="R597" t="s">
        <v>8271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>
        <f t="shared" si="38"/>
        <v>0.03</v>
      </c>
      <c r="Q598">
        <f t="shared" si="39"/>
        <v>3</v>
      </c>
      <c r="R598" t="s">
        <v>8271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36"/>
        <v>42582.666666666672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>
        <f t="shared" si="38"/>
        <v>0.26666666666666666</v>
      </c>
      <c r="Q599">
        <f t="shared" si="39"/>
        <v>10</v>
      </c>
      <c r="R599" t="s">
        <v>8271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>
        <f t="shared" si="38"/>
        <v>34</v>
      </c>
      <c r="Q600">
        <f t="shared" si="39"/>
        <v>121.42857142857143</v>
      </c>
      <c r="R600" t="s">
        <v>8271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42047.812523148154</v>
      </c>
      <c r="M601" t="b">
        <v>0</v>
      </c>
      <c r="N601">
        <v>2</v>
      </c>
      <c r="O601" t="b">
        <v>0</v>
      </c>
      <c r="P601">
        <f t="shared" si="38"/>
        <v>6.2E-2</v>
      </c>
      <c r="Q601">
        <f t="shared" si="39"/>
        <v>15.5</v>
      </c>
      <c r="R601" t="s">
        <v>8271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>
        <f t="shared" si="38"/>
        <v>2</v>
      </c>
      <c r="Q602">
        <f t="shared" si="39"/>
        <v>100</v>
      </c>
      <c r="R602" t="s">
        <v>8271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>
        <f t="shared" si="38"/>
        <v>1.4000000000000001</v>
      </c>
      <c r="Q603">
        <f t="shared" si="39"/>
        <v>23.333333333333332</v>
      </c>
      <c r="R603" t="s">
        <v>8271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>
        <f t="shared" si="38"/>
        <v>0</v>
      </c>
      <c r="Q604" t="e">
        <f t="shared" si="39"/>
        <v>#DIV/0!</v>
      </c>
      <c r="R604" t="s">
        <v>8271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>
        <f t="shared" si="38"/>
        <v>3.9334666666666664</v>
      </c>
      <c r="Q605">
        <f t="shared" si="39"/>
        <v>45.386153846153846</v>
      </c>
      <c r="R605" t="s">
        <v>8271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>
        <f t="shared" si="38"/>
        <v>0</v>
      </c>
      <c r="Q606" t="e">
        <f t="shared" si="39"/>
        <v>#DIV/0!</v>
      </c>
      <c r="R606" t="s">
        <v>8271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36"/>
        <v>42239.357731481476</v>
      </c>
      <c r="K607">
        <v>1436430908</v>
      </c>
      <c r="L607" s="9">
        <f t="shared" si="37"/>
        <v>42194.357731481476</v>
      </c>
      <c r="M607" t="b">
        <v>0</v>
      </c>
      <c r="N607">
        <v>8</v>
      </c>
      <c r="O607" t="b">
        <v>0</v>
      </c>
      <c r="P607">
        <f t="shared" si="38"/>
        <v>2.62</v>
      </c>
      <c r="Q607">
        <f t="shared" si="39"/>
        <v>16.375</v>
      </c>
      <c r="R607" t="s">
        <v>8271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>
        <f t="shared" si="38"/>
        <v>0.2</v>
      </c>
      <c r="Q608">
        <f t="shared" si="39"/>
        <v>10</v>
      </c>
      <c r="R608" t="s">
        <v>8271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>
        <f t="shared" si="38"/>
        <v>0</v>
      </c>
      <c r="Q609" t="e">
        <f t="shared" si="39"/>
        <v>#DIV/0!</v>
      </c>
      <c r="R609" t="s">
        <v>8271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>
        <f t="shared" si="38"/>
        <v>0.97400000000000009</v>
      </c>
      <c r="Q610">
        <f t="shared" si="39"/>
        <v>292.2</v>
      </c>
      <c r="R610" t="s">
        <v>8271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36"/>
        <v>42337.075740740736</v>
      </c>
      <c r="K611">
        <v>1446166144</v>
      </c>
      <c r="L611" s="9">
        <f t="shared" si="37"/>
        <v>42307.034074074079</v>
      </c>
      <c r="M611" t="b">
        <v>0</v>
      </c>
      <c r="N611">
        <v>1</v>
      </c>
      <c r="O611" t="b">
        <v>0</v>
      </c>
      <c r="P611">
        <f t="shared" si="38"/>
        <v>0.64102564102564097</v>
      </c>
      <c r="Q611">
        <f t="shared" si="39"/>
        <v>5</v>
      </c>
      <c r="R611" t="s">
        <v>8271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>
        <f t="shared" si="38"/>
        <v>0</v>
      </c>
      <c r="Q612" t="e">
        <f t="shared" si="39"/>
        <v>#DIV/0!</v>
      </c>
      <c r="R612" t="s">
        <v>8271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>
        <f t="shared" si="38"/>
        <v>0</v>
      </c>
      <c r="Q613" t="e">
        <f t="shared" si="39"/>
        <v>#DIV/0!</v>
      </c>
      <c r="R613" t="s">
        <v>8271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36"/>
        <v>42615.031782407401</v>
      </c>
      <c r="K614">
        <v>1470185146</v>
      </c>
      <c r="L614" s="9">
        <f t="shared" si="37"/>
        <v>42585.031782407401</v>
      </c>
      <c r="M614" t="b">
        <v>0</v>
      </c>
      <c r="N614">
        <v>0</v>
      </c>
      <c r="O614" t="b">
        <v>0</v>
      </c>
      <c r="P614">
        <f t="shared" si="38"/>
        <v>0</v>
      </c>
      <c r="Q614" t="e">
        <f t="shared" si="39"/>
        <v>#DIV/0!</v>
      </c>
      <c r="R614" t="s">
        <v>8271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>
        <f t="shared" si="38"/>
        <v>21.363333333333333</v>
      </c>
      <c r="Q615">
        <f t="shared" si="39"/>
        <v>105.93388429752066</v>
      </c>
      <c r="R615" t="s">
        <v>8271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>
        <f t="shared" si="38"/>
        <v>0</v>
      </c>
      <c r="Q616" t="e">
        <f t="shared" si="39"/>
        <v>#DIV/0!</v>
      </c>
      <c r="R616" t="s">
        <v>8271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36"/>
        <v>42272.122210648144</v>
      </c>
      <c r="K617">
        <v>1440557759</v>
      </c>
      <c r="L617" s="9">
        <f t="shared" si="37"/>
        <v>42242.122210648144</v>
      </c>
      <c r="M617" t="b">
        <v>0</v>
      </c>
      <c r="N617">
        <v>0</v>
      </c>
      <c r="O617" t="b">
        <v>0</v>
      </c>
      <c r="P617">
        <f t="shared" si="38"/>
        <v>0</v>
      </c>
      <c r="Q617" t="e">
        <f t="shared" si="39"/>
        <v>#DIV/0!</v>
      </c>
      <c r="R617" t="s">
        <v>8271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36"/>
        <v>42791.376238425932</v>
      </c>
      <c r="K618">
        <v>1485421307</v>
      </c>
      <c r="L618" s="9">
        <f t="shared" si="37"/>
        <v>42761.376238425932</v>
      </c>
      <c r="M618" t="b">
        <v>0</v>
      </c>
      <c r="N618">
        <v>0</v>
      </c>
      <c r="O618" t="b">
        <v>0</v>
      </c>
      <c r="P618">
        <f t="shared" si="38"/>
        <v>0</v>
      </c>
      <c r="Q618" t="e">
        <f t="shared" si="39"/>
        <v>#DIV/0!</v>
      </c>
      <c r="R618" t="s">
        <v>8271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>
        <f t="shared" si="38"/>
        <v>3</v>
      </c>
      <c r="Q619">
        <f t="shared" si="39"/>
        <v>20</v>
      </c>
      <c r="R619" t="s">
        <v>8271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>
        <f t="shared" si="38"/>
        <v>0</v>
      </c>
      <c r="Q620" t="e">
        <f t="shared" si="39"/>
        <v>#DIV/0!</v>
      </c>
      <c r="R620" t="s">
        <v>8271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>
        <f t="shared" si="38"/>
        <v>3.9999999999999996E-5</v>
      </c>
      <c r="Q621">
        <f t="shared" si="39"/>
        <v>1</v>
      </c>
      <c r="R621" t="s">
        <v>8271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>
        <f t="shared" si="38"/>
        <v>1</v>
      </c>
      <c r="Q622">
        <f t="shared" si="39"/>
        <v>300</v>
      </c>
      <c r="R622" t="s">
        <v>8271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>
        <f t="shared" si="38"/>
        <v>1.044</v>
      </c>
      <c r="Q623">
        <f t="shared" si="39"/>
        <v>87</v>
      </c>
      <c r="R623" t="s">
        <v>8271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>
        <f t="shared" si="38"/>
        <v>5.6833333333333336</v>
      </c>
      <c r="Q624">
        <f t="shared" si="39"/>
        <v>37.888888888888886</v>
      </c>
      <c r="R624" t="s">
        <v>8271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36"/>
        <v>42152.009224537032</v>
      </c>
      <c r="K625">
        <v>1430179997</v>
      </c>
      <c r="L625" s="9">
        <f t="shared" si="37"/>
        <v>42122.009224537032</v>
      </c>
      <c r="M625" t="b">
        <v>0</v>
      </c>
      <c r="N625">
        <v>0</v>
      </c>
      <c r="O625" t="b">
        <v>0</v>
      </c>
      <c r="P625">
        <f t="shared" si="38"/>
        <v>0</v>
      </c>
      <c r="Q625" t="e">
        <f t="shared" si="39"/>
        <v>#DIV/0!</v>
      </c>
      <c r="R625" t="s">
        <v>8271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>
        <f t="shared" si="38"/>
        <v>0</v>
      </c>
      <c r="Q626" t="e">
        <f t="shared" si="39"/>
        <v>#DIV/0!</v>
      </c>
      <c r="R626" t="s">
        <v>8271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>
        <f t="shared" si="38"/>
        <v>0</v>
      </c>
      <c r="Q627" t="e">
        <f t="shared" si="39"/>
        <v>#DIV/0!</v>
      </c>
      <c r="R627" t="s">
        <v>8271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>
        <f t="shared" si="38"/>
        <v>17.380000000000003</v>
      </c>
      <c r="Q628">
        <f t="shared" si="39"/>
        <v>111.41025641025641</v>
      </c>
      <c r="R628" t="s">
        <v>8271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36"/>
        <v>42443.958333333328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>
        <f t="shared" si="38"/>
        <v>0.02</v>
      </c>
      <c r="Q629">
        <f t="shared" si="39"/>
        <v>90</v>
      </c>
      <c r="R629" t="s">
        <v>8271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>
        <f t="shared" si="38"/>
        <v>0</v>
      </c>
      <c r="Q630" t="e">
        <f t="shared" si="39"/>
        <v>#DIV/0!</v>
      </c>
      <c r="R630" t="s">
        <v>8271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>
        <f t="shared" si="38"/>
        <v>0.17500000000000002</v>
      </c>
      <c r="Q631">
        <f t="shared" si="39"/>
        <v>116.66666666666667</v>
      </c>
      <c r="R631" t="s">
        <v>8271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>
        <f t="shared" si="38"/>
        <v>8.3340278356529712E-2</v>
      </c>
      <c r="Q632">
        <f t="shared" si="39"/>
        <v>10</v>
      </c>
      <c r="R632" t="s">
        <v>8271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>
        <f t="shared" si="38"/>
        <v>1.38</v>
      </c>
      <c r="Q633">
        <f t="shared" si="39"/>
        <v>76.666666666666671</v>
      </c>
      <c r="R633" t="s">
        <v>8271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>
        <f t="shared" si="38"/>
        <v>0</v>
      </c>
      <c r="Q634" t="e">
        <f t="shared" si="39"/>
        <v>#DIV/0!</v>
      </c>
      <c r="R634" t="s">
        <v>8271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36"/>
        <v>42538.958333333328</v>
      </c>
      <c r="K635">
        <v>1463469062</v>
      </c>
      <c r="L635" s="9">
        <f t="shared" si="37"/>
        <v>42507.29932870371</v>
      </c>
      <c r="M635" t="b">
        <v>0</v>
      </c>
      <c r="N635">
        <v>25</v>
      </c>
      <c r="O635" t="b">
        <v>0</v>
      </c>
      <c r="P635">
        <f t="shared" si="38"/>
        <v>12.45</v>
      </c>
      <c r="Q635">
        <f t="shared" si="39"/>
        <v>49.8</v>
      </c>
      <c r="R635" t="s">
        <v>8271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>
        <f t="shared" si="38"/>
        <v>0.02</v>
      </c>
      <c r="Q636">
        <f t="shared" si="39"/>
        <v>1</v>
      </c>
      <c r="R636" t="s">
        <v>8271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36"/>
        <v>42106.092152777783</v>
      </c>
      <c r="K637">
        <v>1426212762</v>
      </c>
      <c r="L637" s="9">
        <f t="shared" si="37"/>
        <v>42076.092152777783</v>
      </c>
      <c r="M637" t="b">
        <v>0</v>
      </c>
      <c r="N637">
        <v>1</v>
      </c>
      <c r="O637" t="b">
        <v>0</v>
      </c>
      <c r="P637">
        <f t="shared" si="38"/>
        <v>8.0000000000000002E-3</v>
      </c>
      <c r="Q637">
        <f t="shared" si="39"/>
        <v>2</v>
      </c>
      <c r="R637" t="s">
        <v>8271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36"/>
        <v>42161.44930555555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>
        <f t="shared" si="38"/>
        <v>0.2</v>
      </c>
      <c r="Q638">
        <f t="shared" si="39"/>
        <v>4</v>
      </c>
      <c r="R638" t="s">
        <v>8271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36"/>
        <v>42791.961111111115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>
        <f t="shared" si="38"/>
        <v>0</v>
      </c>
      <c r="Q639" t="e">
        <f t="shared" si="39"/>
        <v>#DIV/0!</v>
      </c>
      <c r="R639" t="s">
        <v>8271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>
        <f t="shared" si="38"/>
        <v>9.0000000000000011E-3</v>
      </c>
      <c r="Q640">
        <f t="shared" si="39"/>
        <v>3</v>
      </c>
      <c r="R640" t="s">
        <v>8271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>
        <f t="shared" si="38"/>
        <v>9.9999999999999991E-5</v>
      </c>
      <c r="Q641">
        <f t="shared" si="39"/>
        <v>1</v>
      </c>
      <c r="R641" t="s">
        <v>8271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ref="J642:J705" si="40">(((I642/60)/60)/24)+DATE(1970,1,1)</f>
        <v>42698.958333333328</v>
      </c>
      <c r="K642">
        <v>1478685915</v>
      </c>
      <c r="L642" s="9">
        <f t="shared" ref="L642:L705" si="41">(((K642/60)/60)/24)+DATE(1970,1,1)</f>
        <v>42683.420312500006</v>
      </c>
      <c r="M642" t="b">
        <v>0</v>
      </c>
      <c r="N642">
        <v>2</v>
      </c>
      <c r="O642" t="b">
        <v>1</v>
      </c>
      <c r="P642">
        <f t="shared" ref="P642:P705" si="42">(E:E/D:D)*100</f>
        <v>144.28571428571428</v>
      </c>
      <c r="Q642">
        <f t="shared" si="39"/>
        <v>50.5</v>
      </c>
      <c r="R642" t="s">
        <v>8272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si="40"/>
        <v>42229.57</v>
      </c>
      <c r="K643">
        <v>1436881248</v>
      </c>
      <c r="L643" s="9">
        <f t="shared" si="41"/>
        <v>42199.57</v>
      </c>
      <c r="M643" t="b">
        <v>0</v>
      </c>
      <c r="N643">
        <v>315</v>
      </c>
      <c r="O643" t="b">
        <v>1</v>
      </c>
      <c r="P643">
        <f t="shared" si="42"/>
        <v>119.16249999999999</v>
      </c>
      <c r="Q643">
        <f t="shared" ref="Q643:Q706" si="43">E643:E4756/N643:N4756</f>
        <v>151.31746031746033</v>
      </c>
      <c r="R643" t="s">
        <v>8272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>
        <f t="shared" si="42"/>
        <v>1460.4850000000001</v>
      </c>
      <c r="Q644">
        <f t="shared" si="43"/>
        <v>134.3592456301748</v>
      </c>
      <c r="R644" t="s">
        <v>8272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40"/>
        <v>42155.642071759255</v>
      </c>
      <c r="K645">
        <v>1428333875</v>
      </c>
      <c r="L645" s="9">
        <f t="shared" si="41"/>
        <v>42100.642071759255</v>
      </c>
      <c r="M645" t="b">
        <v>0</v>
      </c>
      <c r="N645">
        <v>152</v>
      </c>
      <c r="O645" t="b">
        <v>1</v>
      </c>
      <c r="P645">
        <f t="shared" si="42"/>
        <v>105.80799999999999</v>
      </c>
      <c r="Q645">
        <f t="shared" si="43"/>
        <v>174.02631578947367</v>
      </c>
      <c r="R645" t="s">
        <v>8272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>
        <f t="shared" si="42"/>
        <v>300.11791999999997</v>
      </c>
      <c r="Q646">
        <f t="shared" si="43"/>
        <v>73.486268364348675</v>
      </c>
      <c r="R646" t="s">
        <v>8272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>
        <f t="shared" si="42"/>
        <v>278.7</v>
      </c>
      <c r="Q647">
        <f t="shared" si="43"/>
        <v>23.518987341772153</v>
      </c>
      <c r="R647" t="s">
        <v>8272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>
        <f t="shared" si="42"/>
        <v>131.87625</v>
      </c>
      <c r="Q648">
        <f t="shared" si="43"/>
        <v>39.074444444444445</v>
      </c>
      <c r="R648" t="s">
        <v>8272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>
        <f t="shared" si="42"/>
        <v>107.05</v>
      </c>
      <c r="Q649">
        <f t="shared" si="43"/>
        <v>125.94117647058823</v>
      </c>
      <c r="R649" t="s">
        <v>8272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>
        <f t="shared" si="42"/>
        <v>126.82285714285715</v>
      </c>
      <c r="Q650">
        <f t="shared" si="43"/>
        <v>1644</v>
      </c>
      <c r="R650" t="s">
        <v>8272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>
        <f t="shared" si="42"/>
        <v>139.96</v>
      </c>
      <c r="Q651">
        <f t="shared" si="43"/>
        <v>42.670731707317074</v>
      </c>
      <c r="R651" t="s">
        <v>8272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40"/>
        <v>41992.078518518523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>
        <f t="shared" si="42"/>
        <v>112.4</v>
      </c>
      <c r="Q652">
        <f t="shared" si="43"/>
        <v>35.125</v>
      </c>
      <c r="R652" t="s">
        <v>8272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>
        <f t="shared" si="42"/>
        <v>100.52799999999999</v>
      </c>
      <c r="Q653">
        <f t="shared" si="43"/>
        <v>239.35238095238094</v>
      </c>
      <c r="R653" t="s">
        <v>8272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>
        <f t="shared" si="42"/>
        <v>100.46666666666665</v>
      </c>
      <c r="Q654">
        <f t="shared" si="43"/>
        <v>107.64285714285714</v>
      </c>
      <c r="R654" t="s">
        <v>8272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>
        <f t="shared" si="42"/>
        <v>141.446</v>
      </c>
      <c r="Q655">
        <f t="shared" si="43"/>
        <v>95.830623306233065</v>
      </c>
      <c r="R655" t="s">
        <v>8272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>
        <f t="shared" si="42"/>
        <v>267.29166666666669</v>
      </c>
      <c r="Q656">
        <f t="shared" si="43"/>
        <v>31.663376110562684</v>
      </c>
      <c r="R656" t="s">
        <v>8272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42045.957314814819</v>
      </c>
      <c r="M657" t="b">
        <v>0</v>
      </c>
      <c r="N657">
        <v>274</v>
      </c>
      <c r="O657" t="b">
        <v>1</v>
      </c>
      <c r="P657">
        <f t="shared" si="42"/>
        <v>146.88749999999999</v>
      </c>
      <c r="Q657">
        <f t="shared" si="43"/>
        <v>42.886861313868614</v>
      </c>
      <c r="R657" t="s">
        <v>8272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40"/>
        <v>42477.762951388882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>
        <f t="shared" si="42"/>
        <v>213.56</v>
      </c>
      <c r="Q658">
        <f t="shared" si="43"/>
        <v>122.73563218390805</v>
      </c>
      <c r="R658" t="s">
        <v>8272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>
        <f t="shared" si="42"/>
        <v>125.69999999999999</v>
      </c>
      <c r="Q659">
        <f t="shared" si="43"/>
        <v>190.45454545454547</v>
      </c>
      <c r="R659" t="s">
        <v>8272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>
        <f t="shared" si="42"/>
        <v>104.46206037108834</v>
      </c>
      <c r="Q660">
        <f t="shared" si="43"/>
        <v>109.33695652173913</v>
      </c>
      <c r="R660" t="s">
        <v>8272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>
        <f t="shared" si="42"/>
        <v>100.56666666666668</v>
      </c>
      <c r="Q661">
        <f t="shared" si="43"/>
        <v>143.66666666666666</v>
      </c>
      <c r="R661" t="s">
        <v>8272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40"/>
        <v>41952.783321759263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>
        <f t="shared" si="42"/>
        <v>3.0579999999999998</v>
      </c>
      <c r="Q662">
        <f t="shared" si="43"/>
        <v>84.944444444444443</v>
      </c>
      <c r="R662" t="s">
        <v>8272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>
        <f t="shared" si="42"/>
        <v>0.95</v>
      </c>
      <c r="Q663">
        <f t="shared" si="43"/>
        <v>10.555555555555555</v>
      </c>
      <c r="R663" t="s">
        <v>8272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>
        <f t="shared" si="42"/>
        <v>0.4</v>
      </c>
      <c r="Q664">
        <f t="shared" si="43"/>
        <v>39</v>
      </c>
      <c r="R664" t="s">
        <v>8272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>
        <f t="shared" si="42"/>
        <v>0.35000000000000003</v>
      </c>
      <c r="Q665">
        <f t="shared" si="43"/>
        <v>100</v>
      </c>
      <c r="R665" t="s">
        <v>8272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>
        <f t="shared" si="42"/>
        <v>7.5333333333333332</v>
      </c>
      <c r="Q666">
        <f t="shared" si="43"/>
        <v>31.172413793103448</v>
      </c>
      <c r="R666" t="s">
        <v>8272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40"/>
        <v>42748.711354166662</v>
      </c>
      <c r="K667">
        <v>1479143061</v>
      </c>
      <c r="L667" s="9">
        <f t="shared" si="41"/>
        <v>42688.711354166662</v>
      </c>
      <c r="M667" t="b">
        <v>0</v>
      </c>
      <c r="N667">
        <v>12</v>
      </c>
      <c r="O667" t="b">
        <v>0</v>
      </c>
      <c r="P667">
        <f t="shared" si="42"/>
        <v>18.64</v>
      </c>
      <c r="Q667">
        <f t="shared" si="43"/>
        <v>155.33333333333334</v>
      </c>
      <c r="R667" t="s">
        <v>8272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40"/>
        <v>41868.832152777781</v>
      </c>
      <c r="K668">
        <v>1405713498</v>
      </c>
      <c r="L668" s="9">
        <f t="shared" si="41"/>
        <v>41838.832152777781</v>
      </c>
      <c r="M668" t="b">
        <v>0</v>
      </c>
      <c r="N668">
        <v>4</v>
      </c>
      <c r="O668" t="b">
        <v>0</v>
      </c>
      <c r="P668">
        <f t="shared" si="42"/>
        <v>4.0000000000000001E-3</v>
      </c>
      <c r="Q668">
        <f t="shared" si="43"/>
        <v>2</v>
      </c>
      <c r="R668" t="s">
        <v>8272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>
        <f t="shared" si="42"/>
        <v>10.02</v>
      </c>
      <c r="Q669">
        <f t="shared" si="43"/>
        <v>178.92857142857142</v>
      </c>
      <c r="R669" t="s">
        <v>8272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>
        <f t="shared" si="42"/>
        <v>4.5600000000000005</v>
      </c>
      <c r="Q670">
        <f t="shared" si="43"/>
        <v>27.36</v>
      </c>
      <c r="R670" t="s">
        <v>8272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>
        <f t="shared" si="42"/>
        <v>21.5075</v>
      </c>
      <c r="Q671">
        <f t="shared" si="43"/>
        <v>1536.25</v>
      </c>
      <c r="R671" t="s">
        <v>8272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>
        <f t="shared" si="42"/>
        <v>29.276666666666667</v>
      </c>
      <c r="Q672">
        <f t="shared" si="43"/>
        <v>84.99677419354839</v>
      </c>
      <c r="R672" t="s">
        <v>8272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40"/>
        <v>42018.166666666672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>
        <f t="shared" si="42"/>
        <v>39.426666666666662</v>
      </c>
      <c r="Q673">
        <f t="shared" si="43"/>
        <v>788.5333333333333</v>
      </c>
      <c r="R673" t="s">
        <v>8272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>
        <f t="shared" si="42"/>
        <v>21.628</v>
      </c>
      <c r="Q674">
        <f t="shared" si="43"/>
        <v>50.29767441860465</v>
      </c>
      <c r="R674" t="s">
        <v>8272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>
        <f t="shared" si="42"/>
        <v>0.20500000000000002</v>
      </c>
      <c r="Q675">
        <f t="shared" si="43"/>
        <v>68.333333333333329</v>
      </c>
      <c r="R675" t="s">
        <v>8272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>
        <f t="shared" si="42"/>
        <v>0.03</v>
      </c>
      <c r="Q676">
        <f t="shared" si="43"/>
        <v>7.5</v>
      </c>
      <c r="R676" t="s">
        <v>8272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>
        <f t="shared" si="42"/>
        <v>14.85</v>
      </c>
      <c r="Q677">
        <f t="shared" si="43"/>
        <v>34.269230769230766</v>
      </c>
      <c r="R677" t="s">
        <v>8272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40"/>
        <v>42042.768298611118</v>
      </c>
      <c r="K678">
        <v>1420741581</v>
      </c>
      <c r="L678" s="9">
        <f t="shared" si="41"/>
        <v>42012.768298611118</v>
      </c>
      <c r="M678" t="b">
        <v>0</v>
      </c>
      <c r="N678">
        <v>24</v>
      </c>
      <c r="O678" t="b">
        <v>0</v>
      </c>
      <c r="P678">
        <f t="shared" si="42"/>
        <v>1.4710000000000001</v>
      </c>
      <c r="Q678">
        <f t="shared" si="43"/>
        <v>61.291666666666664</v>
      </c>
      <c r="R678" t="s">
        <v>8272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>
        <f t="shared" si="42"/>
        <v>25.584</v>
      </c>
      <c r="Q679">
        <f t="shared" si="43"/>
        <v>133.25</v>
      </c>
      <c r="R679" t="s">
        <v>8272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40"/>
        <v>42511.376597222217</v>
      </c>
      <c r="K680">
        <v>1461229338</v>
      </c>
      <c r="L680" s="9">
        <f t="shared" si="41"/>
        <v>42481.376597222217</v>
      </c>
      <c r="M680" t="b">
        <v>0</v>
      </c>
      <c r="N680">
        <v>17</v>
      </c>
      <c r="O680" t="b">
        <v>0</v>
      </c>
      <c r="P680">
        <f t="shared" si="42"/>
        <v>3.8206896551724134</v>
      </c>
      <c r="Q680">
        <f t="shared" si="43"/>
        <v>65.17647058823529</v>
      </c>
      <c r="R680" t="s">
        <v>8272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40"/>
        <v>42616.695706018523</v>
      </c>
      <c r="K681">
        <v>1467736909</v>
      </c>
      <c r="L681" s="9">
        <f t="shared" si="41"/>
        <v>42556.695706018523</v>
      </c>
      <c r="M681" t="b">
        <v>0</v>
      </c>
      <c r="N681">
        <v>94</v>
      </c>
      <c r="O681" t="b">
        <v>0</v>
      </c>
      <c r="P681">
        <f t="shared" si="42"/>
        <v>15.485964912280703</v>
      </c>
      <c r="Q681">
        <f t="shared" si="43"/>
        <v>93.90425531914893</v>
      </c>
      <c r="R681" t="s">
        <v>8272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>
        <f t="shared" si="42"/>
        <v>25.912000000000003</v>
      </c>
      <c r="Q682">
        <f t="shared" si="43"/>
        <v>150.65116279069767</v>
      </c>
      <c r="R682" t="s">
        <v>8272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>
        <f t="shared" si="42"/>
        <v>0.04</v>
      </c>
      <c r="Q683">
        <f t="shared" si="43"/>
        <v>1</v>
      </c>
      <c r="R683" t="s">
        <v>8272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40"/>
        <v>42808.723634259266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>
        <f t="shared" si="42"/>
        <v>0.106</v>
      </c>
      <c r="Q684">
        <f t="shared" si="43"/>
        <v>13.25</v>
      </c>
      <c r="R684" t="s">
        <v>8272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40"/>
        <v>42674.900046296301</v>
      </c>
      <c r="K685">
        <v>1474493764</v>
      </c>
      <c r="L685" s="9">
        <f t="shared" si="41"/>
        <v>42634.900046296301</v>
      </c>
      <c r="M685" t="b">
        <v>0</v>
      </c>
      <c r="N685">
        <v>3</v>
      </c>
      <c r="O685" t="b">
        <v>0</v>
      </c>
      <c r="P685">
        <f t="shared" si="42"/>
        <v>0.85142857142857142</v>
      </c>
      <c r="Q685">
        <f t="shared" si="43"/>
        <v>99.333333333333329</v>
      </c>
      <c r="R685" t="s">
        <v>8272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>
        <f t="shared" si="42"/>
        <v>7.4837500000000006</v>
      </c>
      <c r="Q686">
        <f t="shared" si="43"/>
        <v>177.39259259259259</v>
      </c>
      <c r="R686" t="s">
        <v>8272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40"/>
        <v>42016.866574074069</v>
      </c>
      <c r="K687">
        <v>1417207672</v>
      </c>
      <c r="L687" s="9">
        <f t="shared" si="41"/>
        <v>41971.866574074069</v>
      </c>
      <c r="M687" t="b">
        <v>0</v>
      </c>
      <c r="N687">
        <v>10</v>
      </c>
      <c r="O687" t="b">
        <v>0</v>
      </c>
      <c r="P687">
        <f t="shared" si="42"/>
        <v>27.650000000000002</v>
      </c>
      <c r="Q687">
        <f t="shared" si="43"/>
        <v>55.3</v>
      </c>
      <c r="R687" t="s">
        <v>8272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40"/>
        <v>42219.673263888893</v>
      </c>
      <c r="K688">
        <v>1436026170</v>
      </c>
      <c r="L688" s="9">
        <f t="shared" si="41"/>
        <v>42189.673263888893</v>
      </c>
      <c r="M688" t="b">
        <v>0</v>
      </c>
      <c r="N688">
        <v>0</v>
      </c>
      <c r="O688" t="b">
        <v>0</v>
      </c>
      <c r="P688">
        <f t="shared" si="42"/>
        <v>0</v>
      </c>
      <c r="Q688" t="e">
        <f t="shared" si="43"/>
        <v>#DIV/0!</v>
      </c>
      <c r="R688" t="s">
        <v>8272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40"/>
        <v>42771.750613425931</v>
      </c>
      <c r="K689">
        <v>1481133653</v>
      </c>
      <c r="L689" s="9">
        <f t="shared" si="41"/>
        <v>42711.750613425931</v>
      </c>
      <c r="M689" t="b">
        <v>0</v>
      </c>
      <c r="N689">
        <v>6</v>
      </c>
      <c r="O689" t="b">
        <v>0</v>
      </c>
      <c r="P689">
        <f t="shared" si="42"/>
        <v>3.55</v>
      </c>
      <c r="Q689">
        <f t="shared" si="43"/>
        <v>591.66666666666663</v>
      </c>
      <c r="R689" t="s">
        <v>8272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40"/>
        <v>42292.104780092588</v>
      </c>
      <c r="K690">
        <v>1442284253</v>
      </c>
      <c r="L690" s="9">
        <f t="shared" si="41"/>
        <v>42262.104780092588</v>
      </c>
      <c r="M690" t="b">
        <v>0</v>
      </c>
      <c r="N690">
        <v>36</v>
      </c>
      <c r="O690" t="b">
        <v>0</v>
      </c>
      <c r="P690">
        <f t="shared" si="42"/>
        <v>72.989999999999995</v>
      </c>
      <c r="Q690">
        <f t="shared" si="43"/>
        <v>405.5</v>
      </c>
      <c r="R690" t="s">
        <v>8272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>
        <f t="shared" si="42"/>
        <v>57.648750000000007</v>
      </c>
      <c r="Q691">
        <f t="shared" si="43"/>
        <v>343.14732142857144</v>
      </c>
      <c r="R691" t="s">
        <v>8272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>
        <f t="shared" si="42"/>
        <v>12.34</v>
      </c>
      <c r="Q692">
        <f t="shared" si="43"/>
        <v>72.588235294117652</v>
      </c>
      <c r="R692" t="s">
        <v>8272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>
        <f t="shared" si="42"/>
        <v>0.52</v>
      </c>
      <c r="Q693">
        <f t="shared" si="43"/>
        <v>26</v>
      </c>
      <c r="R693" t="s">
        <v>8272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>
        <f t="shared" si="42"/>
        <v>6.5299999999999994</v>
      </c>
      <c r="Q694">
        <f t="shared" si="43"/>
        <v>6.4975124378109452</v>
      </c>
      <c r="R694" t="s">
        <v>8272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>
        <f t="shared" si="42"/>
        <v>35.338000000000001</v>
      </c>
      <c r="Q695">
        <f t="shared" si="43"/>
        <v>119.38513513513513</v>
      </c>
      <c r="R695" t="s">
        <v>8272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>
        <f t="shared" si="42"/>
        <v>0.39333333333333331</v>
      </c>
      <c r="Q696">
        <f t="shared" si="43"/>
        <v>84.285714285714292</v>
      </c>
      <c r="R696" t="s">
        <v>8272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>
        <f t="shared" si="42"/>
        <v>1.06</v>
      </c>
      <c r="Q697">
        <f t="shared" si="43"/>
        <v>90.857142857142861</v>
      </c>
      <c r="R697" t="s">
        <v>8272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>
        <f t="shared" si="42"/>
        <v>5.7142857142857147E-4</v>
      </c>
      <c r="Q698">
        <f t="shared" si="43"/>
        <v>1</v>
      </c>
      <c r="R698" t="s">
        <v>8272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40"/>
        <v>42403.523020833338</v>
      </c>
      <c r="K699">
        <v>1453206789</v>
      </c>
      <c r="L699" s="9">
        <f t="shared" si="41"/>
        <v>42388.523020833338</v>
      </c>
      <c r="M699" t="b">
        <v>0</v>
      </c>
      <c r="N699">
        <v>114</v>
      </c>
      <c r="O699" t="b">
        <v>0</v>
      </c>
      <c r="P699">
        <f t="shared" si="42"/>
        <v>46.379999999999995</v>
      </c>
      <c r="Q699">
        <f t="shared" si="43"/>
        <v>20.342105263157894</v>
      </c>
      <c r="R699" t="s">
        <v>8272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41866.931076388886</v>
      </c>
      <c r="M700" t="b">
        <v>0</v>
      </c>
      <c r="N700">
        <v>29</v>
      </c>
      <c r="O700" t="b">
        <v>0</v>
      </c>
      <c r="P700">
        <f t="shared" si="42"/>
        <v>15.39</v>
      </c>
      <c r="Q700">
        <f t="shared" si="43"/>
        <v>530.68965517241384</v>
      </c>
      <c r="R700" t="s">
        <v>8272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>
        <f t="shared" si="42"/>
        <v>82.422107692307705</v>
      </c>
      <c r="Q701">
        <f t="shared" si="43"/>
        <v>120.39184269662923</v>
      </c>
      <c r="R701" t="s">
        <v>8272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>
        <f t="shared" si="42"/>
        <v>2.6866666666666665</v>
      </c>
      <c r="Q702">
        <f t="shared" si="43"/>
        <v>13</v>
      </c>
      <c r="R702" t="s">
        <v>8272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>
        <f t="shared" si="42"/>
        <v>26.6</v>
      </c>
      <c r="Q703">
        <f t="shared" si="43"/>
        <v>291.33333333333331</v>
      </c>
      <c r="R703" t="s">
        <v>8272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40"/>
        <v>42698.768368055549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>
        <f t="shared" si="42"/>
        <v>30.813400000000001</v>
      </c>
      <c r="Q704">
        <f t="shared" si="43"/>
        <v>124.9191891891892</v>
      </c>
      <c r="R704" t="s">
        <v>8272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40"/>
        <v>42766.98055555555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>
        <f t="shared" si="42"/>
        <v>5.58</v>
      </c>
      <c r="Q705">
        <f t="shared" si="43"/>
        <v>119.57142857142857</v>
      </c>
      <c r="R705" t="s">
        <v>8272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ref="J706:J769" si="44">(((I706/60)/60)/24)+DATE(1970,1,1)</f>
        <v>42786.192916666667</v>
      </c>
      <c r="K706">
        <v>1482381468</v>
      </c>
      <c r="L706" s="9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>
        <f t="shared" ref="P706:P769" si="46">(E:E/D:D)*100</f>
        <v>0.87454545454545463</v>
      </c>
      <c r="Q706">
        <f t="shared" si="43"/>
        <v>120.25</v>
      </c>
      <c r="R706" t="s">
        <v>8272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si="44"/>
        <v>42756.491643518515</v>
      </c>
      <c r="K707">
        <v>1482407278</v>
      </c>
      <c r="L707" s="9">
        <f t="shared" si="45"/>
        <v>42726.491643518515</v>
      </c>
      <c r="M707" t="b">
        <v>0</v>
      </c>
      <c r="N707">
        <v>5</v>
      </c>
      <c r="O707" t="b">
        <v>0</v>
      </c>
      <c r="P707">
        <f t="shared" si="46"/>
        <v>0.97699999999999987</v>
      </c>
      <c r="Q707">
        <f t="shared" ref="Q707:Q770" si="47">E707:E4820/N707:N4820</f>
        <v>195.4</v>
      </c>
      <c r="R707" t="s">
        <v>8272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>
        <f t="shared" si="46"/>
        <v>0</v>
      </c>
      <c r="Q708" t="e">
        <f t="shared" si="47"/>
        <v>#DIV/0!</v>
      </c>
      <c r="R708" t="s">
        <v>8272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>
        <f t="shared" si="46"/>
        <v>78.927352941176466</v>
      </c>
      <c r="Q709">
        <f t="shared" si="47"/>
        <v>117.69868421052631</v>
      </c>
      <c r="R709" t="s">
        <v>8272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>
        <f t="shared" si="46"/>
        <v>22.092500000000001</v>
      </c>
      <c r="Q710">
        <f t="shared" si="47"/>
        <v>23.948509485094849</v>
      </c>
      <c r="R710" t="s">
        <v>8272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>
        <f t="shared" si="46"/>
        <v>0.40666666666666662</v>
      </c>
      <c r="Q711">
        <f t="shared" si="47"/>
        <v>30.5</v>
      </c>
      <c r="R711" t="s">
        <v>8272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>
        <f t="shared" si="46"/>
        <v>0</v>
      </c>
      <c r="Q712" t="e">
        <f t="shared" si="47"/>
        <v>#DIV/0!</v>
      </c>
      <c r="R712" t="s">
        <v>8272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44"/>
        <v>42718.500787037032</v>
      </c>
      <c r="K713">
        <v>1478257268</v>
      </c>
      <c r="L713" s="9">
        <f t="shared" si="45"/>
        <v>42678.459120370375</v>
      </c>
      <c r="M713" t="b">
        <v>0</v>
      </c>
      <c r="N713">
        <v>338</v>
      </c>
      <c r="O713" t="b">
        <v>0</v>
      </c>
      <c r="P713">
        <f t="shared" si="46"/>
        <v>33.790999999999997</v>
      </c>
      <c r="Q713">
        <f t="shared" si="47"/>
        <v>99.973372781065095</v>
      </c>
      <c r="R713" t="s">
        <v>8272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44"/>
        <v>42414.680925925932</v>
      </c>
      <c r="K714">
        <v>1452874832</v>
      </c>
      <c r="L714" s="9">
        <f t="shared" si="45"/>
        <v>42384.680925925932</v>
      </c>
      <c r="M714" t="b">
        <v>0</v>
      </c>
      <c r="N714">
        <v>4</v>
      </c>
      <c r="O714" t="b">
        <v>0</v>
      </c>
      <c r="P714">
        <f t="shared" si="46"/>
        <v>0.21649484536082475</v>
      </c>
      <c r="Q714">
        <f t="shared" si="47"/>
        <v>26.25</v>
      </c>
      <c r="R714" t="s">
        <v>8272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>
        <f t="shared" si="46"/>
        <v>0.79600000000000004</v>
      </c>
      <c r="Q715">
        <f t="shared" si="47"/>
        <v>199</v>
      </c>
      <c r="R715" t="s">
        <v>8272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>
        <f t="shared" si="46"/>
        <v>14.993333333333334</v>
      </c>
      <c r="Q716">
        <f t="shared" si="47"/>
        <v>80.321428571428569</v>
      </c>
      <c r="R716" t="s">
        <v>8272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42273.090740740736</v>
      </c>
      <c r="M717" t="b">
        <v>0</v>
      </c>
      <c r="N717">
        <v>12</v>
      </c>
      <c r="O717" t="b">
        <v>0</v>
      </c>
      <c r="P717">
        <f t="shared" si="46"/>
        <v>5.0509090909090908</v>
      </c>
      <c r="Q717">
        <f t="shared" si="47"/>
        <v>115.75</v>
      </c>
      <c r="R717" t="s">
        <v>8272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>
        <f t="shared" si="46"/>
        <v>10.214285714285715</v>
      </c>
      <c r="Q718">
        <f t="shared" si="47"/>
        <v>44.6875</v>
      </c>
      <c r="R718" t="s">
        <v>8272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44"/>
        <v>41887.854189814818</v>
      </c>
      <c r="K719">
        <v>1407357002</v>
      </c>
      <c r="L719" s="9">
        <f t="shared" si="45"/>
        <v>41857.854189814818</v>
      </c>
      <c r="M719" t="b">
        <v>0</v>
      </c>
      <c r="N719">
        <v>4</v>
      </c>
      <c r="O719" t="b">
        <v>0</v>
      </c>
      <c r="P719">
        <f t="shared" si="46"/>
        <v>0.30499999999999999</v>
      </c>
      <c r="Q719">
        <f t="shared" si="47"/>
        <v>76.25</v>
      </c>
      <c r="R719" t="s">
        <v>8272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>
        <f t="shared" si="46"/>
        <v>0.75</v>
      </c>
      <c r="Q720">
        <f t="shared" si="47"/>
        <v>22.5</v>
      </c>
      <c r="R720" t="s">
        <v>8272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44"/>
        <v>42423.040231481486</v>
      </c>
      <c r="K721">
        <v>1454979476</v>
      </c>
      <c r="L721" s="9">
        <f t="shared" si="45"/>
        <v>42409.040231481486</v>
      </c>
      <c r="M721" t="b">
        <v>0</v>
      </c>
      <c r="N721">
        <v>10</v>
      </c>
      <c r="O721" t="b">
        <v>0</v>
      </c>
      <c r="P721">
        <f t="shared" si="46"/>
        <v>1.2933333333333332</v>
      </c>
      <c r="Q721">
        <f t="shared" si="47"/>
        <v>19.399999999999999</v>
      </c>
      <c r="R721" t="s">
        <v>8272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44"/>
        <v>40937.649201388893</v>
      </c>
      <c r="K722">
        <v>1325432091</v>
      </c>
      <c r="L722" s="9">
        <f t="shared" si="45"/>
        <v>40909.649201388893</v>
      </c>
      <c r="M722" t="b">
        <v>0</v>
      </c>
      <c r="N722">
        <v>41</v>
      </c>
      <c r="O722" t="b">
        <v>1</v>
      </c>
      <c r="P722">
        <f t="shared" si="46"/>
        <v>143.94736842105263</v>
      </c>
      <c r="Q722">
        <f t="shared" si="47"/>
        <v>66.707317073170728</v>
      </c>
      <c r="R722" t="s">
        <v>8273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>
        <f t="shared" si="46"/>
        <v>122.10975609756099</v>
      </c>
      <c r="Q723">
        <f t="shared" si="47"/>
        <v>84.142857142857139</v>
      </c>
      <c r="R723" t="s">
        <v>8273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>
        <f t="shared" si="46"/>
        <v>132.024</v>
      </c>
      <c r="Q724">
        <f t="shared" si="47"/>
        <v>215.72549019607843</v>
      </c>
      <c r="R724" t="s">
        <v>8273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42184.816539351858</v>
      </c>
      <c r="M725" t="b">
        <v>0</v>
      </c>
      <c r="N725">
        <v>100</v>
      </c>
      <c r="O725" t="b">
        <v>1</v>
      </c>
      <c r="P725">
        <f t="shared" si="46"/>
        <v>109.38000000000001</v>
      </c>
      <c r="Q725">
        <f t="shared" si="47"/>
        <v>54.69</v>
      </c>
      <c r="R725" t="s">
        <v>8273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44"/>
        <v>40724.638460648144</v>
      </c>
      <c r="K726">
        <v>1306855163</v>
      </c>
      <c r="L726" s="9">
        <f t="shared" si="45"/>
        <v>40694.638460648144</v>
      </c>
      <c r="M726" t="b">
        <v>0</v>
      </c>
      <c r="N726">
        <v>143</v>
      </c>
      <c r="O726" t="b">
        <v>1</v>
      </c>
      <c r="P726">
        <f t="shared" si="46"/>
        <v>105.47157142857144</v>
      </c>
      <c r="Q726">
        <f t="shared" si="47"/>
        <v>51.62944055944056</v>
      </c>
      <c r="R726" t="s">
        <v>8273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>
        <f t="shared" si="46"/>
        <v>100.35000000000001</v>
      </c>
      <c r="Q727">
        <f t="shared" si="47"/>
        <v>143.35714285714286</v>
      </c>
      <c r="R727" t="s">
        <v>8273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>
        <f t="shared" si="46"/>
        <v>101.4</v>
      </c>
      <c r="Q728">
        <f t="shared" si="47"/>
        <v>72.428571428571431</v>
      </c>
      <c r="R728" t="s">
        <v>8273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41247.020243055551</v>
      </c>
      <c r="M729" t="b">
        <v>0</v>
      </c>
      <c r="N729">
        <v>149</v>
      </c>
      <c r="O729" t="b">
        <v>1</v>
      </c>
      <c r="P729">
        <f t="shared" si="46"/>
        <v>155.51428571428571</v>
      </c>
      <c r="Q729">
        <f t="shared" si="47"/>
        <v>36.530201342281877</v>
      </c>
      <c r="R729" t="s">
        <v>8273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>
        <f t="shared" si="46"/>
        <v>105.566</v>
      </c>
      <c r="Q730">
        <f t="shared" si="47"/>
        <v>60.903461538461535</v>
      </c>
      <c r="R730" t="s">
        <v>8273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>
        <f t="shared" si="46"/>
        <v>130.65</v>
      </c>
      <c r="Q731">
        <f t="shared" si="47"/>
        <v>43.55</v>
      </c>
      <c r="R731" t="s">
        <v>8273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>
        <f t="shared" si="46"/>
        <v>132.19</v>
      </c>
      <c r="Q732">
        <f t="shared" si="47"/>
        <v>99.766037735849054</v>
      </c>
      <c r="R732" t="s">
        <v>8273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>
        <f t="shared" si="46"/>
        <v>126</v>
      </c>
      <c r="Q733">
        <f t="shared" si="47"/>
        <v>88.732394366197184</v>
      </c>
      <c r="R733" t="s">
        <v>8273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44"/>
        <v>41546.424317129626</v>
      </c>
      <c r="K734">
        <v>1375265461</v>
      </c>
      <c r="L734" s="9">
        <f t="shared" si="45"/>
        <v>41486.424317129626</v>
      </c>
      <c r="M734" t="b">
        <v>0</v>
      </c>
      <c r="N734">
        <v>13</v>
      </c>
      <c r="O734" t="b">
        <v>1</v>
      </c>
      <c r="P734">
        <f t="shared" si="46"/>
        <v>160</v>
      </c>
      <c r="Q734">
        <f t="shared" si="47"/>
        <v>4.9230769230769234</v>
      </c>
      <c r="R734" t="s">
        <v>8273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>
        <f t="shared" si="46"/>
        <v>120.48</v>
      </c>
      <c r="Q735">
        <f t="shared" si="47"/>
        <v>17.822485207100591</v>
      </c>
      <c r="R735" t="s">
        <v>8273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44"/>
        <v>42133.208333333328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>
        <f t="shared" si="46"/>
        <v>125.52941176470588</v>
      </c>
      <c r="Q736">
        <f t="shared" si="47"/>
        <v>187.19298245614036</v>
      </c>
      <c r="R736" t="s">
        <v>8273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>
        <f t="shared" si="46"/>
        <v>114.40638297872341</v>
      </c>
      <c r="Q737">
        <f t="shared" si="47"/>
        <v>234.80786026200875</v>
      </c>
      <c r="R737" t="s">
        <v>8273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>
        <f t="shared" si="46"/>
        <v>315.13888888888891</v>
      </c>
      <c r="Q738">
        <f t="shared" si="47"/>
        <v>105.04629629629629</v>
      </c>
      <c r="R738" t="s">
        <v>8273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>
        <f t="shared" si="46"/>
        <v>122.39999999999999</v>
      </c>
      <c r="Q739">
        <f t="shared" si="47"/>
        <v>56.666666666666664</v>
      </c>
      <c r="R739" t="s">
        <v>8273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41943.604097222218</v>
      </c>
      <c r="M740" t="b">
        <v>0</v>
      </c>
      <c r="N740">
        <v>41</v>
      </c>
      <c r="O740" t="b">
        <v>1</v>
      </c>
      <c r="P740">
        <f t="shared" si="46"/>
        <v>106.73333333333332</v>
      </c>
      <c r="Q740">
        <f t="shared" si="47"/>
        <v>39.048780487804876</v>
      </c>
      <c r="R740" t="s">
        <v>8273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>
        <f t="shared" si="46"/>
        <v>158.33333333333331</v>
      </c>
      <c r="Q741">
        <f t="shared" si="47"/>
        <v>68.345323741007192</v>
      </c>
      <c r="R741" t="s">
        <v>8273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>
        <f t="shared" si="46"/>
        <v>107.4</v>
      </c>
      <c r="Q742">
        <f t="shared" si="47"/>
        <v>169.57894736842104</v>
      </c>
      <c r="R742" t="s">
        <v>8273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>
        <f t="shared" si="46"/>
        <v>102.25999999999999</v>
      </c>
      <c r="Q743">
        <f t="shared" si="47"/>
        <v>141.42340425531913</v>
      </c>
      <c r="R743" t="s">
        <v>8273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>
        <f t="shared" si="46"/>
        <v>110.71428571428572</v>
      </c>
      <c r="Q744">
        <f t="shared" si="47"/>
        <v>67.391304347826093</v>
      </c>
      <c r="R744" t="s">
        <v>8273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>
        <f t="shared" si="46"/>
        <v>148</v>
      </c>
      <c r="Q745">
        <f t="shared" si="47"/>
        <v>54.266666666666666</v>
      </c>
      <c r="R745" t="s">
        <v>8273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>
        <f t="shared" si="46"/>
        <v>102.32000000000001</v>
      </c>
      <c r="Q746">
        <f t="shared" si="47"/>
        <v>82.516129032258064</v>
      </c>
      <c r="R746" t="s">
        <v>8273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>
        <f t="shared" si="46"/>
        <v>179.09909909909908</v>
      </c>
      <c r="Q747">
        <f t="shared" si="47"/>
        <v>53.729729729729726</v>
      </c>
      <c r="R747" t="s">
        <v>8273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>
        <f t="shared" si="46"/>
        <v>111.08135252761969</v>
      </c>
      <c r="Q748">
        <f t="shared" si="47"/>
        <v>34.206185567010309</v>
      </c>
      <c r="R748" t="s">
        <v>8273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44"/>
        <v>42019.454166666663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>
        <f t="shared" si="46"/>
        <v>100.04285714285714</v>
      </c>
      <c r="Q749">
        <f t="shared" si="47"/>
        <v>127.32727272727273</v>
      </c>
      <c r="R749" t="s">
        <v>8273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>
        <f t="shared" si="46"/>
        <v>100.25</v>
      </c>
      <c r="Q750">
        <f t="shared" si="47"/>
        <v>45.56818181818182</v>
      </c>
      <c r="R750" t="s">
        <v>8273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44"/>
        <v>42763.94131944445</v>
      </c>
      <c r="K751">
        <v>1483050930</v>
      </c>
      <c r="L751" s="9">
        <f t="shared" si="45"/>
        <v>42733.94131944445</v>
      </c>
      <c r="M751" t="b">
        <v>0</v>
      </c>
      <c r="N751">
        <v>110</v>
      </c>
      <c r="O751" t="b">
        <v>1</v>
      </c>
      <c r="P751">
        <f t="shared" si="46"/>
        <v>105.56</v>
      </c>
      <c r="Q751">
        <f t="shared" si="47"/>
        <v>95.963636363636368</v>
      </c>
      <c r="R751" t="s">
        <v>8273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>
        <f t="shared" si="46"/>
        <v>102.58775877587757</v>
      </c>
      <c r="Q752">
        <f t="shared" si="47"/>
        <v>77.271186440677965</v>
      </c>
      <c r="R752" t="s">
        <v>8273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>
        <f t="shared" si="46"/>
        <v>118.5</v>
      </c>
      <c r="Q753">
        <f t="shared" si="47"/>
        <v>57.338709677419352</v>
      </c>
      <c r="R753" t="s">
        <v>8273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44"/>
        <v>42659.458333333328</v>
      </c>
      <c r="K754">
        <v>1474884417</v>
      </c>
      <c r="L754" s="9">
        <f t="shared" si="45"/>
        <v>42639.421493055561</v>
      </c>
      <c r="M754" t="b">
        <v>0</v>
      </c>
      <c r="N754">
        <v>105</v>
      </c>
      <c r="O754" t="b">
        <v>1</v>
      </c>
      <c r="P754">
        <f t="shared" si="46"/>
        <v>111.7</v>
      </c>
      <c r="Q754">
        <f t="shared" si="47"/>
        <v>53.19047619047619</v>
      </c>
      <c r="R754" t="s">
        <v>8273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>
        <f t="shared" si="46"/>
        <v>128</v>
      </c>
      <c r="Q755">
        <f t="shared" si="47"/>
        <v>492.30769230769232</v>
      </c>
      <c r="R755" t="s">
        <v>8273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>
        <f t="shared" si="46"/>
        <v>103.75000000000001</v>
      </c>
      <c r="Q756">
        <f t="shared" si="47"/>
        <v>42.346938775510203</v>
      </c>
      <c r="R756" t="s">
        <v>8273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>
        <f t="shared" si="46"/>
        <v>101.9076</v>
      </c>
      <c r="Q757">
        <f t="shared" si="47"/>
        <v>37.466029411764708</v>
      </c>
      <c r="R757" t="s">
        <v>8273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>
        <f t="shared" si="46"/>
        <v>117.71428571428571</v>
      </c>
      <c r="Q758">
        <f t="shared" si="47"/>
        <v>37.454545454545453</v>
      </c>
      <c r="R758" t="s">
        <v>8273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>
        <f t="shared" si="46"/>
        <v>238</v>
      </c>
      <c r="Q759">
        <f t="shared" si="47"/>
        <v>33.055555555555557</v>
      </c>
      <c r="R759" t="s">
        <v>8273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>
        <f t="shared" si="46"/>
        <v>102</v>
      </c>
      <c r="Q760">
        <f t="shared" si="47"/>
        <v>134.21052631578948</v>
      </c>
      <c r="R760" t="s">
        <v>8273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>
        <f t="shared" si="46"/>
        <v>101.92000000000002</v>
      </c>
      <c r="Q761">
        <f t="shared" si="47"/>
        <v>51.474747474747474</v>
      </c>
      <c r="R761" t="s">
        <v>8273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44"/>
        <v>42700.805706018517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>
        <f t="shared" si="46"/>
        <v>0</v>
      </c>
      <c r="Q762" t="e">
        <f t="shared" si="47"/>
        <v>#DIV/0!</v>
      </c>
      <c r="R762" t="s">
        <v>8274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>
        <f t="shared" si="46"/>
        <v>4.7</v>
      </c>
      <c r="Q763">
        <f t="shared" si="47"/>
        <v>39.166666666666664</v>
      </c>
      <c r="R763" t="s">
        <v>8274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>
        <f t="shared" si="46"/>
        <v>0</v>
      </c>
      <c r="Q764" t="e">
        <f t="shared" si="47"/>
        <v>#DIV/0!</v>
      </c>
      <c r="R764" t="s">
        <v>8274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44"/>
        <v>41501.446851851848</v>
      </c>
      <c r="K765">
        <v>1373971408</v>
      </c>
      <c r="L765" s="9">
        <f t="shared" si="45"/>
        <v>41471.446851851848</v>
      </c>
      <c r="M765" t="b">
        <v>0</v>
      </c>
      <c r="N765">
        <v>1</v>
      </c>
      <c r="O765" t="b">
        <v>0</v>
      </c>
      <c r="P765">
        <f t="shared" si="46"/>
        <v>0.11655011655011654</v>
      </c>
      <c r="Q765">
        <f t="shared" si="47"/>
        <v>5</v>
      </c>
      <c r="R765" t="s">
        <v>8274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>
        <f t="shared" si="46"/>
        <v>0</v>
      </c>
      <c r="Q766" t="e">
        <f t="shared" si="47"/>
        <v>#DIV/0!</v>
      </c>
      <c r="R766" t="s">
        <v>8274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>
        <f t="shared" si="46"/>
        <v>36.014285714285712</v>
      </c>
      <c r="Q767">
        <f t="shared" si="47"/>
        <v>57.295454545454547</v>
      </c>
      <c r="R767" t="s">
        <v>8274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>
        <f t="shared" si="46"/>
        <v>0</v>
      </c>
      <c r="Q768" t="e">
        <f t="shared" si="47"/>
        <v>#DIV/0!</v>
      </c>
      <c r="R768" t="s">
        <v>8274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44"/>
        <v>42145.143634259264</v>
      </c>
      <c r="K769">
        <v>1429586810</v>
      </c>
      <c r="L769" s="9">
        <f t="shared" si="45"/>
        <v>42115.143634259264</v>
      </c>
      <c r="M769" t="b">
        <v>0</v>
      </c>
      <c r="N769">
        <v>3</v>
      </c>
      <c r="O769" t="b">
        <v>0</v>
      </c>
      <c r="P769">
        <f t="shared" si="46"/>
        <v>3.54</v>
      </c>
      <c r="Q769">
        <f t="shared" si="47"/>
        <v>59</v>
      </c>
      <c r="R769" t="s">
        <v>8274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ref="J770:J833" si="48">(((I770/60)/60)/24)+DATE(1970,1,1)</f>
        <v>41624.207060185188</v>
      </c>
      <c r="K770">
        <v>1384577890</v>
      </c>
      <c r="L770" s="9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>
        <f t="shared" ref="P770:P833" si="50">(E:E/D:D)*100</f>
        <v>0</v>
      </c>
      <c r="Q770" t="e">
        <f t="shared" si="47"/>
        <v>#DIV/0!</v>
      </c>
      <c r="R770" t="s">
        <v>8274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si="48"/>
        <v>41634.996458333335</v>
      </c>
      <c r="K771">
        <v>1385510094</v>
      </c>
      <c r="L771" s="9">
        <f t="shared" si="49"/>
        <v>41604.996458333335</v>
      </c>
      <c r="M771" t="b">
        <v>0</v>
      </c>
      <c r="N771">
        <v>52</v>
      </c>
      <c r="O771" t="b">
        <v>0</v>
      </c>
      <c r="P771">
        <f t="shared" si="50"/>
        <v>41.4</v>
      </c>
      <c r="Q771">
        <f t="shared" ref="Q771:Q834" si="51">E771:E4884/N771:N4884</f>
        <v>31.846153846153847</v>
      </c>
      <c r="R771" t="s">
        <v>8274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48"/>
        <v>41329.999641203707</v>
      </c>
      <c r="K772">
        <v>1358294369</v>
      </c>
      <c r="L772" s="9">
        <f t="shared" si="49"/>
        <v>41289.999641203707</v>
      </c>
      <c r="M772" t="b">
        <v>0</v>
      </c>
      <c r="N772">
        <v>0</v>
      </c>
      <c r="O772" t="b">
        <v>0</v>
      </c>
      <c r="P772">
        <f t="shared" si="50"/>
        <v>0</v>
      </c>
      <c r="Q772" t="e">
        <f t="shared" si="51"/>
        <v>#DIV/0!</v>
      </c>
      <c r="R772" t="s">
        <v>8274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48"/>
        <v>42399.824097222227</v>
      </c>
      <c r="K773">
        <v>1449863202</v>
      </c>
      <c r="L773" s="9">
        <f t="shared" si="49"/>
        <v>42349.824097222227</v>
      </c>
      <c r="M773" t="b">
        <v>0</v>
      </c>
      <c r="N773">
        <v>1</v>
      </c>
      <c r="O773" t="b">
        <v>0</v>
      </c>
      <c r="P773">
        <f t="shared" si="50"/>
        <v>2.6315789473684209E-2</v>
      </c>
      <c r="Q773">
        <f t="shared" si="51"/>
        <v>10</v>
      </c>
      <c r="R773" t="s">
        <v>8274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>
        <f t="shared" si="50"/>
        <v>3.3333333333333335</v>
      </c>
      <c r="Q774">
        <f t="shared" si="51"/>
        <v>50</v>
      </c>
      <c r="R774" t="s">
        <v>8274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42100.735937499994</v>
      </c>
      <c r="M775" t="b">
        <v>0</v>
      </c>
      <c r="N775">
        <v>2</v>
      </c>
      <c r="O775" t="b">
        <v>0</v>
      </c>
      <c r="P775">
        <f t="shared" si="50"/>
        <v>0.85129023676509719</v>
      </c>
      <c r="Q775">
        <f t="shared" si="51"/>
        <v>16</v>
      </c>
      <c r="R775" t="s">
        <v>8274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>
        <f t="shared" si="50"/>
        <v>70.199999999999989</v>
      </c>
      <c r="Q776">
        <f t="shared" si="51"/>
        <v>39</v>
      </c>
      <c r="R776" t="s">
        <v>8274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>
        <f t="shared" si="50"/>
        <v>1.7000000000000002</v>
      </c>
      <c r="Q777">
        <f t="shared" si="51"/>
        <v>34</v>
      </c>
      <c r="R777" t="s">
        <v>8274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48"/>
        <v>42288.208333333328</v>
      </c>
      <c r="K778">
        <v>1441297645</v>
      </c>
      <c r="L778" s="9">
        <f t="shared" si="49"/>
        <v>42250.685706018514</v>
      </c>
      <c r="M778" t="b">
        <v>0</v>
      </c>
      <c r="N778">
        <v>57</v>
      </c>
      <c r="O778" t="b">
        <v>0</v>
      </c>
      <c r="P778">
        <f t="shared" si="50"/>
        <v>51.4</v>
      </c>
      <c r="Q778">
        <f t="shared" si="51"/>
        <v>63.122807017543863</v>
      </c>
      <c r="R778" t="s">
        <v>8274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48"/>
        <v>41486.981215277774</v>
      </c>
      <c r="K779">
        <v>1372721577</v>
      </c>
      <c r="L779" s="9">
        <f t="shared" si="49"/>
        <v>41456.981215277774</v>
      </c>
      <c r="M779" t="b">
        <v>0</v>
      </c>
      <c r="N779">
        <v>3</v>
      </c>
      <c r="O779" t="b">
        <v>0</v>
      </c>
      <c r="P779">
        <f t="shared" si="50"/>
        <v>0.70000000000000007</v>
      </c>
      <c r="Q779">
        <f t="shared" si="51"/>
        <v>7</v>
      </c>
      <c r="R779" t="s">
        <v>8274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>
        <f t="shared" si="50"/>
        <v>0.4</v>
      </c>
      <c r="Q780">
        <f t="shared" si="51"/>
        <v>2</v>
      </c>
      <c r="R780" t="s">
        <v>8274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>
        <f t="shared" si="50"/>
        <v>2.666666666666667</v>
      </c>
      <c r="Q781">
        <f t="shared" si="51"/>
        <v>66.666666666666671</v>
      </c>
      <c r="R781" t="s">
        <v>8274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>
        <f t="shared" si="50"/>
        <v>104</v>
      </c>
      <c r="Q782">
        <f t="shared" si="51"/>
        <v>38.518518518518519</v>
      </c>
      <c r="R782" t="s">
        <v>8275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48"/>
        <v>41433.000856481485</v>
      </c>
      <c r="K783">
        <v>1368057674</v>
      </c>
      <c r="L783" s="9">
        <f t="shared" si="49"/>
        <v>41403.000856481485</v>
      </c>
      <c r="M783" t="b">
        <v>0</v>
      </c>
      <c r="N783">
        <v>25</v>
      </c>
      <c r="O783" t="b">
        <v>1</v>
      </c>
      <c r="P783">
        <f t="shared" si="50"/>
        <v>133.15375</v>
      </c>
      <c r="Q783">
        <f t="shared" si="51"/>
        <v>42.609200000000001</v>
      </c>
      <c r="R783" t="s">
        <v>8275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>
        <f t="shared" si="50"/>
        <v>100</v>
      </c>
      <c r="Q784">
        <f t="shared" si="51"/>
        <v>50</v>
      </c>
      <c r="R784" t="s">
        <v>8275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>
        <f t="shared" si="50"/>
        <v>148.13333333333333</v>
      </c>
      <c r="Q785">
        <f t="shared" si="51"/>
        <v>63.485714285714288</v>
      </c>
      <c r="R785" t="s">
        <v>8275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>
        <f t="shared" si="50"/>
        <v>102.49999999999999</v>
      </c>
      <c r="Q786">
        <f t="shared" si="51"/>
        <v>102.5</v>
      </c>
      <c r="R786" t="s">
        <v>8275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48"/>
        <v>41333.593923611108</v>
      </c>
      <c r="K787">
        <v>1359468915</v>
      </c>
      <c r="L787" s="9">
        <f t="shared" si="49"/>
        <v>41303.593923611108</v>
      </c>
      <c r="M787" t="b">
        <v>0</v>
      </c>
      <c r="N787">
        <v>29</v>
      </c>
      <c r="O787" t="b">
        <v>1</v>
      </c>
      <c r="P787">
        <f t="shared" si="50"/>
        <v>180.62799999999999</v>
      </c>
      <c r="Q787">
        <f t="shared" si="51"/>
        <v>31.142758620689655</v>
      </c>
      <c r="R787" t="s">
        <v>8275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48"/>
        <v>41040.657638888886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>
        <f t="shared" si="50"/>
        <v>142.79999999999998</v>
      </c>
      <c r="Q788">
        <f t="shared" si="51"/>
        <v>162.27272727272728</v>
      </c>
      <c r="R788" t="s">
        <v>8275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>
        <f t="shared" si="50"/>
        <v>114.16666666666666</v>
      </c>
      <c r="Q789">
        <f t="shared" si="51"/>
        <v>80.588235294117652</v>
      </c>
      <c r="R789" t="s">
        <v>8275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>
        <f t="shared" si="50"/>
        <v>203.505</v>
      </c>
      <c r="Q790">
        <f t="shared" si="51"/>
        <v>59.85441176470588</v>
      </c>
      <c r="R790" t="s">
        <v>8275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41277.186111111114</v>
      </c>
      <c r="M791" t="b">
        <v>0</v>
      </c>
      <c r="N791">
        <v>14</v>
      </c>
      <c r="O791" t="b">
        <v>1</v>
      </c>
      <c r="P791">
        <f t="shared" si="50"/>
        <v>109.41176470588236</v>
      </c>
      <c r="Q791">
        <f t="shared" si="51"/>
        <v>132.85714285714286</v>
      </c>
      <c r="R791" t="s">
        <v>8275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>
        <f t="shared" si="50"/>
        <v>144.37459999999999</v>
      </c>
      <c r="Q792">
        <f t="shared" si="51"/>
        <v>92.547820512820508</v>
      </c>
      <c r="R792" t="s">
        <v>8275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>
        <f t="shared" si="50"/>
        <v>103.86666666666666</v>
      </c>
      <c r="Q793">
        <f t="shared" si="51"/>
        <v>60.859375</v>
      </c>
      <c r="R793" t="s">
        <v>8275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41555.873645833337</v>
      </c>
      <c r="M794" t="b">
        <v>0</v>
      </c>
      <c r="N794">
        <v>60</v>
      </c>
      <c r="O794" t="b">
        <v>1</v>
      </c>
      <c r="P794">
        <f t="shared" si="50"/>
        <v>100.44440000000002</v>
      </c>
      <c r="Q794">
        <f t="shared" si="51"/>
        <v>41.851833333333339</v>
      </c>
      <c r="R794" t="s">
        <v>8275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>
        <f t="shared" si="50"/>
        <v>102.77927272727271</v>
      </c>
      <c r="Q795">
        <f t="shared" si="51"/>
        <v>88.325937499999995</v>
      </c>
      <c r="R795" t="s">
        <v>8275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>
        <f t="shared" si="50"/>
        <v>105.31250000000001</v>
      </c>
      <c r="Q796">
        <f t="shared" si="51"/>
        <v>158.96226415094338</v>
      </c>
      <c r="R796" t="s">
        <v>8275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>
        <f t="shared" si="50"/>
        <v>111.78571428571429</v>
      </c>
      <c r="Q797">
        <f t="shared" si="51"/>
        <v>85.054347826086953</v>
      </c>
      <c r="R797" t="s">
        <v>8275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>
        <f t="shared" si="50"/>
        <v>101.35000000000001</v>
      </c>
      <c r="Q798">
        <f t="shared" si="51"/>
        <v>112.61111111111111</v>
      </c>
      <c r="R798" t="s">
        <v>8275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>
        <f t="shared" si="50"/>
        <v>107.53333333333333</v>
      </c>
      <c r="Q799">
        <f t="shared" si="51"/>
        <v>45.436619718309856</v>
      </c>
      <c r="R799" t="s">
        <v>8275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48"/>
        <v>41912.590127314819</v>
      </c>
      <c r="K800">
        <v>1409494187</v>
      </c>
      <c r="L800" s="9">
        <f t="shared" si="49"/>
        <v>41882.590127314819</v>
      </c>
      <c r="M800" t="b">
        <v>0</v>
      </c>
      <c r="N800">
        <v>87</v>
      </c>
      <c r="O800" t="b">
        <v>1</v>
      </c>
      <c r="P800">
        <f t="shared" si="50"/>
        <v>114.88571428571429</v>
      </c>
      <c r="Q800">
        <f t="shared" si="51"/>
        <v>46.218390804597703</v>
      </c>
      <c r="R800" t="s">
        <v>8275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>
        <f t="shared" si="50"/>
        <v>100.02</v>
      </c>
      <c r="Q801">
        <f t="shared" si="51"/>
        <v>178.60714285714286</v>
      </c>
      <c r="R801" t="s">
        <v>8275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>
        <f t="shared" si="50"/>
        <v>152.13333333333335</v>
      </c>
      <c r="Q802">
        <f t="shared" si="51"/>
        <v>40.75</v>
      </c>
      <c r="R802" t="s">
        <v>8275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>
        <f t="shared" si="50"/>
        <v>111.52149999999999</v>
      </c>
      <c r="Q803">
        <f t="shared" si="51"/>
        <v>43.733921568627444</v>
      </c>
      <c r="R803" t="s">
        <v>8275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41123.022268518522</v>
      </c>
      <c r="M804" t="b">
        <v>0</v>
      </c>
      <c r="N804">
        <v>75</v>
      </c>
      <c r="O804" t="b">
        <v>1</v>
      </c>
      <c r="P804">
        <f t="shared" si="50"/>
        <v>101.33333333333334</v>
      </c>
      <c r="Q804">
        <f t="shared" si="51"/>
        <v>81.066666666666663</v>
      </c>
      <c r="R804" t="s">
        <v>8275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>
        <f t="shared" si="50"/>
        <v>123.2608695652174</v>
      </c>
      <c r="Q805">
        <f t="shared" si="51"/>
        <v>74.60526315789474</v>
      </c>
      <c r="R805" t="s">
        <v>8275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40730.105625000004</v>
      </c>
      <c r="M806" t="b">
        <v>0</v>
      </c>
      <c r="N806">
        <v>18</v>
      </c>
      <c r="O806" t="b">
        <v>1</v>
      </c>
      <c r="P806">
        <f t="shared" si="50"/>
        <v>100</v>
      </c>
      <c r="Q806">
        <f t="shared" si="51"/>
        <v>305.55555555555554</v>
      </c>
      <c r="R806" t="s">
        <v>8275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>
        <f t="shared" si="50"/>
        <v>105</v>
      </c>
      <c r="Q807">
        <f t="shared" si="51"/>
        <v>58.333333333333336</v>
      </c>
      <c r="R807" t="s">
        <v>8275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>
        <f t="shared" si="50"/>
        <v>104.4375</v>
      </c>
      <c r="Q808">
        <f t="shared" si="51"/>
        <v>117.67605633802818</v>
      </c>
      <c r="R808" t="s">
        <v>8275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48"/>
        <v>42795.083333333328</v>
      </c>
      <c r="K809">
        <v>1485270311</v>
      </c>
      <c r="L809" s="9">
        <f t="shared" si="49"/>
        <v>42759.628599537042</v>
      </c>
      <c r="M809" t="b">
        <v>0</v>
      </c>
      <c r="N809">
        <v>57</v>
      </c>
      <c r="O809" t="b">
        <v>1</v>
      </c>
      <c r="P809">
        <f t="shared" si="50"/>
        <v>105.125</v>
      </c>
      <c r="Q809">
        <f t="shared" si="51"/>
        <v>73.771929824561397</v>
      </c>
      <c r="R809" t="s">
        <v>8275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>
        <f t="shared" si="50"/>
        <v>100</v>
      </c>
      <c r="Q810">
        <f t="shared" si="51"/>
        <v>104.65116279069767</v>
      </c>
      <c r="R810" t="s">
        <v>8275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>
        <f t="shared" si="50"/>
        <v>103.77499999999999</v>
      </c>
      <c r="Q811">
        <f t="shared" si="51"/>
        <v>79.82692307692308</v>
      </c>
      <c r="R811" t="s">
        <v>8275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>
        <f t="shared" si="50"/>
        <v>105</v>
      </c>
      <c r="Q812">
        <f t="shared" si="51"/>
        <v>58.333333333333336</v>
      </c>
      <c r="R812" t="s">
        <v>8275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>
        <f t="shared" si="50"/>
        <v>104</v>
      </c>
      <c r="Q813">
        <f t="shared" si="51"/>
        <v>86.666666666666671</v>
      </c>
      <c r="R813" t="s">
        <v>8275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>
        <f t="shared" si="50"/>
        <v>151.83333333333334</v>
      </c>
      <c r="Q814">
        <f t="shared" si="51"/>
        <v>27.606060606060606</v>
      </c>
      <c r="R814" t="s">
        <v>8275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>
        <f t="shared" si="50"/>
        <v>159.99600000000001</v>
      </c>
      <c r="Q815">
        <f t="shared" si="51"/>
        <v>24.999375000000001</v>
      </c>
      <c r="R815" t="s">
        <v>8275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>
        <f t="shared" si="50"/>
        <v>127.3</v>
      </c>
      <c r="Q816">
        <f t="shared" si="51"/>
        <v>45.464285714285715</v>
      </c>
      <c r="R816" t="s">
        <v>8275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>
        <f t="shared" si="50"/>
        <v>107</v>
      </c>
      <c r="Q817">
        <f t="shared" si="51"/>
        <v>99.534883720930239</v>
      </c>
      <c r="R817" t="s">
        <v>8275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>
        <f t="shared" si="50"/>
        <v>115.12214285714286</v>
      </c>
      <c r="Q818">
        <f t="shared" si="51"/>
        <v>39.31</v>
      </c>
      <c r="R818" t="s">
        <v>8275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>
        <f t="shared" si="50"/>
        <v>137.11066666666665</v>
      </c>
      <c r="Q819">
        <f t="shared" si="51"/>
        <v>89.419999999999987</v>
      </c>
      <c r="R819" t="s">
        <v>8275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>
        <f t="shared" si="50"/>
        <v>155.71428571428572</v>
      </c>
      <c r="Q820">
        <f t="shared" si="51"/>
        <v>28.684210526315791</v>
      </c>
      <c r="R820" t="s">
        <v>8275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>
        <f t="shared" si="50"/>
        <v>108.74999999999999</v>
      </c>
      <c r="Q821">
        <f t="shared" si="51"/>
        <v>31.071428571428573</v>
      </c>
      <c r="R821" t="s">
        <v>8275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>
        <f t="shared" si="50"/>
        <v>134.05000000000001</v>
      </c>
      <c r="Q822">
        <f t="shared" si="51"/>
        <v>70.55263157894737</v>
      </c>
      <c r="R822" t="s">
        <v>8275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42093.922048611115</v>
      </c>
      <c r="M823" t="b">
        <v>0</v>
      </c>
      <c r="N823">
        <v>78</v>
      </c>
      <c r="O823" t="b">
        <v>1</v>
      </c>
      <c r="P823">
        <f t="shared" si="50"/>
        <v>100</v>
      </c>
      <c r="Q823">
        <f t="shared" si="51"/>
        <v>224.12820512820514</v>
      </c>
      <c r="R823" t="s">
        <v>8275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>
        <f t="shared" si="50"/>
        <v>119.16666666666667</v>
      </c>
      <c r="Q824">
        <f t="shared" si="51"/>
        <v>51.811594202898547</v>
      </c>
      <c r="R824" t="s">
        <v>8275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>
        <f t="shared" si="50"/>
        <v>179.5</v>
      </c>
      <c r="Q825">
        <f t="shared" si="51"/>
        <v>43.515151515151516</v>
      </c>
      <c r="R825" t="s">
        <v>8275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>
        <f t="shared" si="50"/>
        <v>134.38124999999999</v>
      </c>
      <c r="Q826">
        <f t="shared" si="51"/>
        <v>39.816666666666663</v>
      </c>
      <c r="R826" t="s">
        <v>8275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>
        <f t="shared" si="50"/>
        <v>100.43200000000002</v>
      </c>
      <c r="Q827">
        <f t="shared" si="51"/>
        <v>126.8080808080808</v>
      </c>
      <c r="R827" t="s">
        <v>8275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>
        <f t="shared" si="50"/>
        <v>101.45454545454547</v>
      </c>
      <c r="Q828">
        <f t="shared" si="51"/>
        <v>113.87755102040816</v>
      </c>
      <c r="R828" t="s">
        <v>8275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>
        <f t="shared" si="50"/>
        <v>103.33333333333334</v>
      </c>
      <c r="Q829">
        <f t="shared" si="51"/>
        <v>28.181818181818183</v>
      </c>
      <c r="R829" t="s">
        <v>8275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41073.050717592596</v>
      </c>
      <c r="M830" t="b">
        <v>0</v>
      </c>
      <c r="N830">
        <v>38</v>
      </c>
      <c r="O830" t="b">
        <v>1</v>
      </c>
      <c r="P830">
        <f t="shared" si="50"/>
        <v>107</v>
      </c>
      <c r="Q830">
        <f t="shared" si="51"/>
        <v>36.60526315789474</v>
      </c>
      <c r="R830" t="s">
        <v>8275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>
        <f t="shared" si="50"/>
        <v>104</v>
      </c>
      <c r="Q831">
        <f t="shared" si="51"/>
        <v>32.5</v>
      </c>
      <c r="R831" t="s">
        <v>8275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>
        <f t="shared" si="50"/>
        <v>107.83333333333334</v>
      </c>
      <c r="Q832">
        <f t="shared" si="51"/>
        <v>60.65625</v>
      </c>
      <c r="R832" t="s">
        <v>8275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>
        <f t="shared" si="50"/>
        <v>233.33333333333334</v>
      </c>
      <c r="Q833">
        <f t="shared" si="51"/>
        <v>175</v>
      </c>
      <c r="R833" t="s">
        <v>8275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ref="J834:J897" si="52">(((I834/60)/60)/24)+DATE(1970,1,1)</f>
        <v>40929.342361111114</v>
      </c>
      <c r="K834">
        <v>1321978335</v>
      </c>
      <c r="L834" s="9">
        <f t="shared" ref="L834:L897" si="53">(((K834/60)/60)/24)+DATE(1970,1,1)</f>
        <v>40869.675173611111</v>
      </c>
      <c r="M834" t="b">
        <v>0</v>
      </c>
      <c r="N834">
        <v>154</v>
      </c>
      <c r="O834" t="b">
        <v>1</v>
      </c>
      <c r="P834">
        <f t="shared" ref="P834:P897" si="54">(E:E/D:D)*100</f>
        <v>100.60706666666665</v>
      </c>
      <c r="Q834">
        <f t="shared" si="51"/>
        <v>97.993896103896105</v>
      </c>
      <c r="R834" t="s">
        <v>8275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si="52"/>
        <v>41748.878182870372</v>
      </c>
      <c r="K835">
        <v>1395349475</v>
      </c>
      <c r="L835" s="9">
        <f t="shared" si="53"/>
        <v>41718.878182870372</v>
      </c>
      <c r="M835" t="b">
        <v>0</v>
      </c>
      <c r="N835">
        <v>41</v>
      </c>
      <c r="O835" t="b">
        <v>1</v>
      </c>
      <c r="P835">
        <f t="shared" si="54"/>
        <v>101.66666666666666</v>
      </c>
      <c r="Q835">
        <f t="shared" ref="Q835:Q898" si="55">E835:E4948/N835:N4948</f>
        <v>148.78048780487805</v>
      </c>
      <c r="R835" t="s">
        <v>8275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>
        <f t="shared" si="54"/>
        <v>131.0181818181818</v>
      </c>
      <c r="Q836">
        <f t="shared" si="55"/>
        <v>96.08</v>
      </c>
      <c r="R836" t="s">
        <v>8275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>
        <f t="shared" si="54"/>
        <v>117.25000000000001</v>
      </c>
      <c r="Q837">
        <f t="shared" si="55"/>
        <v>58.625</v>
      </c>
      <c r="R837" t="s">
        <v>8275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>
        <f t="shared" si="54"/>
        <v>100.93039999999999</v>
      </c>
      <c r="Q838">
        <f t="shared" si="55"/>
        <v>109.70695652173914</v>
      </c>
      <c r="R838" t="s">
        <v>8275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>
        <f t="shared" si="54"/>
        <v>121.8</v>
      </c>
      <c r="Q839">
        <f t="shared" si="55"/>
        <v>49.112903225806448</v>
      </c>
      <c r="R839" t="s">
        <v>8275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>
        <f t="shared" si="54"/>
        <v>145.4</v>
      </c>
      <c r="Q840">
        <f t="shared" si="55"/>
        <v>47.672131147540981</v>
      </c>
      <c r="R840" t="s">
        <v>8275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>
        <f t="shared" si="54"/>
        <v>116.61660000000001</v>
      </c>
      <c r="Q841">
        <f t="shared" si="55"/>
        <v>60.737812499999997</v>
      </c>
      <c r="R841" t="s">
        <v>8275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>
        <f t="shared" si="54"/>
        <v>120.4166</v>
      </c>
      <c r="Q842">
        <f t="shared" si="55"/>
        <v>63.37715789473684</v>
      </c>
      <c r="R842" t="s">
        <v>8276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52"/>
        <v>41953.88035879629</v>
      </c>
      <c r="K843">
        <v>1413058063</v>
      </c>
      <c r="L843" s="9">
        <f t="shared" si="53"/>
        <v>41923.838692129626</v>
      </c>
      <c r="M843" t="b">
        <v>1</v>
      </c>
      <c r="N843">
        <v>94</v>
      </c>
      <c r="O843" t="b">
        <v>1</v>
      </c>
      <c r="P843">
        <f t="shared" si="54"/>
        <v>101.32000000000001</v>
      </c>
      <c r="Q843">
        <f t="shared" si="55"/>
        <v>53.893617021276597</v>
      </c>
      <c r="R843" t="s">
        <v>8276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41526.592395833337</v>
      </c>
      <c r="M844" t="b">
        <v>1</v>
      </c>
      <c r="N844">
        <v>39</v>
      </c>
      <c r="O844" t="b">
        <v>1</v>
      </c>
      <c r="P844">
        <f t="shared" si="54"/>
        <v>104.32</v>
      </c>
      <c r="Q844">
        <f t="shared" si="55"/>
        <v>66.871794871794876</v>
      </c>
      <c r="R844" t="s">
        <v>8276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52"/>
        <v>42712.333333333328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>
        <f t="shared" si="54"/>
        <v>267.13333333333333</v>
      </c>
      <c r="Q845">
        <f t="shared" si="55"/>
        <v>63.102362204724407</v>
      </c>
      <c r="R845" t="s">
        <v>8276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>
        <f t="shared" si="54"/>
        <v>194.13333333333333</v>
      </c>
      <c r="Q846">
        <f t="shared" si="55"/>
        <v>36.628930817610062</v>
      </c>
      <c r="R846" t="s">
        <v>8276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42578.205972222218</v>
      </c>
      <c r="M847" t="b">
        <v>0</v>
      </c>
      <c r="N847">
        <v>177</v>
      </c>
      <c r="O847" t="b">
        <v>1</v>
      </c>
      <c r="P847">
        <f t="shared" si="54"/>
        <v>120.3802</v>
      </c>
      <c r="Q847">
        <f t="shared" si="55"/>
        <v>34.005706214689269</v>
      </c>
      <c r="R847" t="s">
        <v>8276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>
        <f t="shared" si="54"/>
        <v>122.00090909090908</v>
      </c>
      <c r="Q848">
        <f t="shared" si="55"/>
        <v>28.553404255319148</v>
      </c>
      <c r="R848" t="s">
        <v>8276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52"/>
        <v>42195.79833333334</v>
      </c>
      <c r="K849">
        <v>1433963376</v>
      </c>
      <c r="L849" s="9">
        <f t="shared" si="53"/>
        <v>42165.79833333334</v>
      </c>
      <c r="M849" t="b">
        <v>0</v>
      </c>
      <c r="N849">
        <v>1</v>
      </c>
      <c r="O849" t="b">
        <v>1</v>
      </c>
      <c r="P849">
        <f t="shared" si="54"/>
        <v>100</v>
      </c>
      <c r="Q849">
        <f t="shared" si="55"/>
        <v>10</v>
      </c>
      <c r="R849" t="s">
        <v>8276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>
        <f t="shared" si="54"/>
        <v>100</v>
      </c>
      <c r="Q850">
        <f t="shared" si="55"/>
        <v>18.75</v>
      </c>
      <c r="R850" t="s">
        <v>8276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>
        <f t="shared" si="54"/>
        <v>119.9</v>
      </c>
      <c r="Q851">
        <f t="shared" si="55"/>
        <v>41.704347826086959</v>
      </c>
      <c r="R851" t="s">
        <v>8276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42452.827743055561</v>
      </c>
      <c r="M852" t="b">
        <v>0</v>
      </c>
      <c r="N852">
        <v>133</v>
      </c>
      <c r="O852" t="b">
        <v>1</v>
      </c>
      <c r="P852">
        <f t="shared" si="54"/>
        <v>155.17499999999998</v>
      </c>
      <c r="Q852">
        <f t="shared" si="55"/>
        <v>46.669172932330824</v>
      </c>
      <c r="R852" t="s">
        <v>8276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52"/>
        <v>42582.822916666672</v>
      </c>
      <c r="K853">
        <v>1464815253</v>
      </c>
      <c r="L853" s="9">
        <f t="shared" si="53"/>
        <v>42522.880243055552</v>
      </c>
      <c r="M853" t="b">
        <v>0</v>
      </c>
      <c r="N853">
        <v>70</v>
      </c>
      <c r="O853" t="b">
        <v>1</v>
      </c>
      <c r="P853">
        <f t="shared" si="54"/>
        <v>130.44999999999999</v>
      </c>
      <c r="Q853">
        <f t="shared" si="55"/>
        <v>37.271428571428572</v>
      </c>
      <c r="R853" t="s">
        <v>8276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>
        <f t="shared" si="54"/>
        <v>104.97142857142859</v>
      </c>
      <c r="Q854">
        <f t="shared" si="55"/>
        <v>59.258064516129032</v>
      </c>
      <c r="R854" t="s">
        <v>8276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>
        <f t="shared" si="54"/>
        <v>100</v>
      </c>
      <c r="Q855">
        <f t="shared" si="55"/>
        <v>30</v>
      </c>
      <c r="R855" t="s">
        <v>8276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>
        <f t="shared" si="54"/>
        <v>118.2205035971223</v>
      </c>
      <c r="Q856">
        <f t="shared" si="55"/>
        <v>65.8623246492986</v>
      </c>
      <c r="R856" t="s">
        <v>8276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52"/>
        <v>42575.125196759262</v>
      </c>
      <c r="K857">
        <v>1466737217</v>
      </c>
      <c r="L857" s="9">
        <f t="shared" si="53"/>
        <v>42545.125196759262</v>
      </c>
      <c r="M857" t="b">
        <v>0</v>
      </c>
      <c r="N857">
        <v>47</v>
      </c>
      <c r="O857" t="b">
        <v>1</v>
      </c>
      <c r="P857">
        <f t="shared" si="54"/>
        <v>103.44827586206897</v>
      </c>
      <c r="Q857">
        <f t="shared" si="55"/>
        <v>31.914893617021278</v>
      </c>
      <c r="R857" t="s">
        <v>8276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52"/>
        <v>42668.791666666672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>
        <f t="shared" si="54"/>
        <v>218.00000000000003</v>
      </c>
      <c r="Q858">
        <f t="shared" si="55"/>
        <v>19.464285714285715</v>
      </c>
      <c r="R858" t="s">
        <v>8276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42291.581377314811</v>
      </c>
      <c r="M859" t="b">
        <v>0</v>
      </c>
      <c r="N859">
        <v>24</v>
      </c>
      <c r="O859" t="b">
        <v>1</v>
      </c>
      <c r="P859">
        <f t="shared" si="54"/>
        <v>100</v>
      </c>
      <c r="Q859">
        <f t="shared" si="55"/>
        <v>50</v>
      </c>
      <c r="R859" t="s">
        <v>8276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>
        <f t="shared" si="54"/>
        <v>144.00583333333333</v>
      </c>
      <c r="Q860">
        <f t="shared" si="55"/>
        <v>22.737763157894737</v>
      </c>
      <c r="R860" t="s">
        <v>8276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>
        <f t="shared" si="54"/>
        <v>104.67500000000001</v>
      </c>
      <c r="Q861">
        <f t="shared" si="55"/>
        <v>42.724489795918366</v>
      </c>
      <c r="R861" t="s">
        <v>8276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>
        <f t="shared" si="54"/>
        <v>18.142857142857142</v>
      </c>
      <c r="Q862">
        <f t="shared" si="55"/>
        <v>52.916666666666664</v>
      </c>
      <c r="R862" t="s">
        <v>8277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>
        <f t="shared" si="54"/>
        <v>2.2444444444444445</v>
      </c>
      <c r="Q863">
        <f t="shared" si="55"/>
        <v>50.5</v>
      </c>
      <c r="R863" t="s">
        <v>8277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>
        <f t="shared" si="54"/>
        <v>0.33999999999999997</v>
      </c>
      <c r="Q864">
        <f t="shared" si="55"/>
        <v>42.5</v>
      </c>
      <c r="R864" t="s">
        <v>8277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>
        <f t="shared" si="54"/>
        <v>4.5</v>
      </c>
      <c r="Q865">
        <f t="shared" si="55"/>
        <v>18</v>
      </c>
      <c r="R865" t="s">
        <v>8277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>
        <f t="shared" si="54"/>
        <v>41.53846153846154</v>
      </c>
      <c r="Q866">
        <f t="shared" si="55"/>
        <v>34.177215189873415</v>
      </c>
      <c r="R866" t="s">
        <v>8277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52"/>
        <v>41290.77311342593</v>
      </c>
      <c r="K867">
        <v>1353177197</v>
      </c>
      <c r="L867" s="9">
        <f t="shared" si="53"/>
        <v>41230.77311342593</v>
      </c>
      <c r="M867" t="b">
        <v>0</v>
      </c>
      <c r="N867">
        <v>2</v>
      </c>
      <c r="O867" t="b">
        <v>0</v>
      </c>
      <c r="P867">
        <f t="shared" si="54"/>
        <v>2.0454545454545454</v>
      </c>
      <c r="Q867">
        <f t="shared" si="55"/>
        <v>22.5</v>
      </c>
      <c r="R867" t="s">
        <v>8277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>
        <f t="shared" si="54"/>
        <v>18.285714285714285</v>
      </c>
      <c r="Q868">
        <f t="shared" si="55"/>
        <v>58.18181818181818</v>
      </c>
      <c r="R868" t="s">
        <v>8277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>
        <f t="shared" si="54"/>
        <v>24.02</v>
      </c>
      <c r="Q869">
        <f t="shared" si="55"/>
        <v>109.18181818181819</v>
      </c>
      <c r="R869" t="s">
        <v>8277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>
        <f t="shared" si="54"/>
        <v>0.1111111111111111</v>
      </c>
      <c r="Q870">
        <f t="shared" si="55"/>
        <v>50</v>
      </c>
      <c r="R870" t="s">
        <v>8277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41342.845567129632</v>
      </c>
      <c r="M871" t="b">
        <v>0</v>
      </c>
      <c r="N871">
        <v>3</v>
      </c>
      <c r="O871" t="b">
        <v>0</v>
      </c>
      <c r="P871">
        <f t="shared" si="54"/>
        <v>11.818181818181818</v>
      </c>
      <c r="Q871">
        <f t="shared" si="55"/>
        <v>346.66666666666669</v>
      </c>
      <c r="R871" t="s">
        <v>8277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>
        <f t="shared" si="54"/>
        <v>0.31</v>
      </c>
      <c r="Q872">
        <f t="shared" si="55"/>
        <v>12.4</v>
      </c>
      <c r="R872" t="s">
        <v>8277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52"/>
        <v>41607.602951388886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>
        <f t="shared" si="54"/>
        <v>5.416666666666667</v>
      </c>
      <c r="Q873">
        <f t="shared" si="55"/>
        <v>27.083333333333332</v>
      </c>
      <c r="R873" t="s">
        <v>8277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>
        <f t="shared" si="54"/>
        <v>0.8125</v>
      </c>
      <c r="Q874">
        <f t="shared" si="55"/>
        <v>32.5</v>
      </c>
      <c r="R874" t="s">
        <v>8277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41184.167129629634</v>
      </c>
      <c r="M875" t="b">
        <v>0</v>
      </c>
      <c r="N875">
        <v>5</v>
      </c>
      <c r="O875" t="b">
        <v>0</v>
      </c>
      <c r="P875">
        <f t="shared" si="54"/>
        <v>1.2857142857142856</v>
      </c>
      <c r="Q875">
        <f t="shared" si="55"/>
        <v>9</v>
      </c>
      <c r="R875" t="s">
        <v>8277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>
        <f t="shared" si="54"/>
        <v>24.333333333333336</v>
      </c>
      <c r="Q876">
        <f t="shared" si="55"/>
        <v>34.761904761904759</v>
      </c>
      <c r="R876" t="s">
        <v>8277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52"/>
        <v>42268.723738425921</v>
      </c>
      <c r="K877">
        <v>1441128131</v>
      </c>
      <c r="L877" s="9">
        <f t="shared" si="53"/>
        <v>42248.723738425921</v>
      </c>
      <c r="M877" t="b">
        <v>0</v>
      </c>
      <c r="N877">
        <v>0</v>
      </c>
      <c r="O877" t="b">
        <v>0</v>
      </c>
      <c r="P877">
        <f t="shared" si="54"/>
        <v>0</v>
      </c>
      <c r="Q877" t="e">
        <f t="shared" si="55"/>
        <v>#DIV/0!</v>
      </c>
      <c r="R877" t="s">
        <v>8277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52"/>
        <v>41309.496840277774</v>
      </c>
      <c r="K878">
        <v>1357127727</v>
      </c>
      <c r="L878" s="9">
        <f t="shared" si="53"/>
        <v>41276.496840277774</v>
      </c>
      <c r="M878" t="b">
        <v>0</v>
      </c>
      <c r="N878">
        <v>45</v>
      </c>
      <c r="O878" t="b">
        <v>0</v>
      </c>
      <c r="P878">
        <f t="shared" si="54"/>
        <v>40.799492385786799</v>
      </c>
      <c r="Q878">
        <f t="shared" si="55"/>
        <v>28.577777777777779</v>
      </c>
      <c r="R878" t="s">
        <v>8277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52"/>
        <v>41627.788888888892</v>
      </c>
      <c r="K879">
        <v>1384887360</v>
      </c>
      <c r="L879" s="9">
        <f t="shared" si="53"/>
        <v>41597.788888888892</v>
      </c>
      <c r="M879" t="b">
        <v>0</v>
      </c>
      <c r="N879">
        <v>29</v>
      </c>
      <c r="O879" t="b">
        <v>0</v>
      </c>
      <c r="P879">
        <f t="shared" si="54"/>
        <v>67.55</v>
      </c>
      <c r="Q879">
        <f t="shared" si="55"/>
        <v>46.586206896551722</v>
      </c>
      <c r="R879" t="s">
        <v>8277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>
        <f t="shared" si="54"/>
        <v>1.3</v>
      </c>
      <c r="Q880">
        <f t="shared" si="55"/>
        <v>32.5</v>
      </c>
      <c r="R880" t="s">
        <v>8277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>
        <f t="shared" si="54"/>
        <v>30.666666666666664</v>
      </c>
      <c r="Q881">
        <f t="shared" si="55"/>
        <v>21.466666666666665</v>
      </c>
      <c r="R881" t="s">
        <v>8277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>
        <f t="shared" si="54"/>
        <v>2.9894179894179893</v>
      </c>
      <c r="Q882">
        <f t="shared" si="55"/>
        <v>14.125</v>
      </c>
      <c r="R882" t="s">
        <v>8278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>
        <f t="shared" si="54"/>
        <v>0.8</v>
      </c>
      <c r="Q883">
        <f t="shared" si="55"/>
        <v>30</v>
      </c>
      <c r="R883" t="s">
        <v>8278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>
        <f t="shared" si="54"/>
        <v>20.133333333333333</v>
      </c>
      <c r="Q884">
        <f t="shared" si="55"/>
        <v>21.571428571428573</v>
      </c>
      <c r="R884" t="s">
        <v>8278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>
        <f t="shared" si="54"/>
        <v>40.020000000000003</v>
      </c>
      <c r="Q885">
        <f t="shared" si="55"/>
        <v>83.375</v>
      </c>
      <c r="R885" t="s">
        <v>8278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40981.802615740737</v>
      </c>
      <c r="M886" t="b">
        <v>0</v>
      </c>
      <c r="N886">
        <v>2</v>
      </c>
      <c r="O886" t="b">
        <v>0</v>
      </c>
      <c r="P886">
        <f t="shared" si="54"/>
        <v>1</v>
      </c>
      <c r="Q886">
        <f t="shared" si="55"/>
        <v>10</v>
      </c>
      <c r="R886" t="s">
        <v>8278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52"/>
        <v>42734.941099537042</v>
      </c>
      <c r="K887">
        <v>1481322911</v>
      </c>
      <c r="L887" s="9">
        <f t="shared" si="53"/>
        <v>42713.941099537042</v>
      </c>
      <c r="M887" t="b">
        <v>0</v>
      </c>
      <c r="N887">
        <v>21</v>
      </c>
      <c r="O887" t="b">
        <v>0</v>
      </c>
      <c r="P887">
        <f t="shared" si="54"/>
        <v>75</v>
      </c>
      <c r="Q887">
        <f t="shared" si="55"/>
        <v>35.714285714285715</v>
      </c>
      <c r="R887" t="s">
        <v>8278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>
        <f t="shared" si="54"/>
        <v>41</v>
      </c>
      <c r="Q888">
        <f t="shared" si="55"/>
        <v>29.285714285714285</v>
      </c>
      <c r="R888" t="s">
        <v>8278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>
        <f t="shared" si="54"/>
        <v>0</v>
      </c>
      <c r="Q889" t="e">
        <f t="shared" si="55"/>
        <v>#DIV/0!</v>
      </c>
      <c r="R889" t="s">
        <v>8278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>
        <f t="shared" si="54"/>
        <v>7.1999999999999993</v>
      </c>
      <c r="Q890">
        <f t="shared" si="55"/>
        <v>18</v>
      </c>
      <c r="R890" t="s">
        <v>8278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>
        <f t="shared" si="54"/>
        <v>9.4412800000000008</v>
      </c>
      <c r="Q891">
        <f t="shared" si="55"/>
        <v>73.760000000000005</v>
      </c>
      <c r="R891" t="s">
        <v>8278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>
        <f t="shared" si="54"/>
        <v>4.1666666666666661</v>
      </c>
      <c r="Q892">
        <f t="shared" si="55"/>
        <v>31.25</v>
      </c>
      <c r="R892" t="s">
        <v>8278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>
        <f t="shared" si="54"/>
        <v>3.25</v>
      </c>
      <c r="Q893">
        <f t="shared" si="55"/>
        <v>28.888888888888889</v>
      </c>
      <c r="R893" t="s">
        <v>8278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>
        <f t="shared" si="54"/>
        <v>40.75</v>
      </c>
      <c r="Q894">
        <f t="shared" si="55"/>
        <v>143.8235294117647</v>
      </c>
      <c r="R894" t="s">
        <v>8278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>
        <f t="shared" si="54"/>
        <v>10</v>
      </c>
      <c r="Q895">
        <f t="shared" si="55"/>
        <v>40</v>
      </c>
      <c r="R895" t="s">
        <v>8278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52"/>
        <v>42526.981597222228</v>
      </c>
      <c r="K896">
        <v>1462577610</v>
      </c>
      <c r="L896" s="9">
        <f t="shared" si="53"/>
        <v>42496.981597222228</v>
      </c>
      <c r="M896" t="b">
        <v>0</v>
      </c>
      <c r="N896">
        <v>53</v>
      </c>
      <c r="O896" t="b">
        <v>0</v>
      </c>
      <c r="P896">
        <f t="shared" si="54"/>
        <v>39.17</v>
      </c>
      <c r="Q896">
        <f t="shared" si="55"/>
        <v>147.81132075471697</v>
      </c>
      <c r="R896" t="s">
        <v>8278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>
        <f t="shared" si="54"/>
        <v>2.4375</v>
      </c>
      <c r="Q897">
        <f t="shared" si="55"/>
        <v>27.857142857142858</v>
      </c>
      <c r="R897" t="s">
        <v>8278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ref="J898:J961" si="56">(((I898/60)/60)/24)+DATE(1970,1,1)</f>
        <v>42244.166666666672</v>
      </c>
      <c r="K898">
        <v>1438549026</v>
      </c>
      <c r="L898" s="9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>
        <f t="shared" ref="P898:P961" si="58">(E:E/D:D)*100</f>
        <v>40</v>
      </c>
      <c r="Q898">
        <f t="shared" si="55"/>
        <v>44.444444444444443</v>
      </c>
      <c r="R898" t="s">
        <v>8278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si="56"/>
        <v>41241.730416666665</v>
      </c>
      <c r="K899">
        <v>1351528308</v>
      </c>
      <c r="L899" s="9">
        <f t="shared" si="57"/>
        <v>41211.688750000001</v>
      </c>
      <c r="M899" t="b">
        <v>0</v>
      </c>
      <c r="N899">
        <v>0</v>
      </c>
      <c r="O899" t="b">
        <v>0</v>
      </c>
      <c r="P899">
        <f t="shared" si="58"/>
        <v>0</v>
      </c>
      <c r="Q899" t="e">
        <f t="shared" ref="Q899:Q962" si="59">E899:E5012/N899:N5012</f>
        <v>#DIV/0!</v>
      </c>
      <c r="R899" t="s">
        <v>8278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>
        <f t="shared" si="58"/>
        <v>2.8000000000000003</v>
      </c>
      <c r="Q900">
        <f t="shared" si="59"/>
        <v>35</v>
      </c>
      <c r="R900" t="s">
        <v>8278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>
        <f t="shared" si="58"/>
        <v>37.333333333333336</v>
      </c>
      <c r="Q901">
        <f t="shared" si="59"/>
        <v>35</v>
      </c>
      <c r="R901" t="s">
        <v>8278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42429.84956018519</v>
      </c>
      <c r="M902" t="b">
        <v>0</v>
      </c>
      <c r="N902">
        <v>2</v>
      </c>
      <c r="O902" t="b">
        <v>0</v>
      </c>
      <c r="P902">
        <f t="shared" si="58"/>
        <v>0.42</v>
      </c>
      <c r="Q902">
        <f t="shared" si="59"/>
        <v>10.5</v>
      </c>
      <c r="R902" t="s">
        <v>8277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>
        <f t="shared" si="58"/>
        <v>0</v>
      </c>
      <c r="Q903" t="e">
        <f t="shared" si="59"/>
        <v>#DIV/0!</v>
      </c>
      <c r="R903" t="s">
        <v>8277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>
        <f t="shared" si="58"/>
        <v>0.3</v>
      </c>
      <c r="Q904">
        <f t="shared" si="59"/>
        <v>30</v>
      </c>
      <c r="R904" t="s">
        <v>8277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>
        <f t="shared" si="58"/>
        <v>3.2</v>
      </c>
      <c r="Q905">
        <f t="shared" si="59"/>
        <v>40</v>
      </c>
      <c r="R905" t="s">
        <v>8277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56"/>
        <v>42372.080289351856</v>
      </c>
      <c r="K906">
        <v>1449194137</v>
      </c>
      <c r="L906" s="9">
        <f t="shared" si="57"/>
        <v>42342.080289351856</v>
      </c>
      <c r="M906" t="b">
        <v>0</v>
      </c>
      <c r="N906">
        <v>3</v>
      </c>
      <c r="O906" t="b">
        <v>0</v>
      </c>
      <c r="P906">
        <f t="shared" si="58"/>
        <v>0.30199999999999999</v>
      </c>
      <c r="Q906">
        <f t="shared" si="59"/>
        <v>50.333333333333336</v>
      </c>
      <c r="R906" t="s">
        <v>8277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>
        <f t="shared" si="58"/>
        <v>3.0153846153846153</v>
      </c>
      <c r="Q907">
        <f t="shared" si="59"/>
        <v>32.666666666666664</v>
      </c>
      <c r="R907" t="s">
        <v>8277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>
        <f t="shared" si="58"/>
        <v>0</v>
      </c>
      <c r="Q908" t="e">
        <f t="shared" si="59"/>
        <v>#DIV/0!</v>
      </c>
      <c r="R908" t="s">
        <v>8277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>
        <f t="shared" si="58"/>
        <v>0</v>
      </c>
      <c r="Q909" t="e">
        <f t="shared" si="59"/>
        <v>#DIV/0!</v>
      </c>
      <c r="R909" t="s">
        <v>8277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>
        <f t="shared" si="58"/>
        <v>0</v>
      </c>
      <c r="Q910" t="e">
        <f t="shared" si="59"/>
        <v>#DIV/0!</v>
      </c>
      <c r="R910" t="s">
        <v>8277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>
        <f t="shared" si="58"/>
        <v>3.25</v>
      </c>
      <c r="Q911">
        <f t="shared" si="59"/>
        <v>65</v>
      </c>
      <c r="R911" t="s">
        <v>8277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>
        <f t="shared" si="58"/>
        <v>22.363636363636363</v>
      </c>
      <c r="Q912">
        <f t="shared" si="59"/>
        <v>24.6</v>
      </c>
      <c r="R912" t="s">
        <v>8277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>
        <f t="shared" si="58"/>
        <v>0</v>
      </c>
      <c r="Q913" t="e">
        <f t="shared" si="59"/>
        <v>#DIV/0!</v>
      </c>
      <c r="R913" t="s">
        <v>8277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56"/>
        <v>41254.151006944441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>
        <f t="shared" si="58"/>
        <v>0.85714285714285721</v>
      </c>
      <c r="Q914">
        <f t="shared" si="59"/>
        <v>15</v>
      </c>
      <c r="R914" t="s">
        <v>8277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>
        <f t="shared" si="58"/>
        <v>6.6066666666666665</v>
      </c>
      <c r="Q915">
        <f t="shared" si="59"/>
        <v>82.583333333333329</v>
      </c>
      <c r="R915" t="s">
        <v>8277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56"/>
        <v>41146.763275462967</v>
      </c>
      <c r="K916">
        <v>1343326747</v>
      </c>
      <c r="L916" s="9">
        <f t="shared" si="57"/>
        <v>41116.763275462967</v>
      </c>
      <c r="M916" t="b">
        <v>0</v>
      </c>
      <c r="N916">
        <v>0</v>
      </c>
      <c r="O916" t="b">
        <v>0</v>
      </c>
      <c r="P916">
        <f t="shared" si="58"/>
        <v>0</v>
      </c>
      <c r="Q916" t="e">
        <f t="shared" si="59"/>
        <v>#DIV/0!</v>
      </c>
      <c r="R916" t="s">
        <v>8277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>
        <f t="shared" si="58"/>
        <v>5.7692307692307692</v>
      </c>
      <c r="Q917">
        <f t="shared" si="59"/>
        <v>41.666666666666664</v>
      </c>
      <c r="R917" t="s">
        <v>8277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>
        <f t="shared" si="58"/>
        <v>0</v>
      </c>
      <c r="Q918" t="e">
        <f t="shared" si="59"/>
        <v>#DIV/0!</v>
      </c>
      <c r="R918" t="s">
        <v>8277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>
        <f t="shared" si="58"/>
        <v>0.6</v>
      </c>
      <c r="Q919">
        <f t="shared" si="59"/>
        <v>30</v>
      </c>
      <c r="R919" t="s">
        <v>8277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>
        <f t="shared" si="58"/>
        <v>5.0256410256410255</v>
      </c>
      <c r="Q920">
        <f t="shared" si="59"/>
        <v>19.600000000000001</v>
      </c>
      <c r="R920" t="s">
        <v>8277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>
        <f t="shared" si="58"/>
        <v>0.5</v>
      </c>
      <c r="Q921">
        <f t="shared" si="59"/>
        <v>100</v>
      </c>
      <c r="R921" t="s">
        <v>8277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41562.67155092593</v>
      </c>
      <c r="M922" t="b">
        <v>0</v>
      </c>
      <c r="N922">
        <v>0</v>
      </c>
      <c r="O922" t="b">
        <v>0</v>
      </c>
      <c r="P922">
        <f t="shared" si="58"/>
        <v>0</v>
      </c>
      <c r="Q922" t="e">
        <f t="shared" si="59"/>
        <v>#DIV/0!</v>
      </c>
      <c r="R922" t="s">
        <v>8277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40847.171018518515</v>
      </c>
      <c r="M923" t="b">
        <v>0</v>
      </c>
      <c r="N923">
        <v>20</v>
      </c>
      <c r="O923" t="b">
        <v>0</v>
      </c>
      <c r="P923">
        <f t="shared" si="58"/>
        <v>30.9</v>
      </c>
      <c r="Q923">
        <f t="shared" si="59"/>
        <v>231.75</v>
      </c>
      <c r="R923" t="s">
        <v>8277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>
        <f t="shared" si="58"/>
        <v>21.037037037037038</v>
      </c>
      <c r="Q924">
        <f t="shared" si="59"/>
        <v>189.33333333333334</v>
      </c>
      <c r="R924" t="s">
        <v>8277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56"/>
        <v>41965.001423611116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>
        <f t="shared" si="58"/>
        <v>2.1999999999999997</v>
      </c>
      <c r="Q925">
        <f t="shared" si="59"/>
        <v>55</v>
      </c>
      <c r="R925" t="s">
        <v>8277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56"/>
        <v>41318.942928240744</v>
      </c>
      <c r="K926">
        <v>1358203069</v>
      </c>
      <c r="L926" s="9">
        <f t="shared" si="57"/>
        <v>41288.942928240744</v>
      </c>
      <c r="M926" t="b">
        <v>0</v>
      </c>
      <c r="N926">
        <v>15</v>
      </c>
      <c r="O926" t="b">
        <v>0</v>
      </c>
      <c r="P926">
        <f t="shared" si="58"/>
        <v>10.9</v>
      </c>
      <c r="Q926">
        <f t="shared" si="59"/>
        <v>21.8</v>
      </c>
      <c r="R926" t="s">
        <v>8277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>
        <f t="shared" si="58"/>
        <v>2.666666666666667</v>
      </c>
      <c r="Q927">
        <f t="shared" si="59"/>
        <v>32</v>
      </c>
      <c r="R927" t="s">
        <v>8277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>
        <f t="shared" si="58"/>
        <v>0</v>
      </c>
      <c r="Q928" t="e">
        <f t="shared" si="59"/>
        <v>#DIV/0!</v>
      </c>
      <c r="R928" t="s">
        <v>8277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>
        <f t="shared" si="58"/>
        <v>0</v>
      </c>
      <c r="Q929" t="e">
        <f t="shared" si="59"/>
        <v>#DIV/0!</v>
      </c>
      <c r="R929" t="s">
        <v>8277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>
        <f t="shared" si="58"/>
        <v>10.86206896551724</v>
      </c>
      <c r="Q930">
        <f t="shared" si="59"/>
        <v>56.25</v>
      </c>
      <c r="R930" t="s">
        <v>8277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>
        <f t="shared" si="58"/>
        <v>0</v>
      </c>
      <c r="Q931" t="e">
        <f t="shared" si="59"/>
        <v>#DIV/0!</v>
      </c>
      <c r="R931" t="s">
        <v>8277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>
        <f t="shared" si="58"/>
        <v>38.333333333333336</v>
      </c>
      <c r="Q932">
        <f t="shared" si="59"/>
        <v>69</v>
      </c>
      <c r="R932" t="s">
        <v>8277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>
        <f t="shared" si="58"/>
        <v>6.5500000000000007</v>
      </c>
      <c r="Q933">
        <f t="shared" si="59"/>
        <v>18.714285714285715</v>
      </c>
      <c r="R933" t="s">
        <v>8277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>
        <f t="shared" si="58"/>
        <v>14.536842105263158</v>
      </c>
      <c r="Q934">
        <f t="shared" si="59"/>
        <v>46.033333333333331</v>
      </c>
      <c r="R934" t="s">
        <v>8277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56"/>
        <v>41771.169085648151</v>
      </c>
      <c r="K935">
        <v>1394683409</v>
      </c>
      <c r="L935" s="9">
        <f t="shared" si="57"/>
        <v>41711.169085648151</v>
      </c>
      <c r="M935" t="b">
        <v>0</v>
      </c>
      <c r="N935">
        <v>2</v>
      </c>
      <c r="O935" t="b">
        <v>0</v>
      </c>
      <c r="P935">
        <f t="shared" si="58"/>
        <v>6</v>
      </c>
      <c r="Q935">
        <f t="shared" si="59"/>
        <v>60</v>
      </c>
      <c r="R935" t="s">
        <v>8277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>
        <f t="shared" si="58"/>
        <v>30.4</v>
      </c>
      <c r="Q936">
        <f t="shared" si="59"/>
        <v>50.666666666666664</v>
      </c>
      <c r="R936" t="s">
        <v>8277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>
        <f t="shared" si="58"/>
        <v>1.4285714285714286</v>
      </c>
      <c r="Q937">
        <f t="shared" si="59"/>
        <v>25</v>
      </c>
      <c r="R937" t="s">
        <v>8277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>
        <f t="shared" si="58"/>
        <v>0</v>
      </c>
      <c r="Q938" t="e">
        <f t="shared" si="59"/>
        <v>#DIV/0!</v>
      </c>
      <c r="R938" t="s">
        <v>8277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56"/>
        <v>41581.839780092596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>
        <f t="shared" si="58"/>
        <v>1.1428571428571428</v>
      </c>
      <c r="Q939">
        <f t="shared" si="59"/>
        <v>20</v>
      </c>
      <c r="R939" t="s">
        <v>8277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56"/>
        <v>41154.479722222226</v>
      </c>
      <c r="K940">
        <v>1343993448</v>
      </c>
      <c r="L940" s="9">
        <f t="shared" si="57"/>
        <v>41124.479722222226</v>
      </c>
      <c r="M940" t="b">
        <v>0</v>
      </c>
      <c r="N940">
        <v>1</v>
      </c>
      <c r="O940" t="b">
        <v>0</v>
      </c>
      <c r="P940">
        <f t="shared" si="58"/>
        <v>0.35714285714285715</v>
      </c>
      <c r="Q940">
        <f t="shared" si="59"/>
        <v>25</v>
      </c>
      <c r="R940" t="s">
        <v>8277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>
        <f t="shared" si="58"/>
        <v>1.4545454545454546</v>
      </c>
      <c r="Q941">
        <f t="shared" si="59"/>
        <v>20</v>
      </c>
      <c r="R941" t="s">
        <v>8277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>
        <f t="shared" si="58"/>
        <v>17.155555555555555</v>
      </c>
      <c r="Q942">
        <f t="shared" si="59"/>
        <v>110.28571428571429</v>
      </c>
      <c r="R942" t="s">
        <v>8272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>
        <f t="shared" si="58"/>
        <v>2.3220000000000001</v>
      </c>
      <c r="Q943">
        <f t="shared" si="59"/>
        <v>37.451612903225808</v>
      </c>
      <c r="R943" t="s">
        <v>8272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56"/>
        <v>42418.843287037031</v>
      </c>
      <c r="K944">
        <v>1452716060</v>
      </c>
      <c r="L944" s="9">
        <f t="shared" si="57"/>
        <v>42382.843287037031</v>
      </c>
      <c r="M944" t="b">
        <v>0</v>
      </c>
      <c r="N944">
        <v>16</v>
      </c>
      <c r="O944" t="b">
        <v>0</v>
      </c>
      <c r="P944">
        <f t="shared" si="58"/>
        <v>8.9066666666666663</v>
      </c>
      <c r="Q944">
        <f t="shared" si="59"/>
        <v>41.75</v>
      </c>
      <c r="R944" t="s">
        <v>8272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56"/>
        <v>42703.709548611107</v>
      </c>
      <c r="K945">
        <v>1477843305</v>
      </c>
      <c r="L945" s="9">
        <f t="shared" si="57"/>
        <v>42673.66788194445</v>
      </c>
      <c r="M945" t="b">
        <v>0</v>
      </c>
      <c r="N945">
        <v>12</v>
      </c>
      <c r="O945" t="b">
        <v>0</v>
      </c>
      <c r="P945">
        <f t="shared" si="58"/>
        <v>9.6333333333333346</v>
      </c>
      <c r="Q945">
        <f t="shared" si="59"/>
        <v>24.083333333333332</v>
      </c>
      <c r="R945" t="s">
        <v>8272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56"/>
        <v>42478.583333333328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>
        <f t="shared" si="58"/>
        <v>13.325999999999999</v>
      </c>
      <c r="Q946">
        <f t="shared" si="59"/>
        <v>69.40625</v>
      </c>
      <c r="R946" t="s">
        <v>8272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42732.872986111113</v>
      </c>
      <c r="M947" t="b">
        <v>0</v>
      </c>
      <c r="N947">
        <v>16</v>
      </c>
      <c r="O947" t="b">
        <v>0</v>
      </c>
      <c r="P947">
        <f t="shared" si="58"/>
        <v>2.484</v>
      </c>
      <c r="Q947">
        <f t="shared" si="59"/>
        <v>155.25</v>
      </c>
      <c r="R947" t="s">
        <v>8272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>
        <f t="shared" si="58"/>
        <v>1.9066666666666665</v>
      </c>
      <c r="Q948">
        <f t="shared" si="59"/>
        <v>57.2</v>
      </c>
      <c r="R948" t="s">
        <v>8272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>
        <f t="shared" si="58"/>
        <v>0</v>
      </c>
      <c r="Q949" t="e">
        <f t="shared" si="59"/>
        <v>#DIV/0!</v>
      </c>
      <c r="R949" t="s">
        <v>8272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>
        <f t="shared" si="58"/>
        <v>12</v>
      </c>
      <c r="Q950">
        <f t="shared" si="59"/>
        <v>60</v>
      </c>
      <c r="R950" t="s">
        <v>8272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>
        <f t="shared" si="58"/>
        <v>1.365</v>
      </c>
      <c r="Q951">
        <f t="shared" si="59"/>
        <v>39</v>
      </c>
      <c r="R951" t="s">
        <v>8272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>
        <f t="shared" si="58"/>
        <v>28.04</v>
      </c>
      <c r="Q952">
        <f t="shared" si="59"/>
        <v>58.416666666666664</v>
      </c>
      <c r="R952" t="s">
        <v>8272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56"/>
        <v>42525.653611111105</v>
      </c>
      <c r="K953">
        <v>1461166872</v>
      </c>
      <c r="L953" s="9">
        <f t="shared" si="57"/>
        <v>42480.653611111105</v>
      </c>
      <c r="M953" t="b">
        <v>0</v>
      </c>
      <c r="N953">
        <v>121</v>
      </c>
      <c r="O953" t="b">
        <v>0</v>
      </c>
      <c r="P953">
        <f t="shared" si="58"/>
        <v>38.39</v>
      </c>
      <c r="Q953">
        <f t="shared" si="59"/>
        <v>158.63636363636363</v>
      </c>
      <c r="R953" t="s">
        <v>8272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56"/>
        <v>42692.655231481483</v>
      </c>
      <c r="K954">
        <v>1476888212</v>
      </c>
      <c r="L954" s="9">
        <f t="shared" si="57"/>
        <v>42662.613564814819</v>
      </c>
      <c r="M954" t="b">
        <v>0</v>
      </c>
      <c r="N954">
        <v>196</v>
      </c>
      <c r="O954" t="b">
        <v>0</v>
      </c>
      <c r="P954">
        <f t="shared" si="58"/>
        <v>39.942857142857143</v>
      </c>
      <c r="Q954">
        <f t="shared" si="59"/>
        <v>99.857142857142861</v>
      </c>
      <c r="R954" t="s">
        <v>8272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>
        <f t="shared" si="58"/>
        <v>0.84</v>
      </c>
      <c r="Q955">
        <f t="shared" si="59"/>
        <v>25.2</v>
      </c>
      <c r="R955" t="s">
        <v>8272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>
        <f t="shared" si="58"/>
        <v>43.406666666666666</v>
      </c>
      <c r="Q956">
        <f t="shared" si="59"/>
        <v>89.191780821917803</v>
      </c>
      <c r="R956" t="s">
        <v>8272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>
        <f t="shared" si="58"/>
        <v>5.6613333333333333</v>
      </c>
      <c r="Q957">
        <f t="shared" si="59"/>
        <v>182.6236559139785</v>
      </c>
      <c r="R957" t="s">
        <v>8272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56"/>
        <v>42120.872210648144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>
        <f t="shared" si="58"/>
        <v>1.722</v>
      </c>
      <c r="Q958">
        <f t="shared" si="59"/>
        <v>50.647058823529413</v>
      </c>
      <c r="R958" t="s">
        <v>8272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56"/>
        <v>42691.594131944439</v>
      </c>
      <c r="K959">
        <v>1476710133</v>
      </c>
      <c r="L959" s="9">
        <f t="shared" si="57"/>
        <v>42660.552465277782</v>
      </c>
      <c r="M959" t="b">
        <v>0</v>
      </c>
      <c r="N959">
        <v>7</v>
      </c>
      <c r="O959" t="b">
        <v>0</v>
      </c>
      <c r="P959">
        <f t="shared" si="58"/>
        <v>1.9416666666666664</v>
      </c>
      <c r="Q959">
        <f t="shared" si="59"/>
        <v>33.285714285714285</v>
      </c>
      <c r="R959" t="s">
        <v>8272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>
        <f t="shared" si="58"/>
        <v>11.328275684711327</v>
      </c>
      <c r="Q960">
        <f t="shared" si="59"/>
        <v>51.823529411764703</v>
      </c>
      <c r="R960" t="s">
        <v>8272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>
        <f t="shared" si="58"/>
        <v>38.86</v>
      </c>
      <c r="Q961">
        <f t="shared" si="59"/>
        <v>113.62573099415205</v>
      </c>
      <c r="R961" t="s">
        <v>8272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ref="J962:J1025" si="60">(((I962/60)/60)/24)+DATE(1970,1,1)</f>
        <v>42808.585127314815</v>
      </c>
      <c r="K962">
        <v>1485874955</v>
      </c>
      <c r="L962" s="9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>
        <f t="shared" ref="P962:P1025" si="62">(E:E/D:D)*100</f>
        <v>46.100628930817614</v>
      </c>
      <c r="Q962">
        <f t="shared" si="59"/>
        <v>136.46276595744681</v>
      </c>
      <c r="R962" t="s">
        <v>8272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si="60"/>
        <v>42786.791666666672</v>
      </c>
      <c r="K963">
        <v>1483634335</v>
      </c>
      <c r="L963" s="9">
        <f t="shared" si="61"/>
        <v>42740.693692129629</v>
      </c>
      <c r="M963" t="b">
        <v>0</v>
      </c>
      <c r="N963">
        <v>110</v>
      </c>
      <c r="O963" t="b">
        <v>0</v>
      </c>
      <c r="P963">
        <f t="shared" si="62"/>
        <v>42.188421052631583</v>
      </c>
      <c r="Q963">
        <f t="shared" ref="Q963:Q1026" si="63">E963:E5076/N963:N5076</f>
        <v>364.35454545454547</v>
      </c>
      <c r="R963" t="s">
        <v>8272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>
        <f t="shared" si="62"/>
        <v>28.48</v>
      </c>
      <c r="Q964">
        <f t="shared" si="63"/>
        <v>19.243243243243242</v>
      </c>
      <c r="R964" t="s">
        <v>8272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60"/>
        <v>42660.635636574079</v>
      </c>
      <c r="K965">
        <v>1473693319</v>
      </c>
      <c r="L965" s="9">
        <f t="shared" si="61"/>
        <v>42625.635636574079</v>
      </c>
      <c r="M965" t="b">
        <v>0</v>
      </c>
      <c r="N965">
        <v>9</v>
      </c>
      <c r="O965" t="b">
        <v>0</v>
      </c>
      <c r="P965">
        <f t="shared" si="62"/>
        <v>1.077142857142857</v>
      </c>
      <c r="Q965">
        <f t="shared" si="63"/>
        <v>41.888888888888886</v>
      </c>
      <c r="R965" t="s">
        <v>8272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>
        <f t="shared" si="62"/>
        <v>0.79909090909090907</v>
      </c>
      <c r="Q966">
        <f t="shared" si="63"/>
        <v>30.310344827586206</v>
      </c>
      <c r="R966" t="s">
        <v>8272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>
        <f t="shared" si="62"/>
        <v>1.1919999999999999</v>
      </c>
      <c r="Q967">
        <f t="shared" si="63"/>
        <v>49.666666666666664</v>
      </c>
      <c r="R967" t="s">
        <v>8272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60"/>
        <v>42649.635787037041</v>
      </c>
      <c r="K968">
        <v>1473174932</v>
      </c>
      <c r="L968" s="9">
        <f t="shared" si="61"/>
        <v>42619.635787037041</v>
      </c>
      <c r="M968" t="b">
        <v>0</v>
      </c>
      <c r="N968">
        <v>30</v>
      </c>
      <c r="O968" t="b">
        <v>0</v>
      </c>
      <c r="P968">
        <f t="shared" si="62"/>
        <v>14.799999999999999</v>
      </c>
      <c r="Q968">
        <f t="shared" si="63"/>
        <v>59.2</v>
      </c>
      <c r="R968" t="s">
        <v>8272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>
        <f t="shared" si="62"/>
        <v>17.810000000000002</v>
      </c>
      <c r="Q969">
        <f t="shared" si="63"/>
        <v>43.97530864197531</v>
      </c>
      <c r="R969" t="s">
        <v>8272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>
        <f t="shared" si="62"/>
        <v>1.325</v>
      </c>
      <c r="Q970">
        <f t="shared" si="63"/>
        <v>26.5</v>
      </c>
      <c r="R970" t="s">
        <v>8272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>
        <f t="shared" si="62"/>
        <v>46.666666666666664</v>
      </c>
      <c r="Q971">
        <f t="shared" si="63"/>
        <v>1272.7272727272727</v>
      </c>
      <c r="R971" t="s">
        <v>8272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>
        <f t="shared" si="62"/>
        <v>45.92</v>
      </c>
      <c r="Q972">
        <f t="shared" si="63"/>
        <v>164</v>
      </c>
      <c r="R972" t="s">
        <v>8272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>
        <f t="shared" si="62"/>
        <v>0.22599999999999998</v>
      </c>
      <c r="Q973">
        <f t="shared" si="63"/>
        <v>45.2</v>
      </c>
      <c r="R973" t="s">
        <v>8272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>
        <f t="shared" si="62"/>
        <v>34.625</v>
      </c>
      <c r="Q974">
        <f t="shared" si="63"/>
        <v>153.88888888888889</v>
      </c>
      <c r="R974" t="s">
        <v>8272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>
        <f t="shared" si="62"/>
        <v>2.0549999999999997</v>
      </c>
      <c r="Q975">
        <f t="shared" si="63"/>
        <v>51.375</v>
      </c>
      <c r="R975" t="s">
        <v>8272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>
        <f t="shared" si="62"/>
        <v>0.55999999999999994</v>
      </c>
      <c r="Q976">
        <f t="shared" si="63"/>
        <v>93.333333333333329</v>
      </c>
      <c r="R976" t="s">
        <v>8272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>
        <f t="shared" si="62"/>
        <v>2.6069999999999998</v>
      </c>
      <c r="Q977">
        <f t="shared" si="63"/>
        <v>108.625</v>
      </c>
      <c r="R977" t="s">
        <v>8272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>
        <f t="shared" si="62"/>
        <v>1.9259999999999999</v>
      </c>
      <c r="Q978">
        <f t="shared" si="63"/>
        <v>160.5</v>
      </c>
      <c r="R978" t="s">
        <v>8272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60"/>
        <v>42421.942094907412</v>
      </c>
      <c r="K979">
        <v>1453502197</v>
      </c>
      <c r="L979" s="9">
        <f t="shared" si="61"/>
        <v>42391.942094907412</v>
      </c>
      <c r="M979" t="b">
        <v>0</v>
      </c>
      <c r="N979">
        <v>12</v>
      </c>
      <c r="O979" t="b">
        <v>0</v>
      </c>
      <c r="P979">
        <f t="shared" si="62"/>
        <v>33.666666666666664</v>
      </c>
      <c r="Q979">
        <f t="shared" si="63"/>
        <v>75.75</v>
      </c>
      <c r="R979" t="s">
        <v>8272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>
        <f t="shared" si="62"/>
        <v>56.263267182990241</v>
      </c>
      <c r="Q980">
        <f t="shared" si="63"/>
        <v>790.83739837398377</v>
      </c>
      <c r="R980" t="s">
        <v>8272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42506.416990740734</v>
      </c>
      <c r="M981" t="b">
        <v>0</v>
      </c>
      <c r="N981">
        <v>96</v>
      </c>
      <c r="O981" t="b">
        <v>0</v>
      </c>
      <c r="P981">
        <f t="shared" si="62"/>
        <v>82.817599999999999</v>
      </c>
      <c r="Q981">
        <f t="shared" si="63"/>
        <v>301.93916666666667</v>
      </c>
      <c r="R981" t="s">
        <v>8272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>
        <f t="shared" si="62"/>
        <v>14.860000000000001</v>
      </c>
      <c r="Q982">
        <f t="shared" si="63"/>
        <v>47.935483870967744</v>
      </c>
      <c r="R982" t="s">
        <v>8272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>
        <f t="shared" si="62"/>
        <v>1.2375123751237513E-2</v>
      </c>
      <c r="Q983">
        <f t="shared" si="63"/>
        <v>2.75</v>
      </c>
      <c r="R983" t="s">
        <v>8272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>
        <f t="shared" si="62"/>
        <v>1.7142857142857144E-2</v>
      </c>
      <c r="Q984">
        <f t="shared" si="63"/>
        <v>1</v>
      </c>
      <c r="R984" t="s">
        <v>8272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42574.667650462965</v>
      </c>
      <c r="M985" t="b">
        <v>0</v>
      </c>
      <c r="N985">
        <v>179</v>
      </c>
      <c r="O985" t="b">
        <v>0</v>
      </c>
      <c r="P985">
        <f t="shared" si="62"/>
        <v>29.506136117214709</v>
      </c>
      <c r="Q985">
        <f t="shared" si="63"/>
        <v>171.79329608938548</v>
      </c>
      <c r="R985" t="s">
        <v>8272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60"/>
        <v>42091.074166666673</v>
      </c>
      <c r="K986">
        <v>1424918808</v>
      </c>
      <c r="L986" s="9">
        <f t="shared" si="61"/>
        <v>42061.11583333333</v>
      </c>
      <c r="M986" t="b">
        <v>0</v>
      </c>
      <c r="N986">
        <v>3</v>
      </c>
      <c r="O986" t="b">
        <v>0</v>
      </c>
      <c r="P986">
        <f t="shared" si="62"/>
        <v>1.06</v>
      </c>
      <c r="Q986">
        <f t="shared" si="63"/>
        <v>35.333333333333336</v>
      </c>
      <c r="R986" t="s">
        <v>8272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60"/>
        <v>42369.958333333328</v>
      </c>
      <c r="K987">
        <v>1449011610</v>
      </c>
      <c r="L987" s="9">
        <f t="shared" si="61"/>
        <v>42339.967708333337</v>
      </c>
      <c r="M987" t="b">
        <v>0</v>
      </c>
      <c r="N987">
        <v>23</v>
      </c>
      <c r="O987" t="b">
        <v>0</v>
      </c>
      <c r="P987">
        <f t="shared" si="62"/>
        <v>6.293333333333333</v>
      </c>
      <c r="Q987">
        <f t="shared" si="63"/>
        <v>82.086956521739125</v>
      </c>
      <c r="R987" t="s">
        <v>8272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>
        <f t="shared" si="62"/>
        <v>12.75</v>
      </c>
      <c r="Q988">
        <f t="shared" si="63"/>
        <v>110.8695652173913</v>
      </c>
      <c r="R988" t="s">
        <v>8272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>
        <f t="shared" si="62"/>
        <v>13.22</v>
      </c>
      <c r="Q989">
        <f t="shared" si="63"/>
        <v>161.21951219512195</v>
      </c>
      <c r="R989" t="s">
        <v>8272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60"/>
        <v>42644.356770833328</v>
      </c>
      <c r="K990">
        <v>1472718825</v>
      </c>
      <c r="L990" s="9">
        <f t="shared" si="61"/>
        <v>42614.356770833328</v>
      </c>
      <c r="M990" t="b">
        <v>0</v>
      </c>
      <c r="N990">
        <v>0</v>
      </c>
      <c r="O990" t="b">
        <v>0</v>
      </c>
      <c r="P990">
        <f t="shared" si="62"/>
        <v>0</v>
      </c>
      <c r="Q990" t="e">
        <f t="shared" si="63"/>
        <v>#DIV/0!</v>
      </c>
      <c r="R990" t="s">
        <v>8272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>
        <f t="shared" si="62"/>
        <v>16.77</v>
      </c>
      <c r="Q991">
        <f t="shared" si="63"/>
        <v>52.40625</v>
      </c>
      <c r="R991" t="s">
        <v>8272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>
        <f t="shared" si="62"/>
        <v>0.104</v>
      </c>
      <c r="Q992">
        <f t="shared" si="63"/>
        <v>13</v>
      </c>
      <c r="R992" t="s">
        <v>8272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42538.75680555556</v>
      </c>
      <c r="M993" t="b">
        <v>0</v>
      </c>
      <c r="N993">
        <v>7</v>
      </c>
      <c r="O993" t="b">
        <v>0</v>
      </c>
      <c r="P993">
        <f t="shared" si="62"/>
        <v>4.24</v>
      </c>
      <c r="Q993">
        <f t="shared" si="63"/>
        <v>30.285714285714285</v>
      </c>
      <c r="R993" t="s">
        <v>8272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>
        <f t="shared" si="62"/>
        <v>0.46699999999999997</v>
      </c>
      <c r="Q994">
        <f t="shared" si="63"/>
        <v>116.75</v>
      </c>
      <c r="R994" t="s">
        <v>8272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60"/>
        <v>42686.208333333328</v>
      </c>
      <c r="K995">
        <v>1476054568</v>
      </c>
      <c r="L995" s="9">
        <f t="shared" si="61"/>
        <v>42652.964907407411</v>
      </c>
      <c r="M995" t="b">
        <v>0</v>
      </c>
      <c r="N995">
        <v>196</v>
      </c>
      <c r="O995" t="b">
        <v>0</v>
      </c>
      <c r="P995">
        <f t="shared" si="62"/>
        <v>25.087142857142858</v>
      </c>
      <c r="Q995">
        <f t="shared" si="63"/>
        <v>89.59693877551021</v>
      </c>
      <c r="R995" t="s">
        <v>8272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>
        <f t="shared" si="62"/>
        <v>2.3345000000000002</v>
      </c>
      <c r="Q996">
        <f t="shared" si="63"/>
        <v>424.45454545454544</v>
      </c>
      <c r="R996" t="s">
        <v>8272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60"/>
        <v>41972.666666666672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>
        <f t="shared" si="62"/>
        <v>7.26</v>
      </c>
      <c r="Q997">
        <f t="shared" si="63"/>
        <v>80.666666666666671</v>
      </c>
      <c r="R997" t="s">
        <v>8272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>
        <f t="shared" si="62"/>
        <v>1.625</v>
      </c>
      <c r="Q998">
        <f t="shared" si="63"/>
        <v>13</v>
      </c>
      <c r="R998" t="s">
        <v>8272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>
        <f t="shared" si="62"/>
        <v>1.3</v>
      </c>
      <c r="Q999">
        <f t="shared" si="63"/>
        <v>8.125</v>
      </c>
      <c r="R999" t="s">
        <v>8272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>
        <f t="shared" si="62"/>
        <v>58.558333333333337</v>
      </c>
      <c r="Q1000">
        <f t="shared" si="63"/>
        <v>153.42794759825327</v>
      </c>
      <c r="R1000" t="s">
        <v>8272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>
        <f t="shared" si="62"/>
        <v>7.7886666666666677</v>
      </c>
      <c r="Q1001">
        <f t="shared" si="63"/>
        <v>292.07499999999999</v>
      </c>
      <c r="R1001" t="s">
        <v>8272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42749.059722222228</v>
      </c>
      <c r="M1002" t="b">
        <v>0</v>
      </c>
      <c r="N1002">
        <v>6</v>
      </c>
      <c r="O1002" t="b">
        <v>0</v>
      </c>
      <c r="P1002">
        <f t="shared" si="62"/>
        <v>2.2157147647256061</v>
      </c>
      <c r="Q1002">
        <f t="shared" si="63"/>
        <v>3304</v>
      </c>
      <c r="R1002" t="s">
        <v>8272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>
        <f t="shared" si="62"/>
        <v>104</v>
      </c>
      <c r="Q1003">
        <f t="shared" si="63"/>
        <v>1300</v>
      </c>
      <c r="R1003" t="s">
        <v>8272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>
        <f t="shared" si="62"/>
        <v>29.6029602960296</v>
      </c>
      <c r="Q1004">
        <f t="shared" si="63"/>
        <v>134.54545454545453</v>
      </c>
      <c r="R1004" t="s">
        <v>8272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>
        <f t="shared" si="62"/>
        <v>16.055</v>
      </c>
      <c r="Q1005">
        <f t="shared" si="63"/>
        <v>214.06666666666666</v>
      </c>
      <c r="R1005" t="s">
        <v>8272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>
        <f t="shared" si="62"/>
        <v>82.207999999999998</v>
      </c>
      <c r="Q1006">
        <f t="shared" si="63"/>
        <v>216.33684210526314</v>
      </c>
      <c r="R1006" t="s">
        <v>8272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60"/>
        <v>42307.624803240738</v>
      </c>
      <c r="K1007">
        <v>1443538783</v>
      </c>
      <c r="L1007" s="9">
        <f t="shared" si="61"/>
        <v>42276.624803240738</v>
      </c>
      <c r="M1007" t="b">
        <v>0</v>
      </c>
      <c r="N1007">
        <v>161</v>
      </c>
      <c r="O1007" t="b">
        <v>0</v>
      </c>
      <c r="P1007">
        <f t="shared" si="62"/>
        <v>75.051000000000002</v>
      </c>
      <c r="Q1007">
        <f t="shared" si="63"/>
        <v>932.31055900621118</v>
      </c>
      <c r="R1007" t="s">
        <v>8272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>
        <f t="shared" si="62"/>
        <v>5.8500000000000005</v>
      </c>
      <c r="Q1008">
        <f t="shared" si="63"/>
        <v>29.25</v>
      </c>
      <c r="R1008" t="s">
        <v>8272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>
        <f t="shared" si="62"/>
        <v>44.32</v>
      </c>
      <c r="Q1009">
        <f t="shared" si="63"/>
        <v>174.94736842105263</v>
      </c>
      <c r="R1009" t="s">
        <v>8272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>
        <f t="shared" si="62"/>
        <v>0.26737967914438499</v>
      </c>
      <c r="Q1010">
        <f t="shared" si="63"/>
        <v>250</v>
      </c>
      <c r="R1010" t="s">
        <v>8272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>
        <f t="shared" si="62"/>
        <v>13.13</v>
      </c>
      <c r="Q1011">
        <f t="shared" si="63"/>
        <v>65</v>
      </c>
      <c r="R1011" t="s">
        <v>8272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>
        <f t="shared" si="62"/>
        <v>0.19088937093275488</v>
      </c>
      <c r="Q1012">
        <f t="shared" si="63"/>
        <v>55</v>
      </c>
      <c r="R1012" t="s">
        <v>8272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>
        <f t="shared" si="62"/>
        <v>0.375</v>
      </c>
      <c r="Q1013">
        <f t="shared" si="63"/>
        <v>75</v>
      </c>
      <c r="R1013" t="s">
        <v>8272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>
        <f t="shared" si="62"/>
        <v>21535.021000000001</v>
      </c>
      <c r="Q1014">
        <f t="shared" si="63"/>
        <v>1389.3561935483872</v>
      </c>
      <c r="R1014" t="s">
        <v>8272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60"/>
        <v>42367.833333333328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>
        <f t="shared" si="62"/>
        <v>34.527999999999999</v>
      </c>
      <c r="Q1015">
        <f t="shared" si="63"/>
        <v>95.911111111111111</v>
      </c>
      <c r="R1015" t="s">
        <v>8272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>
        <f t="shared" si="62"/>
        <v>30.599999999999998</v>
      </c>
      <c r="Q1016">
        <f t="shared" si="63"/>
        <v>191.25</v>
      </c>
      <c r="R1016" t="s">
        <v>8272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60"/>
        <v>42333.920081018514</v>
      </c>
      <c r="K1017">
        <v>1445893495</v>
      </c>
      <c r="L1017" s="9">
        <f t="shared" si="61"/>
        <v>42303.878414351857</v>
      </c>
      <c r="M1017" t="b">
        <v>0</v>
      </c>
      <c r="N1017">
        <v>6</v>
      </c>
      <c r="O1017" t="b">
        <v>0</v>
      </c>
      <c r="P1017">
        <f t="shared" si="62"/>
        <v>2.666666666666667</v>
      </c>
      <c r="Q1017">
        <f t="shared" si="63"/>
        <v>40</v>
      </c>
      <c r="R1017" t="s">
        <v>8272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60"/>
        <v>42467.065462962957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>
        <f t="shared" si="62"/>
        <v>2.8420000000000001</v>
      </c>
      <c r="Q1018">
        <f t="shared" si="63"/>
        <v>74.78947368421052</v>
      </c>
      <c r="R1018" t="s">
        <v>8272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>
        <f t="shared" si="62"/>
        <v>22.878799999999998</v>
      </c>
      <c r="Q1019">
        <f t="shared" si="63"/>
        <v>161.11830985915492</v>
      </c>
      <c r="R1019" t="s">
        <v>8272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>
        <f t="shared" si="62"/>
        <v>3.105</v>
      </c>
      <c r="Q1020">
        <f t="shared" si="63"/>
        <v>88.714285714285708</v>
      </c>
      <c r="R1020" t="s">
        <v>8272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>
        <f t="shared" si="62"/>
        <v>47.333333333333336</v>
      </c>
      <c r="Q1021">
        <f t="shared" si="63"/>
        <v>53.25</v>
      </c>
      <c r="R1021" t="s">
        <v>8272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60"/>
        <v>42157.032638888893</v>
      </c>
      <c r="K1022">
        <v>1430617209</v>
      </c>
      <c r="L1022" s="9">
        <f t="shared" si="61"/>
        <v>42127.069548611107</v>
      </c>
      <c r="M1022" t="b">
        <v>0</v>
      </c>
      <c r="N1022">
        <v>30</v>
      </c>
      <c r="O1022" t="b">
        <v>1</v>
      </c>
      <c r="P1022">
        <f t="shared" si="62"/>
        <v>205.54838709677421</v>
      </c>
      <c r="Q1022">
        <f t="shared" si="63"/>
        <v>106.2</v>
      </c>
      <c r="R1022" t="s">
        <v>8279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60"/>
        <v>42294.166666666672</v>
      </c>
      <c r="K1023">
        <v>1443074571</v>
      </c>
      <c r="L1023" s="9">
        <f t="shared" si="61"/>
        <v>42271.251979166671</v>
      </c>
      <c r="M1023" t="b">
        <v>1</v>
      </c>
      <c r="N1023">
        <v>478</v>
      </c>
      <c r="O1023" t="b">
        <v>1</v>
      </c>
      <c r="P1023">
        <f t="shared" si="62"/>
        <v>351.80366666666669</v>
      </c>
      <c r="Q1023">
        <f t="shared" si="63"/>
        <v>22.079728033472804</v>
      </c>
      <c r="R1023" t="s">
        <v>8279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60"/>
        <v>42141.646724537044</v>
      </c>
      <c r="K1024">
        <v>1429284677</v>
      </c>
      <c r="L1024" s="9">
        <f t="shared" si="61"/>
        <v>42111.646724537044</v>
      </c>
      <c r="M1024" t="b">
        <v>1</v>
      </c>
      <c r="N1024">
        <v>74</v>
      </c>
      <c r="O1024" t="b">
        <v>1</v>
      </c>
      <c r="P1024">
        <f t="shared" si="62"/>
        <v>114.9</v>
      </c>
      <c r="Q1024">
        <f t="shared" si="63"/>
        <v>31.054054054054053</v>
      </c>
      <c r="R1024" t="s">
        <v>8279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60"/>
        <v>42175.919687500005</v>
      </c>
      <c r="K1025">
        <v>1432245861</v>
      </c>
      <c r="L1025" s="9">
        <f t="shared" si="61"/>
        <v>42145.919687500005</v>
      </c>
      <c r="M1025" t="b">
        <v>0</v>
      </c>
      <c r="N1025">
        <v>131</v>
      </c>
      <c r="O1025" t="b">
        <v>1</v>
      </c>
      <c r="P1025">
        <f t="shared" si="62"/>
        <v>237.15</v>
      </c>
      <c r="Q1025">
        <f t="shared" si="63"/>
        <v>36.206106870229007</v>
      </c>
      <c r="R1025" t="s">
        <v>8279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ref="J1026:J1089" si="64">(((I1026/60)/60)/24)+DATE(1970,1,1)</f>
        <v>42400.580590277779</v>
      </c>
      <c r="K1026">
        <v>1451656563</v>
      </c>
      <c r="L1026" s="9">
        <f t="shared" ref="L1026:L1089" si="65">(((K1026/60)/60)/24)+DATE(1970,1,1)</f>
        <v>42370.580590277779</v>
      </c>
      <c r="M1026" t="b">
        <v>1</v>
      </c>
      <c r="N1026">
        <v>61</v>
      </c>
      <c r="O1026" t="b">
        <v>1</v>
      </c>
      <c r="P1026">
        <f t="shared" ref="P1026:P1089" si="66">(E:E/D:D)*100</f>
        <v>118.63774999999998</v>
      </c>
      <c r="Q1026">
        <f t="shared" si="63"/>
        <v>388.9762295081967</v>
      </c>
      <c r="R1026" t="s">
        <v>8279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si="64"/>
        <v>42079.792094907403</v>
      </c>
      <c r="K1027">
        <v>1423944037</v>
      </c>
      <c r="L1027" s="9">
        <f t="shared" si="65"/>
        <v>42049.833761574075</v>
      </c>
      <c r="M1027" t="b">
        <v>1</v>
      </c>
      <c r="N1027">
        <v>1071</v>
      </c>
      <c r="O1027" t="b">
        <v>1</v>
      </c>
      <c r="P1027">
        <f t="shared" si="66"/>
        <v>109.92831428571431</v>
      </c>
      <c r="Q1027">
        <f t="shared" ref="Q1027:Q1090" si="67">E1027:E5140/N1027:N5140</f>
        <v>71.848571428571432</v>
      </c>
      <c r="R1027" t="s">
        <v>8279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>
        <f t="shared" si="66"/>
        <v>100.00828571428571</v>
      </c>
      <c r="Q1028">
        <f t="shared" si="67"/>
        <v>57.381803278688523</v>
      </c>
      <c r="R1028" t="s">
        <v>8279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>
        <f t="shared" si="66"/>
        <v>103.09292094387415</v>
      </c>
      <c r="Q1029">
        <f t="shared" si="67"/>
        <v>69.666666666666671</v>
      </c>
      <c r="R1029" t="s">
        <v>8279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64"/>
        <v>42800.833333333328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>
        <f t="shared" si="66"/>
        <v>117.27000000000001</v>
      </c>
      <c r="Q1030">
        <f t="shared" si="67"/>
        <v>45.988235294117644</v>
      </c>
      <c r="R1030" t="s">
        <v>8279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>
        <f t="shared" si="66"/>
        <v>111.75999999999999</v>
      </c>
      <c r="Q1031">
        <f t="shared" si="67"/>
        <v>79.262411347517727</v>
      </c>
      <c r="R1031" t="s">
        <v>8279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64"/>
        <v>42625.483206018514</v>
      </c>
      <c r="K1032">
        <v>1472470549</v>
      </c>
      <c r="L1032" s="9">
        <f t="shared" si="65"/>
        <v>42611.483206018514</v>
      </c>
      <c r="M1032" t="b">
        <v>0</v>
      </c>
      <c r="N1032">
        <v>159</v>
      </c>
      <c r="O1032" t="b">
        <v>1</v>
      </c>
      <c r="P1032">
        <f t="shared" si="66"/>
        <v>342.09999999999997</v>
      </c>
      <c r="Q1032">
        <f t="shared" si="67"/>
        <v>43.031446540880502</v>
      </c>
      <c r="R1032" t="s">
        <v>8279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>
        <f t="shared" si="66"/>
        <v>107.4</v>
      </c>
      <c r="Q1033">
        <f t="shared" si="67"/>
        <v>108.48484848484848</v>
      </c>
      <c r="R1033" t="s">
        <v>8279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>
        <f t="shared" si="66"/>
        <v>108.49703703703703</v>
      </c>
      <c r="Q1034">
        <f t="shared" si="67"/>
        <v>61.029583333333335</v>
      </c>
      <c r="R1034" t="s">
        <v>8279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64"/>
        <v>42716.732407407413</v>
      </c>
      <c r="K1035">
        <v>1479144880</v>
      </c>
      <c r="L1035" s="9">
        <f t="shared" si="65"/>
        <v>42688.732407407413</v>
      </c>
      <c r="M1035" t="b">
        <v>0</v>
      </c>
      <c r="N1035">
        <v>27</v>
      </c>
      <c r="O1035" t="b">
        <v>1</v>
      </c>
      <c r="P1035">
        <f t="shared" si="66"/>
        <v>102.86144578313252</v>
      </c>
      <c r="Q1035">
        <f t="shared" si="67"/>
        <v>50.592592592592595</v>
      </c>
      <c r="R1035" t="s">
        <v>8279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>
        <f t="shared" si="66"/>
        <v>130.0018</v>
      </c>
      <c r="Q1036">
        <f t="shared" si="67"/>
        <v>39.157168674698795</v>
      </c>
      <c r="R1036" t="s">
        <v>8279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>
        <f t="shared" si="66"/>
        <v>107.65217391304347</v>
      </c>
      <c r="Q1037">
        <f t="shared" si="67"/>
        <v>65.15789473684211</v>
      </c>
      <c r="R1037" t="s">
        <v>8279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>
        <f t="shared" si="66"/>
        <v>112.36044444444444</v>
      </c>
      <c r="Q1038">
        <f t="shared" si="67"/>
        <v>23.963127962085309</v>
      </c>
      <c r="R1038" t="s">
        <v>8279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64"/>
        <v>42142.208333333328</v>
      </c>
      <c r="K1039">
        <v>1429991062</v>
      </c>
      <c r="L1039" s="9">
        <f t="shared" si="65"/>
        <v>42119.822476851856</v>
      </c>
      <c r="M1039" t="b">
        <v>0</v>
      </c>
      <c r="N1039">
        <v>21</v>
      </c>
      <c r="O1039" t="b">
        <v>1</v>
      </c>
      <c r="P1039">
        <f t="shared" si="66"/>
        <v>102.1</v>
      </c>
      <c r="Q1039">
        <f t="shared" si="67"/>
        <v>48.61904761904762</v>
      </c>
      <c r="R1039" t="s">
        <v>8279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42418.231747685189</v>
      </c>
      <c r="M1040" t="b">
        <v>0</v>
      </c>
      <c r="N1040">
        <v>61</v>
      </c>
      <c r="O1040" t="b">
        <v>1</v>
      </c>
      <c r="P1040">
        <f t="shared" si="66"/>
        <v>145.33333333333334</v>
      </c>
      <c r="Q1040">
        <f t="shared" si="67"/>
        <v>35.73770491803279</v>
      </c>
      <c r="R1040" t="s">
        <v>8279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42692.109328703707</v>
      </c>
      <c r="M1041" t="b">
        <v>0</v>
      </c>
      <c r="N1041">
        <v>30</v>
      </c>
      <c r="O1041" t="b">
        <v>1</v>
      </c>
      <c r="P1041">
        <f t="shared" si="66"/>
        <v>128.19999999999999</v>
      </c>
      <c r="Q1041">
        <f t="shared" si="67"/>
        <v>21.366666666666667</v>
      </c>
      <c r="R1041" t="s">
        <v>8279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>
        <f t="shared" si="66"/>
        <v>0.29411764705882354</v>
      </c>
      <c r="Q1042">
        <f t="shared" si="67"/>
        <v>250</v>
      </c>
      <c r="R1042" t="s">
        <v>8280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64"/>
        <v>41851.060092592597</v>
      </c>
      <c r="K1043">
        <v>1405041992</v>
      </c>
      <c r="L1043" s="9">
        <f t="shared" si="65"/>
        <v>41831.060092592597</v>
      </c>
      <c r="M1043" t="b">
        <v>0</v>
      </c>
      <c r="N1043">
        <v>0</v>
      </c>
      <c r="O1043" t="b">
        <v>0</v>
      </c>
      <c r="P1043">
        <f t="shared" si="66"/>
        <v>0</v>
      </c>
      <c r="Q1043" t="e">
        <f t="shared" si="67"/>
        <v>#DIV/0!</v>
      </c>
      <c r="R1043" t="s">
        <v>8280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>
        <f t="shared" si="66"/>
        <v>1.5384615384615385</v>
      </c>
      <c r="Q1044">
        <f t="shared" si="67"/>
        <v>10</v>
      </c>
      <c r="R1044" t="s">
        <v>8280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>
        <f t="shared" si="66"/>
        <v>8.5370000000000008</v>
      </c>
      <c r="Q1045">
        <f t="shared" si="67"/>
        <v>29.236301369863014</v>
      </c>
      <c r="R1045" t="s">
        <v>8280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>
        <f t="shared" si="66"/>
        <v>8.5714285714285715E-2</v>
      </c>
      <c r="Q1046">
        <f t="shared" si="67"/>
        <v>3</v>
      </c>
      <c r="R1046" t="s">
        <v>8280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64"/>
        <v>41874.874421296299</v>
      </c>
      <c r="K1047">
        <v>1406235550</v>
      </c>
      <c r="L1047" s="9">
        <f t="shared" si="65"/>
        <v>41844.874421296299</v>
      </c>
      <c r="M1047" t="b">
        <v>0</v>
      </c>
      <c r="N1047">
        <v>8</v>
      </c>
      <c r="O1047" t="b">
        <v>0</v>
      </c>
      <c r="P1047">
        <f t="shared" si="66"/>
        <v>2.6599999999999997</v>
      </c>
      <c r="Q1047">
        <f t="shared" si="67"/>
        <v>33.25</v>
      </c>
      <c r="R1047" t="s">
        <v>8280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64"/>
        <v>42364.851388888885</v>
      </c>
      <c r="K1048">
        <v>1447273560</v>
      </c>
      <c r="L1048" s="9">
        <f t="shared" si="65"/>
        <v>42319.851388888885</v>
      </c>
      <c r="M1048" t="b">
        <v>0</v>
      </c>
      <c r="N1048">
        <v>0</v>
      </c>
      <c r="O1048" t="b">
        <v>0</v>
      </c>
      <c r="P1048">
        <f t="shared" si="66"/>
        <v>0</v>
      </c>
      <c r="Q1048" t="e">
        <f t="shared" si="67"/>
        <v>#DIV/0!</v>
      </c>
      <c r="R1048" t="s">
        <v>8280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41918.818460648145</v>
      </c>
      <c r="M1049" t="b">
        <v>0</v>
      </c>
      <c r="N1049">
        <v>1</v>
      </c>
      <c r="O1049" t="b">
        <v>0</v>
      </c>
      <c r="P1049">
        <f t="shared" si="66"/>
        <v>0.05</v>
      </c>
      <c r="Q1049">
        <f t="shared" si="67"/>
        <v>1</v>
      </c>
      <c r="R1049" t="s">
        <v>8280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64"/>
        <v>42638.053113425922</v>
      </c>
      <c r="K1050">
        <v>1471310189</v>
      </c>
      <c r="L1050" s="9">
        <f t="shared" si="65"/>
        <v>42598.053113425922</v>
      </c>
      <c r="M1050" t="b">
        <v>0</v>
      </c>
      <c r="N1050">
        <v>4</v>
      </c>
      <c r="O1050" t="b">
        <v>0</v>
      </c>
      <c r="P1050">
        <f t="shared" si="66"/>
        <v>1.4133333333333333</v>
      </c>
      <c r="Q1050">
        <f t="shared" si="67"/>
        <v>53</v>
      </c>
      <c r="R1050" t="s">
        <v>8280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64"/>
        <v>42412.431076388893</v>
      </c>
      <c r="K1051">
        <v>1452680445</v>
      </c>
      <c r="L1051" s="9">
        <f t="shared" si="65"/>
        <v>42382.431076388893</v>
      </c>
      <c r="M1051" t="b">
        <v>0</v>
      </c>
      <c r="N1051">
        <v>0</v>
      </c>
      <c r="O1051" t="b">
        <v>0</v>
      </c>
      <c r="P1051">
        <f t="shared" si="66"/>
        <v>0</v>
      </c>
      <c r="Q1051" t="e">
        <f t="shared" si="67"/>
        <v>#DIV/0!</v>
      </c>
      <c r="R1051" t="s">
        <v>8280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>
        <f t="shared" si="66"/>
        <v>0</v>
      </c>
      <c r="Q1052" t="e">
        <f t="shared" si="67"/>
        <v>#DIV/0!</v>
      </c>
      <c r="R1052" t="s">
        <v>8280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64"/>
        <v>41878.014178240745</v>
      </c>
      <c r="K1053">
        <v>1406679625</v>
      </c>
      <c r="L1053" s="9">
        <f t="shared" si="65"/>
        <v>41850.014178240745</v>
      </c>
      <c r="M1053" t="b">
        <v>0</v>
      </c>
      <c r="N1053">
        <v>0</v>
      </c>
      <c r="O1053" t="b">
        <v>0</v>
      </c>
      <c r="P1053">
        <f t="shared" si="66"/>
        <v>0</v>
      </c>
      <c r="Q1053" t="e">
        <f t="shared" si="67"/>
        <v>#DIV/0!</v>
      </c>
      <c r="R1053" t="s">
        <v>8280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>
        <f t="shared" si="66"/>
        <v>0</v>
      </c>
      <c r="Q1054" t="e">
        <f t="shared" si="67"/>
        <v>#DIV/0!</v>
      </c>
      <c r="R1054" t="s">
        <v>8280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>
        <f t="shared" si="66"/>
        <v>1</v>
      </c>
      <c r="Q1055">
        <f t="shared" si="67"/>
        <v>15</v>
      </c>
      <c r="R1055" t="s">
        <v>8280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>
        <f t="shared" si="66"/>
        <v>0</v>
      </c>
      <c r="Q1056" t="e">
        <f t="shared" si="67"/>
        <v>#DIV/0!</v>
      </c>
      <c r="R1056" t="s">
        <v>8280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64"/>
        <v>42436.992418981477</v>
      </c>
      <c r="K1057">
        <v>1454802545</v>
      </c>
      <c r="L1057" s="9">
        <f t="shared" si="65"/>
        <v>42406.992418981477</v>
      </c>
      <c r="M1057" t="b">
        <v>0</v>
      </c>
      <c r="N1057">
        <v>0</v>
      </c>
      <c r="O1057" t="b">
        <v>0</v>
      </c>
      <c r="P1057">
        <f t="shared" si="66"/>
        <v>0</v>
      </c>
      <c r="Q1057" t="e">
        <f t="shared" si="67"/>
        <v>#DIV/0!</v>
      </c>
      <c r="R1057" t="s">
        <v>8280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64"/>
        <v>42118.677974537044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>
        <f t="shared" si="66"/>
        <v>0</v>
      </c>
      <c r="Q1058" t="e">
        <f t="shared" si="67"/>
        <v>#DIV/0!</v>
      </c>
      <c r="R1058" t="s">
        <v>8280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42678.871331018512</v>
      </c>
      <c r="M1059" t="b">
        <v>0</v>
      </c>
      <c r="N1059">
        <v>0</v>
      </c>
      <c r="O1059" t="b">
        <v>0</v>
      </c>
      <c r="P1059">
        <f t="shared" si="66"/>
        <v>0</v>
      </c>
      <c r="Q1059" t="e">
        <f t="shared" si="67"/>
        <v>#DIV/0!</v>
      </c>
      <c r="R1059" t="s">
        <v>8280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>
        <f t="shared" si="66"/>
        <v>0</v>
      </c>
      <c r="Q1060" t="e">
        <f t="shared" si="67"/>
        <v>#DIV/0!</v>
      </c>
      <c r="R1060" t="s">
        <v>8280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>
        <f t="shared" si="66"/>
        <v>0</v>
      </c>
      <c r="Q1061" t="e">
        <f t="shared" si="67"/>
        <v>#DIV/0!</v>
      </c>
      <c r="R1061" t="s">
        <v>8280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>
        <f t="shared" si="66"/>
        <v>1</v>
      </c>
      <c r="Q1062">
        <f t="shared" si="67"/>
        <v>50</v>
      </c>
      <c r="R1062" t="s">
        <v>8280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64"/>
        <v>42492.041666666672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>
        <f t="shared" si="66"/>
        <v>0</v>
      </c>
      <c r="Q1063" t="e">
        <f t="shared" si="67"/>
        <v>#DIV/0!</v>
      </c>
      <c r="R1063" t="s">
        <v>8280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>
        <f t="shared" si="66"/>
        <v>95.477386934673376</v>
      </c>
      <c r="Q1064">
        <f t="shared" si="67"/>
        <v>47.5</v>
      </c>
      <c r="R1064" t="s">
        <v>8280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>
        <f t="shared" si="66"/>
        <v>0</v>
      </c>
      <c r="Q1065" t="e">
        <f t="shared" si="67"/>
        <v>#DIV/0!</v>
      </c>
      <c r="R1065" t="s">
        <v>8280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>
        <f t="shared" si="66"/>
        <v>8.974444444444444</v>
      </c>
      <c r="Q1066">
        <f t="shared" si="67"/>
        <v>65.666666666666671</v>
      </c>
      <c r="R1066" t="s">
        <v>8281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>
        <f t="shared" si="66"/>
        <v>2.7</v>
      </c>
      <c r="Q1067">
        <f t="shared" si="67"/>
        <v>16.2</v>
      </c>
      <c r="R1067" t="s">
        <v>8281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64"/>
        <v>41490.962754629632</v>
      </c>
      <c r="K1068">
        <v>1371769582</v>
      </c>
      <c r="L1068" s="9">
        <f t="shared" si="65"/>
        <v>41445.962754629632</v>
      </c>
      <c r="M1068" t="b">
        <v>0</v>
      </c>
      <c r="N1068">
        <v>148</v>
      </c>
      <c r="O1068" t="b">
        <v>0</v>
      </c>
      <c r="P1068">
        <f t="shared" si="66"/>
        <v>3.3673333333333333</v>
      </c>
      <c r="Q1068">
        <f t="shared" si="67"/>
        <v>34.128378378378379</v>
      </c>
      <c r="R1068" t="s">
        <v>8281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>
        <f t="shared" si="66"/>
        <v>26</v>
      </c>
      <c r="Q1069">
        <f t="shared" si="67"/>
        <v>13</v>
      </c>
      <c r="R1069" t="s">
        <v>8281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42440.371111111104</v>
      </c>
      <c r="M1070" t="b">
        <v>0</v>
      </c>
      <c r="N1070">
        <v>4</v>
      </c>
      <c r="O1070" t="b">
        <v>0</v>
      </c>
      <c r="P1070">
        <f t="shared" si="66"/>
        <v>0.15</v>
      </c>
      <c r="Q1070">
        <f t="shared" si="67"/>
        <v>11.25</v>
      </c>
      <c r="R1070" t="s">
        <v>8281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>
        <f t="shared" si="66"/>
        <v>38.636363636363633</v>
      </c>
      <c r="Q1071">
        <f t="shared" si="67"/>
        <v>40.476190476190474</v>
      </c>
      <c r="R1071" t="s">
        <v>8281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>
        <f t="shared" si="66"/>
        <v>0.70000000000000007</v>
      </c>
      <c r="Q1072">
        <f t="shared" si="67"/>
        <v>35</v>
      </c>
      <c r="R1072" t="s">
        <v>8281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64"/>
        <v>42325.795057870375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>
        <f t="shared" si="66"/>
        <v>0</v>
      </c>
      <c r="Q1073" t="e">
        <f t="shared" si="67"/>
        <v>#DIV/0!</v>
      </c>
      <c r="R1073" t="s">
        <v>8281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>
        <f t="shared" si="66"/>
        <v>6.8000000000000005E-2</v>
      </c>
      <c r="Q1074">
        <f t="shared" si="67"/>
        <v>12.75</v>
      </c>
      <c r="R1074" t="s">
        <v>8281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>
        <f t="shared" si="66"/>
        <v>1.3333333333333335</v>
      </c>
      <c r="Q1075">
        <f t="shared" si="67"/>
        <v>10</v>
      </c>
      <c r="R1075" t="s">
        <v>8281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>
        <f t="shared" si="66"/>
        <v>6.3092592592592585</v>
      </c>
      <c r="Q1076">
        <f t="shared" si="67"/>
        <v>113.56666666666666</v>
      </c>
      <c r="R1076" t="s">
        <v>8281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>
        <f t="shared" si="66"/>
        <v>4.5</v>
      </c>
      <c r="Q1077">
        <f t="shared" si="67"/>
        <v>15</v>
      </c>
      <c r="R1077" t="s">
        <v>8281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>
        <f t="shared" si="66"/>
        <v>62.765333333333331</v>
      </c>
      <c r="Q1078">
        <f t="shared" si="67"/>
        <v>48.281025641025643</v>
      </c>
      <c r="R1078" t="s">
        <v>8281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>
        <f t="shared" si="66"/>
        <v>29.376000000000001</v>
      </c>
      <c r="Q1079">
        <f t="shared" si="67"/>
        <v>43.976047904191617</v>
      </c>
      <c r="R1079" t="s">
        <v>8281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>
        <f t="shared" si="66"/>
        <v>7.5</v>
      </c>
      <c r="Q1080">
        <f t="shared" si="67"/>
        <v>9</v>
      </c>
      <c r="R1080" t="s">
        <v>8281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64"/>
        <v>42504.566388888896</v>
      </c>
      <c r="K1081">
        <v>1461072936</v>
      </c>
      <c r="L1081" s="9">
        <f t="shared" si="65"/>
        <v>42479.566388888896</v>
      </c>
      <c r="M1081" t="b">
        <v>0</v>
      </c>
      <c r="N1081">
        <v>18</v>
      </c>
      <c r="O1081" t="b">
        <v>0</v>
      </c>
      <c r="P1081">
        <f t="shared" si="66"/>
        <v>2.6076923076923078</v>
      </c>
      <c r="Q1081">
        <f t="shared" si="67"/>
        <v>37.666666666666664</v>
      </c>
      <c r="R1081" t="s">
        <v>8281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>
        <f t="shared" si="66"/>
        <v>9.1050000000000004</v>
      </c>
      <c r="Q1082">
        <f t="shared" si="67"/>
        <v>18.581632653061224</v>
      </c>
      <c r="R1082" t="s">
        <v>8281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>
        <f t="shared" si="66"/>
        <v>1.7647058823529412E-2</v>
      </c>
      <c r="Q1083">
        <f t="shared" si="67"/>
        <v>3</v>
      </c>
      <c r="R1083" t="s">
        <v>8281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64"/>
        <v>41131.906111111115</v>
      </c>
      <c r="K1084">
        <v>1342043088</v>
      </c>
      <c r="L1084" s="9">
        <f t="shared" si="65"/>
        <v>41101.906111111115</v>
      </c>
      <c r="M1084" t="b">
        <v>0</v>
      </c>
      <c r="N1084">
        <v>3</v>
      </c>
      <c r="O1084" t="b">
        <v>0</v>
      </c>
      <c r="P1084">
        <f t="shared" si="66"/>
        <v>0.55999999999999994</v>
      </c>
      <c r="Q1084">
        <f t="shared" si="67"/>
        <v>18.666666666666668</v>
      </c>
      <c r="R1084" t="s">
        <v>8281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>
        <f t="shared" si="66"/>
        <v>0.82000000000000006</v>
      </c>
      <c r="Q1085">
        <f t="shared" si="67"/>
        <v>410</v>
      </c>
      <c r="R1085" t="s">
        <v>8281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64"/>
        <v>41859.912083333329</v>
      </c>
      <c r="K1086">
        <v>1404942804</v>
      </c>
      <c r="L1086" s="9">
        <f t="shared" si="65"/>
        <v>41829.912083333329</v>
      </c>
      <c r="M1086" t="b">
        <v>0</v>
      </c>
      <c r="N1086">
        <v>0</v>
      </c>
      <c r="O1086" t="b">
        <v>0</v>
      </c>
      <c r="P1086">
        <f t="shared" si="66"/>
        <v>0</v>
      </c>
      <c r="Q1086" t="e">
        <f t="shared" si="67"/>
        <v>#DIV/0!</v>
      </c>
      <c r="R1086" t="s">
        <v>8281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>
        <f t="shared" si="66"/>
        <v>3.42</v>
      </c>
      <c r="Q1087">
        <f t="shared" si="67"/>
        <v>114</v>
      </c>
      <c r="R1087" t="s">
        <v>8281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>
        <f t="shared" si="66"/>
        <v>8.3333333333333343E-2</v>
      </c>
      <c r="Q1088">
        <f t="shared" si="67"/>
        <v>7.5</v>
      </c>
      <c r="R1088" t="s">
        <v>8281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64"/>
        <v>41805.713969907411</v>
      </c>
      <c r="K1089">
        <v>1400260087</v>
      </c>
      <c r="L1089" s="9">
        <f t="shared" si="65"/>
        <v>41775.713969907411</v>
      </c>
      <c r="M1089" t="b">
        <v>0</v>
      </c>
      <c r="N1089">
        <v>0</v>
      </c>
      <c r="O1089" t="b">
        <v>0</v>
      </c>
      <c r="P1089">
        <f t="shared" si="66"/>
        <v>0</v>
      </c>
      <c r="Q1089" t="e">
        <f t="shared" si="67"/>
        <v>#DIV/0!</v>
      </c>
      <c r="R1089" t="s">
        <v>8281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ref="J1090:J1153" si="68">(((I1090/60)/60)/24)+DATE(1970,1,1)</f>
        <v>41753.799386574072</v>
      </c>
      <c r="K1090">
        <v>1395774667</v>
      </c>
      <c r="L1090" s="9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>
        <f t="shared" ref="P1090:P1153" si="70">(E:E/D:D)*100</f>
        <v>14.182977777777777</v>
      </c>
      <c r="Q1090">
        <f t="shared" si="67"/>
        <v>43.41727891156463</v>
      </c>
      <c r="R1090" t="s">
        <v>8281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si="68"/>
        <v>42181.189525462964</v>
      </c>
      <c r="K1091">
        <v>1432701175</v>
      </c>
      <c r="L1091" s="9">
        <f t="shared" si="69"/>
        <v>42151.189525462964</v>
      </c>
      <c r="M1091" t="b">
        <v>0</v>
      </c>
      <c r="N1091">
        <v>49</v>
      </c>
      <c r="O1091" t="b">
        <v>0</v>
      </c>
      <c r="P1091">
        <f t="shared" si="70"/>
        <v>7.8266666666666662</v>
      </c>
      <c r="Q1091">
        <f t="shared" ref="Q1091:Q1154" si="71">E1091:E5204/N1091:N5204</f>
        <v>23.959183673469386</v>
      </c>
      <c r="R1091" t="s">
        <v>8281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>
        <f t="shared" si="70"/>
        <v>3.8464497269020695E-2</v>
      </c>
      <c r="Q1092">
        <f t="shared" si="71"/>
        <v>5</v>
      </c>
      <c r="R1092" t="s">
        <v>8281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68"/>
        <v>42470.778611111105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>
        <f t="shared" si="70"/>
        <v>12.5</v>
      </c>
      <c r="Q1093">
        <f t="shared" si="71"/>
        <v>12.5</v>
      </c>
      <c r="R1093" t="s">
        <v>8281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>
        <f t="shared" si="70"/>
        <v>1.05</v>
      </c>
      <c r="Q1094">
        <f t="shared" si="71"/>
        <v>3</v>
      </c>
      <c r="R1094" t="s">
        <v>8281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68"/>
        <v>42411.973807870367</v>
      </c>
      <c r="K1095">
        <v>1453936937</v>
      </c>
      <c r="L1095" s="9">
        <f t="shared" si="69"/>
        <v>42396.973807870367</v>
      </c>
      <c r="M1095" t="b">
        <v>0</v>
      </c>
      <c r="N1095">
        <v>4</v>
      </c>
      <c r="O1095" t="b">
        <v>0</v>
      </c>
      <c r="P1095">
        <f t="shared" si="70"/>
        <v>14.083333333333334</v>
      </c>
      <c r="Q1095">
        <f t="shared" si="71"/>
        <v>10.5625</v>
      </c>
      <c r="R1095" t="s">
        <v>8281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68"/>
        <v>40825.713344907403</v>
      </c>
      <c r="K1096">
        <v>1315588033</v>
      </c>
      <c r="L1096" s="9">
        <f t="shared" si="69"/>
        <v>40795.713344907403</v>
      </c>
      <c r="M1096" t="b">
        <v>0</v>
      </c>
      <c r="N1096">
        <v>27</v>
      </c>
      <c r="O1096" t="b">
        <v>0</v>
      </c>
      <c r="P1096">
        <f t="shared" si="70"/>
        <v>18.300055555555556</v>
      </c>
      <c r="Q1096">
        <f t="shared" si="71"/>
        <v>122.00037037037038</v>
      </c>
      <c r="R1096" t="s">
        <v>8281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>
        <f t="shared" si="70"/>
        <v>5.0347999999999997</v>
      </c>
      <c r="Q1097">
        <f t="shared" si="71"/>
        <v>267.80851063829789</v>
      </c>
      <c r="R1097" t="s">
        <v>8281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>
        <f t="shared" si="70"/>
        <v>17.933333333333334</v>
      </c>
      <c r="Q1098">
        <f t="shared" si="71"/>
        <v>74.206896551724142</v>
      </c>
      <c r="R1098" t="s">
        <v>8281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>
        <f t="shared" si="70"/>
        <v>4.7E-2</v>
      </c>
      <c r="Q1099">
        <f t="shared" si="71"/>
        <v>6.7142857142857144</v>
      </c>
      <c r="R1099" t="s">
        <v>8281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>
        <f t="shared" si="70"/>
        <v>7.2120000000000006</v>
      </c>
      <c r="Q1100">
        <f t="shared" si="71"/>
        <v>81.954545454545453</v>
      </c>
      <c r="R1100" t="s">
        <v>8281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>
        <f t="shared" si="70"/>
        <v>0.5</v>
      </c>
      <c r="Q1101">
        <f t="shared" si="71"/>
        <v>25</v>
      </c>
      <c r="R1101" t="s">
        <v>8281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>
        <f t="shared" si="70"/>
        <v>2.5</v>
      </c>
      <c r="Q1102">
        <f t="shared" si="71"/>
        <v>10</v>
      </c>
      <c r="R1102" t="s">
        <v>8281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42538.77243055556</v>
      </c>
      <c r="M1103" t="b">
        <v>0</v>
      </c>
      <c r="N1103">
        <v>6</v>
      </c>
      <c r="O1103" t="b">
        <v>0</v>
      </c>
      <c r="P1103">
        <f t="shared" si="70"/>
        <v>4.1000000000000002E-2</v>
      </c>
      <c r="Q1103">
        <f t="shared" si="71"/>
        <v>6.833333333333333</v>
      </c>
      <c r="R1103" t="s">
        <v>8281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41577.045428240745</v>
      </c>
      <c r="M1104" t="b">
        <v>0</v>
      </c>
      <c r="N1104">
        <v>24</v>
      </c>
      <c r="O1104" t="b">
        <v>0</v>
      </c>
      <c r="P1104">
        <f t="shared" si="70"/>
        <v>5.3125</v>
      </c>
      <c r="Q1104">
        <f t="shared" si="71"/>
        <v>17.708333333333332</v>
      </c>
      <c r="R1104" t="s">
        <v>8281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>
        <f t="shared" si="70"/>
        <v>1.6199999999999999</v>
      </c>
      <c r="Q1105">
        <f t="shared" si="71"/>
        <v>16.2</v>
      </c>
      <c r="R1105" t="s">
        <v>8281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>
        <f t="shared" si="70"/>
        <v>4.9516666666666671</v>
      </c>
      <c r="Q1106">
        <f t="shared" si="71"/>
        <v>80.297297297297291</v>
      </c>
      <c r="R1106" t="s">
        <v>8281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>
        <f t="shared" si="70"/>
        <v>0.159</v>
      </c>
      <c r="Q1107">
        <f t="shared" si="71"/>
        <v>71.55</v>
      </c>
      <c r="R1107" t="s">
        <v>8281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>
        <f t="shared" si="70"/>
        <v>41.25</v>
      </c>
      <c r="Q1108">
        <f t="shared" si="71"/>
        <v>23.571428571428573</v>
      </c>
      <c r="R1108" t="s">
        <v>8281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>
        <f t="shared" si="70"/>
        <v>0</v>
      </c>
      <c r="Q1109" t="e">
        <f t="shared" si="71"/>
        <v>#DIV/0!</v>
      </c>
      <c r="R1109" t="s">
        <v>8281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>
        <f t="shared" si="70"/>
        <v>2.93</v>
      </c>
      <c r="Q1110">
        <f t="shared" si="71"/>
        <v>34.88095238095238</v>
      </c>
      <c r="R1110" t="s">
        <v>8281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68"/>
        <v>42692.793865740736</v>
      </c>
      <c r="K1111">
        <v>1476900190</v>
      </c>
      <c r="L1111" s="9">
        <f t="shared" si="69"/>
        <v>42662.752199074079</v>
      </c>
      <c r="M1111" t="b">
        <v>0</v>
      </c>
      <c r="N1111">
        <v>3</v>
      </c>
      <c r="O1111" t="b">
        <v>0</v>
      </c>
      <c r="P1111">
        <f t="shared" si="70"/>
        <v>0.44999999999999996</v>
      </c>
      <c r="Q1111">
        <f t="shared" si="71"/>
        <v>15</v>
      </c>
      <c r="R1111" t="s">
        <v>8281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68"/>
        <v>41250.933124999996</v>
      </c>
      <c r="K1112">
        <v>1352327022</v>
      </c>
      <c r="L1112" s="9">
        <f t="shared" si="69"/>
        <v>41220.933124999996</v>
      </c>
      <c r="M1112" t="b">
        <v>0</v>
      </c>
      <c r="N1112">
        <v>11</v>
      </c>
      <c r="O1112" t="b">
        <v>0</v>
      </c>
      <c r="P1112">
        <f t="shared" si="70"/>
        <v>0.51</v>
      </c>
      <c r="Q1112">
        <f t="shared" si="71"/>
        <v>23.181818181818183</v>
      </c>
      <c r="R1112" t="s">
        <v>8281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68"/>
        <v>42377.203587962969</v>
      </c>
      <c r="K1113">
        <v>1449636790</v>
      </c>
      <c r="L1113" s="9">
        <f t="shared" si="69"/>
        <v>42347.203587962969</v>
      </c>
      <c r="M1113" t="b">
        <v>0</v>
      </c>
      <c r="N1113">
        <v>1</v>
      </c>
      <c r="O1113" t="b">
        <v>0</v>
      </c>
      <c r="P1113">
        <f t="shared" si="70"/>
        <v>0.04</v>
      </c>
      <c r="Q1113">
        <f t="shared" si="71"/>
        <v>1</v>
      </c>
      <c r="R1113" t="s">
        <v>8281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68"/>
        <v>42023.354166666672</v>
      </c>
      <c r="K1114">
        <v>1416507211</v>
      </c>
      <c r="L1114" s="9">
        <f t="shared" si="69"/>
        <v>41963.759386574078</v>
      </c>
      <c r="M1114" t="b">
        <v>0</v>
      </c>
      <c r="N1114">
        <v>312</v>
      </c>
      <c r="O1114" t="b">
        <v>0</v>
      </c>
      <c r="P1114">
        <f t="shared" si="70"/>
        <v>35.537409090909087</v>
      </c>
      <c r="Q1114">
        <f t="shared" si="71"/>
        <v>100.23371794871794</v>
      </c>
      <c r="R1114" t="s">
        <v>8281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>
        <f t="shared" si="70"/>
        <v>0.5</v>
      </c>
      <c r="Q1115">
        <f t="shared" si="71"/>
        <v>5</v>
      </c>
      <c r="R1115" t="s">
        <v>8281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68"/>
        <v>41556.345914351856</v>
      </c>
      <c r="K1116">
        <v>1378714687</v>
      </c>
      <c r="L1116" s="9">
        <f t="shared" si="69"/>
        <v>41526.345914351856</v>
      </c>
      <c r="M1116" t="b">
        <v>0</v>
      </c>
      <c r="N1116">
        <v>3</v>
      </c>
      <c r="O1116" t="b">
        <v>0</v>
      </c>
      <c r="P1116">
        <f t="shared" si="70"/>
        <v>0.16666666666666669</v>
      </c>
      <c r="Q1116">
        <f t="shared" si="71"/>
        <v>3.3333333333333335</v>
      </c>
      <c r="R1116" t="s">
        <v>8281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42429.695543981477</v>
      </c>
      <c r="M1117" t="b">
        <v>0</v>
      </c>
      <c r="N1117">
        <v>4</v>
      </c>
      <c r="O1117" t="b">
        <v>0</v>
      </c>
      <c r="P1117">
        <f t="shared" si="70"/>
        <v>0.13250000000000001</v>
      </c>
      <c r="Q1117">
        <f t="shared" si="71"/>
        <v>13.25</v>
      </c>
      <c r="R1117" t="s">
        <v>8281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68"/>
        <v>41069.847314814811</v>
      </c>
      <c r="K1118">
        <v>1334089208</v>
      </c>
      <c r="L1118" s="9">
        <f t="shared" si="69"/>
        <v>41009.847314814811</v>
      </c>
      <c r="M1118" t="b">
        <v>0</v>
      </c>
      <c r="N1118">
        <v>10</v>
      </c>
      <c r="O1118" t="b">
        <v>0</v>
      </c>
      <c r="P1118">
        <f t="shared" si="70"/>
        <v>3.5704000000000007E-2</v>
      </c>
      <c r="Q1118">
        <f t="shared" si="71"/>
        <v>17.852</v>
      </c>
      <c r="R1118" t="s">
        <v>8281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68"/>
        <v>42363.598530092597</v>
      </c>
      <c r="K1119">
        <v>1448461313</v>
      </c>
      <c r="L1119" s="9">
        <f t="shared" si="69"/>
        <v>42333.598530092597</v>
      </c>
      <c r="M1119" t="b">
        <v>0</v>
      </c>
      <c r="N1119">
        <v>8</v>
      </c>
      <c r="O1119" t="b">
        <v>0</v>
      </c>
      <c r="P1119">
        <f t="shared" si="70"/>
        <v>8.3000000000000007</v>
      </c>
      <c r="Q1119">
        <f t="shared" si="71"/>
        <v>10.375</v>
      </c>
      <c r="R1119" t="s">
        <v>8281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>
        <f t="shared" si="70"/>
        <v>2.4222222222222221</v>
      </c>
      <c r="Q1120">
        <f t="shared" si="71"/>
        <v>36.333333333333336</v>
      </c>
      <c r="R1120" t="s">
        <v>8281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>
        <f t="shared" si="70"/>
        <v>0.23809523809523811</v>
      </c>
      <c r="Q1121">
        <f t="shared" si="71"/>
        <v>5</v>
      </c>
      <c r="R1121" t="s">
        <v>8281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>
        <f t="shared" si="70"/>
        <v>0</v>
      </c>
      <c r="Q1122" t="e">
        <f t="shared" si="71"/>
        <v>#DIV/0!</v>
      </c>
      <c r="R1122" t="s">
        <v>8281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>
        <f t="shared" si="70"/>
        <v>1.1599999999999999E-2</v>
      </c>
      <c r="Q1123">
        <f t="shared" si="71"/>
        <v>5.8</v>
      </c>
      <c r="R1123" t="s">
        <v>8281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>
        <f t="shared" si="70"/>
        <v>0</v>
      </c>
      <c r="Q1124" t="e">
        <f t="shared" si="71"/>
        <v>#DIV/0!</v>
      </c>
      <c r="R1124" t="s">
        <v>8281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>
        <f t="shared" si="70"/>
        <v>0.22</v>
      </c>
      <c r="Q1125">
        <f t="shared" si="71"/>
        <v>3.6666666666666665</v>
      </c>
      <c r="R1125" t="s">
        <v>8281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68"/>
        <v>42124.667256944449</v>
      </c>
      <c r="K1126">
        <v>1427817651</v>
      </c>
      <c r="L1126" s="9">
        <f t="shared" si="69"/>
        <v>42094.667256944449</v>
      </c>
      <c r="M1126" t="b">
        <v>0</v>
      </c>
      <c r="N1126">
        <v>7</v>
      </c>
      <c r="O1126" t="b">
        <v>0</v>
      </c>
      <c r="P1126">
        <f t="shared" si="70"/>
        <v>0.47222222222222221</v>
      </c>
      <c r="Q1126">
        <f t="shared" si="71"/>
        <v>60.714285714285715</v>
      </c>
      <c r="R1126" t="s">
        <v>8282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>
        <f t="shared" si="70"/>
        <v>0</v>
      </c>
      <c r="Q1127" t="e">
        <f t="shared" si="71"/>
        <v>#DIV/0!</v>
      </c>
      <c r="R1127" t="s">
        <v>8282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68"/>
        <v>42565.327476851846</v>
      </c>
      <c r="K1128">
        <v>1465890694</v>
      </c>
      <c r="L1128" s="9">
        <f t="shared" si="69"/>
        <v>42535.327476851846</v>
      </c>
      <c r="M1128" t="b">
        <v>0</v>
      </c>
      <c r="N1128">
        <v>2</v>
      </c>
      <c r="O1128" t="b">
        <v>0</v>
      </c>
      <c r="P1128">
        <f t="shared" si="70"/>
        <v>0.5</v>
      </c>
      <c r="Q1128">
        <f t="shared" si="71"/>
        <v>5</v>
      </c>
      <c r="R1128" t="s">
        <v>8282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68"/>
        <v>41957.895833333328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>
        <f t="shared" si="70"/>
        <v>1.6714285714285713</v>
      </c>
      <c r="Q1129">
        <f t="shared" si="71"/>
        <v>25.434782608695652</v>
      </c>
      <c r="R1129" t="s">
        <v>8282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>
        <f t="shared" si="70"/>
        <v>0.1</v>
      </c>
      <c r="Q1130">
        <f t="shared" si="71"/>
        <v>1</v>
      </c>
      <c r="R1130" t="s">
        <v>8282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>
        <f t="shared" si="70"/>
        <v>0.105</v>
      </c>
      <c r="Q1131">
        <f t="shared" si="71"/>
        <v>10.5</v>
      </c>
      <c r="R1131" t="s">
        <v>8282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>
        <f t="shared" si="70"/>
        <v>0.22</v>
      </c>
      <c r="Q1132">
        <f t="shared" si="71"/>
        <v>3.6666666666666665</v>
      </c>
      <c r="R1132" t="s">
        <v>8282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>
        <f t="shared" si="70"/>
        <v>0</v>
      </c>
      <c r="Q1133" t="e">
        <f t="shared" si="71"/>
        <v>#DIV/0!</v>
      </c>
      <c r="R1133" t="s">
        <v>8282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68"/>
        <v>42736.115405092598</v>
      </c>
      <c r="K1134">
        <v>1480646771</v>
      </c>
      <c r="L1134" s="9">
        <f t="shared" si="69"/>
        <v>42706.115405092598</v>
      </c>
      <c r="M1134" t="b">
        <v>0</v>
      </c>
      <c r="N1134">
        <v>13</v>
      </c>
      <c r="O1134" t="b">
        <v>0</v>
      </c>
      <c r="P1134">
        <f t="shared" si="70"/>
        <v>14.38</v>
      </c>
      <c r="Q1134">
        <f t="shared" si="71"/>
        <v>110.61538461538461</v>
      </c>
      <c r="R1134" t="s">
        <v>8282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>
        <f t="shared" si="70"/>
        <v>0.66666666666666674</v>
      </c>
      <c r="Q1135">
        <f t="shared" si="71"/>
        <v>20</v>
      </c>
      <c r="R1135" t="s">
        <v>8282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>
        <f t="shared" si="70"/>
        <v>4.0000000000000001E-3</v>
      </c>
      <c r="Q1136">
        <f t="shared" si="71"/>
        <v>1</v>
      </c>
      <c r="R1136" t="s">
        <v>8282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68"/>
        <v>42588.989513888882</v>
      </c>
      <c r="K1137">
        <v>1467935094</v>
      </c>
      <c r="L1137" s="9">
        <f t="shared" si="69"/>
        <v>42558.989513888882</v>
      </c>
      <c r="M1137" t="b">
        <v>0</v>
      </c>
      <c r="N1137">
        <v>1</v>
      </c>
      <c r="O1137" t="b">
        <v>0</v>
      </c>
      <c r="P1137">
        <f t="shared" si="70"/>
        <v>5</v>
      </c>
      <c r="Q1137">
        <f t="shared" si="71"/>
        <v>50</v>
      </c>
      <c r="R1137" t="s">
        <v>8282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68"/>
        <v>42357.671631944439</v>
      </c>
      <c r="K1138">
        <v>1447949229</v>
      </c>
      <c r="L1138" s="9">
        <f t="shared" si="69"/>
        <v>42327.671631944439</v>
      </c>
      <c r="M1138" t="b">
        <v>0</v>
      </c>
      <c r="N1138">
        <v>6</v>
      </c>
      <c r="O1138" t="b">
        <v>0</v>
      </c>
      <c r="P1138">
        <f t="shared" si="70"/>
        <v>6.4439140811455857</v>
      </c>
      <c r="Q1138">
        <f t="shared" si="71"/>
        <v>45</v>
      </c>
      <c r="R1138" t="s">
        <v>8282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>
        <f t="shared" si="70"/>
        <v>39.5</v>
      </c>
      <c r="Q1139">
        <f t="shared" si="71"/>
        <v>253.2051282051282</v>
      </c>
      <c r="R1139" t="s">
        <v>8282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68"/>
        <v>42756.9066087963</v>
      </c>
      <c r="K1140">
        <v>1483307131</v>
      </c>
      <c r="L1140" s="9">
        <f t="shared" si="69"/>
        <v>42736.9066087963</v>
      </c>
      <c r="M1140" t="b">
        <v>0</v>
      </c>
      <c r="N1140">
        <v>4</v>
      </c>
      <c r="O1140" t="b">
        <v>0</v>
      </c>
      <c r="P1140">
        <f t="shared" si="70"/>
        <v>0.35714285714285715</v>
      </c>
      <c r="Q1140">
        <f t="shared" si="71"/>
        <v>31.25</v>
      </c>
      <c r="R1140" t="s">
        <v>8282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68"/>
        <v>42005.347523148142</v>
      </c>
      <c r="K1141">
        <v>1417508426</v>
      </c>
      <c r="L1141" s="9">
        <f t="shared" si="69"/>
        <v>41975.347523148142</v>
      </c>
      <c r="M1141" t="b">
        <v>0</v>
      </c>
      <c r="N1141">
        <v>1</v>
      </c>
      <c r="O1141" t="b">
        <v>0</v>
      </c>
      <c r="P1141">
        <f t="shared" si="70"/>
        <v>6.25E-2</v>
      </c>
      <c r="Q1141">
        <f t="shared" si="71"/>
        <v>5</v>
      </c>
      <c r="R1141" t="s">
        <v>8282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>
        <f t="shared" si="70"/>
        <v>0</v>
      </c>
      <c r="Q1142" t="e">
        <f t="shared" si="71"/>
        <v>#DIV/0!</v>
      </c>
      <c r="R1142" t="s">
        <v>8282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>
        <f t="shared" si="70"/>
        <v>0</v>
      </c>
      <c r="Q1143" t="e">
        <f t="shared" si="71"/>
        <v>#DIV/0!</v>
      </c>
      <c r="R1143" t="s">
        <v>8282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68"/>
        <v>42052.006099537044</v>
      </c>
      <c r="K1144">
        <v>1421539727</v>
      </c>
      <c r="L1144" s="9">
        <f t="shared" si="69"/>
        <v>42022.006099537044</v>
      </c>
      <c r="M1144" t="b">
        <v>0</v>
      </c>
      <c r="N1144">
        <v>0</v>
      </c>
      <c r="O1144" t="b">
        <v>0</v>
      </c>
      <c r="P1144">
        <f t="shared" si="70"/>
        <v>0</v>
      </c>
      <c r="Q1144" t="e">
        <f t="shared" si="71"/>
        <v>#DIV/0!</v>
      </c>
      <c r="R1144" t="s">
        <v>8282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>
        <f t="shared" si="70"/>
        <v>0.41333333333333333</v>
      </c>
      <c r="Q1145">
        <f t="shared" si="71"/>
        <v>23.25</v>
      </c>
      <c r="R1145" t="s">
        <v>8282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>
        <f t="shared" si="70"/>
        <v>0</v>
      </c>
      <c r="Q1146" t="e">
        <f t="shared" si="71"/>
        <v>#DIV/0!</v>
      </c>
      <c r="R1146" t="s">
        <v>8283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68"/>
        <v>41914.747592592597</v>
      </c>
      <c r="K1147">
        <v>1407088592</v>
      </c>
      <c r="L1147" s="9">
        <f t="shared" si="69"/>
        <v>41854.747592592597</v>
      </c>
      <c r="M1147" t="b">
        <v>0</v>
      </c>
      <c r="N1147">
        <v>1</v>
      </c>
      <c r="O1147" t="b">
        <v>0</v>
      </c>
      <c r="P1147">
        <f t="shared" si="70"/>
        <v>0.125</v>
      </c>
      <c r="Q1147">
        <f t="shared" si="71"/>
        <v>100</v>
      </c>
      <c r="R1147" t="s">
        <v>8283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>
        <f t="shared" si="70"/>
        <v>8.8333333333333339</v>
      </c>
      <c r="Q1148">
        <f t="shared" si="71"/>
        <v>44.166666666666664</v>
      </c>
      <c r="R1148" t="s">
        <v>8283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>
        <f t="shared" si="70"/>
        <v>0</v>
      </c>
      <c r="Q1149" t="e">
        <f t="shared" si="71"/>
        <v>#DIV/0!</v>
      </c>
      <c r="R1149" t="s">
        <v>8283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42675.171076388884</v>
      </c>
      <c r="M1150" t="b">
        <v>0</v>
      </c>
      <c r="N1150">
        <v>3</v>
      </c>
      <c r="O1150" t="b">
        <v>0</v>
      </c>
      <c r="P1150">
        <f t="shared" si="70"/>
        <v>0.48666666666666669</v>
      </c>
      <c r="Q1150">
        <f t="shared" si="71"/>
        <v>24.333333333333332</v>
      </c>
      <c r="R1150" t="s">
        <v>8283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>
        <f t="shared" si="70"/>
        <v>0.15</v>
      </c>
      <c r="Q1151">
        <f t="shared" si="71"/>
        <v>37.5</v>
      </c>
      <c r="R1151" t="s">
        <v>8283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68"/>
        <v>42377.954571759255</v>
      </c>
      <c r="K1152">
        <v>1447109675</v>
      </c>
      <c r="L1152" s="9">
        <f t="shared" si="69"/>
        <v>42317.954571759255</v>
      </c>
      <c r="M1152" t="b">
        <v>0</v>
      </c>
      <c r="N1152">
        <v>6</v>
      </c>
      <c r="O1152" t="b">
        <v>0</v>
      </c>
      <c r="P1152">
        <f t="shared" si="70"/>
        <v>10.08</v>
      </c>
      <c r="Q1152">
        <f t="shared" si="71"/>
        <v>42</v>
      </c>
      <c r="R1152" t="s">
        <v>8283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68"/>
        <v>42254.102581018517</v>
      </c>
      <c r="K1153">
        <v>1439000863</v>
      </c>
      <c r="L1153" s="9">
        <f t="shared" si="69"/>
        <v>42224.102581018517</v>
      </c>
      <c r="M1153" t="b">
        <v>0</v>
      </c>
      <c r="N1153">
        <v>0</v>
      </c>
      <c r="O1153" t="b">
        <v>0</v>
      </c>
      <c r="P1153">
        <f t="shared" si="70"/>
        <v>0</v>
      </c>
      <c r="Q1153" t="e">
        <f t="shared" si="71"/>
        <v>#DIV/0!</v>
      </c>
      <c r="R1153" t="s">
        <v>8283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ref="J1154:J1217" si="72">(((I1154/60)/60)/24)+DATE(1970,1,1)</f>
        <v>42139.709629629629</v>
      </c>
      <c r="K1154">
        <v>1429117312</v>
      </c>
      <c r="L1154" s="9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>
        <f t="shared" ref="P1154:P1217" si="74">(E:E/D:D)*100</f>
        <v>5.6937500000000005</v>
      </c>
      <c r="Q1154">
        <f t="shared" si="71"/>
        <v>60.733333333333334</v>
      </c>
      <c r="R1154" t="s">
        <v>8283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si="72"/>
        <v>42173.714178240742</v>
      </c>
      <c r="K1155">
        <v>1432055305</v>
      </c>
      <c r="L1155" s="9">
        <f t="shared" si="73"/>
        <v>42143.714178240742</v>
      </c>
      <c r="M1155" t="b">
        <v>0</v>
      </c>
      <c r="N1155">
        <v>1</v>
      </c>
      <c r="O1155" t="b">
        <v>0</v>
      </c>
      <c r="P1155">
        <f t="shared" si="74"/>
        <v>0.625</v>
      </c>
      <c r="Q1155">
        <f t="shared" ref="Q1155:Q1218" si="75">E1155:E5268/N1155:N5268</f>
        <v>50</v>
      </c>
      <c r="R1155" t="s">
        <v>8283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>
        <f t="shared" si="74"/>
        <v>6.5</v>
      </c>
      <c r="Q1156">
        <f t="shared" si="75"/>
        <v>108.33333333333333</v>
      </c>
      <c r="R1156" t="s">
        <v>8283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>
        <f t="shared" si="74"/>
        <v>0.752</v>
      </c>
      <c r="Q1157">
        <f t="shared" si="75"/>
        <v>23.5</v>
      </c>
      <c r="R1157" t="s">
        <v>8283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72"/>
        <v>42059.07131944444</v>
      </c>
      <c r="K1158">
        <v>1422150162</v>
      </c>
      <c r="L1158" s="9">
        <f t="shared" si="73"/>
        <v>42029.07131944444</v>
      </c>
      <c r="M1158" t="b">
        <v>0</v>
      </c>
      <c r="N1158">
        <v>0</v>
      </c>
      <c r="O1158" t="b">
        <v>0</v>
      </c>
      <c r="P1158">
        <f t="shared" si="74"/>
        <v>0</v>
      </c>
      <c r="Q1158" t="e">
        <f t="shared" si="75"/>
        <v>#DIV/0!</v>
      </c>
      <c r="R1158" t="s">
        <v>8283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72"/>
        <v>41978.669907407413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>
        <f t="shared" si="74"/>
        <v>1.51</v>
      </c>
      <c r="Q1159">
        <f t="shared" si="75"/>
        <v>50.333333333333336</v>
      </c>
      <c r="R1159" t="s">
        <v>8283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>
        <f t="shared" si="74"/>
        <v>0.46666666666666673</v>
      </c>
      <c r="Q1160">
        <f t="shared" si="75"/>
        <v>11.666666666666666</v>
      </c>
      <c r="R1160" t="s">
        <v>8283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>
        <f t="shared" si="74"/>
        <v>0</v>
      </c>
      <c r="Q1161" t="e">
        <f t="shared" si="75"/>
        <v>#DIV/0!</v>
      </c>
      <c r="R1161" t="s">
        <v>8283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72"/>
        <v>42091.113263888896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>
        <f t="shared" si="74"/>
        <v>3.85</v>
      </c>
      <c r="Q1162">
        <f t="shared" si="75"/>
        <v>60.789473684210527</v>
      </c>
      <c r="R1162" t="s">
        <v>8283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>
        <f t="shared" si="74"/>
        <v>0</v>
      </c>
      <c r="Q1163" t="e">
        <f t="shared" si="75"/>
        <v>#DIV/0!</v>
      </c>
      <c r="R1163" t="s">
        <v>8283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>
        <f t="shared" si="74"/>
        <v>5.8333333333333341E-2</v>
      </c>
      <c r="Q1164">
        <f t="shared" si="75"/>
        <v>17.5</v>
      </c>
      <c r="R1164" t="s">
        <v>8283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>
        <f t="shared" si="74"/>
        <v>0</v>
      </c>
      <c r="Q1165" t="e">
        <f t="shared" si="75"/>
        <v>#DIV/0!</v>
      </c>
      <c r="R1165" t="s">
        <v>8283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>
        <f t="shared" si="74"/>
        <v>0</v>
      </c>
      <c r="Q1166" t="e">
        <f t="shared" si="75"/>
        <v>#DIV/0!</v>
      </c>
      <c r="R1166" t="s">
        <v>8283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72"/>
        <v>41826.214467592588</v>
      </c>
      <c r="K1167">
        <v>1401685730</v>
      </c>
      <c r="L1167" s="9">
        <f t="shared" si="73"/>
        <v>41792.214467592588</v>
      </c>
      <c r="M1167" t="b">
        <v>0</v>
      </c>
      <c r="N1167">
        <v>25</v>
      </c>
      <c r="O1167" t="b">
        <v>0</v>
      </c>
      <c r="P1167">
        <f t="shared" si="74"/>
        <v>20.705000000000002</v>
      </c>
      <c r="Q1167">
        <f t="shared" si="75"/>
        <v>82.82</v>
      </c>
      <c r="R1167" t="s">
        <v>8283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72"/>
        <v>42181.166666666672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>
        <f t="shared" si="74"/>
        <v>19.139999999999997</v>
      </c>
      <c r="Q1168">
        <f t="shared" si="75"/>
        <v>358.875</v>
      </c>
      <c r="R1168" t="s">
        <v>8283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>
        <f t="shared" si="74"/>
        <v>1.6316666666666666</v>
      </c>
      <c r="Q1169">
        <f t="shared" si="75"/>
        <v>61.1875</v>
      </c>
      <c r="R1169" t="s">
        <v>8283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>
        <f t="shared" si="74"/>
        <v>5.6666666666666661</v>
      </c>
      <c r="Q1170">
        <f t="shared" si="75"/>
        <v>340</v>
      </c>
      <c r="R1170" t="s">
        <v>8283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>
        <f t="shared" si="74"/>
        <v>0.16999999999999998</v>
      </c>
      <c r="Q1171">
        <f t="shared" si="75"/>
        <v>5.666666666666667</v>
      </c>
      <c r="R1171" t="s">
        <v>8283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>
        <f t="shared" si="74"/>
        <v>0.4</v>
      </c>
      <c r="Q1172">
        <f t="shared" si="75"/>
        <v>50</v>
      </c>
      <c r="R1172" t="s">
        <v>8283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72"/>
        <v>41956.846377314811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>
        <f t="shared" si="74"/>
        <v>0.1</v>
      </c>
      <c r="Q1173">
        <f t="shared" si="75"/>
        <v>25</v>
      </c>
      <c r="R1173" t="s">
        <v>8283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72"/>
        <v>41871.682314814818</v>
      </c>
      <c r="K1174">
        <v>1405959752</v>
      </c>
      <c r="L1174" s="9">
        <f t="shared" si="73"/>
        <v>41841.682314814818</v>
      </c>
      <c r="M1174" t="b">
        <v>0</v>
      </c>
      <c r="N1174">
        <v>0</v>
      </c>
      <c r="O1174" t="b">
        <v>0</v>
      </c>
      <c r="P1174">
        <f t="shared" si="74"/>
        <v>0</v>
      </c>
      <c r="Q1174" t="e">
        <f t="shared" si="75"/>
        <v>#DIV/0!</v>
      </c>
      <c r="R1174" t="s">
        <v>8283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>
        <f t="shared" si="74"/>
        <v>2.4E-2</v>
      </c>
      <c r="Q1175">
        <f t="shared" si="75"/>
        <v>30</v>
      </c>
      <c r="R1175" t="s">
        <v>8283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72"/>
        <v>42498.84174768519</v>
      </c>
      <c r="K1176">
        <v>1460146327</v>
      </c>
      <c r="L1176" s="9">
        <f t="shared" si="73"/>
        <v>42468.84174768519</v>
      </c>
      <c r="M1176" t="b">
        <v>0</v>
      </c>
      <c r="N1176">
        <v>19</v>
      </c>
      <c r="O1176" t="b">
        <v>0</v>
      </c>
      <c r="P1176">
        <f t="shared" si="74"/>
        <v>5.9066666666666672</v>
      </c>
      <c r="Q1176">
        <f t="shared" si="75"/>
        <v>46.631578947368418</v>
      </c>
      <c r="R1176" t="s">
        <v>8283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>
        <f t="shared" si="74"/>
        <v>2.9250000000000003</v>
      </c>
      <c r="Q1177">
        <f t="shared" si="75"/>
        <v>65</v>
      </c>
      <c r="R1177" t="s">
        <v>8283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72"/>
        <v>42800.541666666672</v>
      </c>
      <c r="K1178">
        <v>1484094498</v>
      </c>
      <c r="L1178" s="9">
        <f t="shared" si="73"/>
        <v>42746.019652777773</v>
      </c>
      <c r="M1178" t="b">
        <v>0</v>
      </c>
      <c r="N1178">
        <v>1</v>
      </c>
      <c r="O1178" t="b">
        <v>0</v>
      </c>
      <c r="P1178">
        <f t="shared" si="74"/>
        <v>5.7142857142857143E-3</v>
      </c>
      <c r="Q1178">
        <f t="shared" si="75"/>
        <v>10</v>
      </c>
      <c r="R1178" t="s">
        <v>8283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>
        <f t="shared" si="74"/>
        <v>0</v>
      </c>
      <c r="Q1179" t="e">
        <f t="shared" si="75"/>
        <v>#DIV/0!</v>
      </c>
      <c r="R1179" t="s">
        <v>8283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>
        <f t="shared" si="74"/>
        <v>6.6666666666666671E-3</v>
      </c>
      <c r="Q1180">
        <f t="shared" si="75"/>
        <v>5</v>
      </c>
      <c r="R1180" t="s">
        <v>8283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>
        <f t="shared" si="74"/>
        <v>5.3333333333333339</v>
      </c>
      <c r="Q1181">
        <f t="shared" si="75"/>
        <v>640</v>
      </c>
      <c r="R1181" t="s">
        <v>8283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>
        <f t="shared" si="74"/>
        <v>11.75</v>
      </c>
      <c r="Q1182">
        <f t="shared" si="75"/>
        <v>69.117647058823536</v>
      </c>
      <c r="R1182" t="s">
        <v>8283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>
        <f t="shared" si="74"/>
        <v>8.0000000000000002E-3</v>
      </c>
      <c r="Q1183">
        <f t="shared" si="75"/>
        <v>1.3333333333333333</v>
      </c>
      <c r="R1183" t="s">
        <v>8283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>
        <f t="shared" si="74"/>
        <v>4.2</v>
      </c>
      <c r="Q1184">
        <f t="shared" si="75"/>
        <v>10.5</v>
      </c>
      <c r="R1184" t="s">
        <v>8283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</v>
      </c>
      <c r="M1185" t="b">
        <v>0</v>
      </c>
      <c r="N1185">
        <v>3</v>
      </c>
      <c r="O1185" t="b">
        <v>0</v>
      </c>
      <c r="P1185">
        <f t="shared" si="74"/>
        <v>4</v>
      </c>
      <c r="Q1185">
        <f t="shared" si="75"/>
        <v>33.333333333333336</v>
      </c>
      <c r="R1185" t="s">
        <v>8283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>
        <f t="shared" si="74"/>
        <v>104.93636363636362</v>
      </c>
      <c r="Q1186">
        <f t="shared" si="75"/>
        <v>61.562666666666665</v>
      </c>
      <c r="R1186" t="s">
        <v>8284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72"/>
        <v>42163.166666666672</v>
      </c>
      <c r="K1187">
        <v>1430945149</v>
      </c>
      <c r="L1187" s="9">
        <f t="shared" si="73"/>
        <v>42130.865150462967</v>
      </c>
      <c r="M1187" t="b">
        <v>0</v>
      </c>
      <c r="N1187">
        <v>111</v>
      </c>
      <c r="O1187" t="b">
        <v>1</v>
      </c>
      <c r="P1187">
        <f t="shared" si="74"/>
        <v>105.44</v>
      </c>
      <c r="Q1187">
        <f t="shared" si="75"/>
        <v>118.73873873873873</v>
      </c>
      <c r="R1187" t="s">
        <v>8284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</v>
      </c>
      <c r="M1188" t="b">
        <v>0</v>
      </c>
      <c r="N1188">
        <v>123</v>
      </c>
      <c r="O1188" t="b">
        <v>1</v>
      </c>
      <c r="P1188">
        <f t="shared" si="74"/>
        <v>106.73333333333332</v>
      </c>
      <c r="Q1188">
        <f t="shared" si="75"/>
        <v>65.081300813008127</v>
      </c>
      <c r="R1188" t="s">
        <v>8284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>
        <f t="shared" si="74"/>
        <v>104.12571428571428</v>
      </c>
      <c r="Q1189">
        <f t="shared" si="75"/>
        <v>130.15714285714284</v>
      </c>
      <c r="R1189" t="s">
        <v>8284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>
        <f t="shared" si="74"/>
        <v>160.54999999999998</v>
      </c>
      <c r="Q1190">
        <f t="shared" si="75"/>
        <v>37.776470588235291</v>
      </c>
      <c r="R1190" t="s">
        <v>8284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>
        <f t="shared" si="74"/>
        <v>107.77777777777777</v>
      </c>
      <c r="Q1191">
        <f t="shared" si="75"/>
        <v>112.79069767441861</v>
      </c>
      <c r="R1191" t="s">
        <v>8284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>
        <f t="shared" si="74"/>
        <v>135</v>
      </c>
      <c r="Q1192">
        <f t="shared" si="75"/>
        <v>51.92307692307692</v>
      </c>
      <c r="R1192" t="s">
        <v>8284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72"/>
        <v>42449.562037037031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>
        <f t="shared" si="74"/>
        <v>109.07407407407408</v>
      </c>
      <c r="Q1193">
        <f t="shared" si="75"/>
        <v>89.242424242424249</v>
      </c>
      <c r="R1193" t="s">
        <v>8284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>
        <f t="shared" si="74"/>
        <v>290</v>
      </c>
      <c r="Q1194">
        <f t="shared" si="75"/>
        <v>19.333333333333332</v>
      </c>
      <c r="R1194" t="s">
        <v>8284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42409.776076388895</v>
      </c>
      <c r="M1195" t="b">
        <v>0</v>
      </c>
      <c r="N1195">
        <v>273</v>
      </c>
      <c r="O1195" t="b">
        <v>1</v>
      </c>
      <c r="P1195">
        <f t="shared" si="74"/>
        <v>103.95714285714286</v>
      </c>
      <c r="Q1195">
        <f t="shared" si="75"/>
        <v>79.967032967032964</v>
      </c>
      <c r="R1195" t="s">
        <v>8284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72"/>
        <v>42102.488182870366</v>
      </c>
      <c r="K1196">
        <v>1425901379</v>
      </c>
      <c r="L1196" s="9">
        <f t="shared" si="73"/>
        <v>42072.488182870366</v>
      </c>
      <c r="M1196" t="b">
        <v>0</v>
      </c>
      <c r="N1196">
        <v>714</v>
      </c>
      <c r="O1196" t="b">
        <v>1</v>
      </c>
      <c r="P1196">
        <f t="shared" si="74"/>
        <v>322.24</v>
      </c>
      <c r="Q1196">
        <f t="shared" si="75"/>
        <v>56.414565826330531</v>
      </c>
      <c r="R1196" t="s">
        <v>8284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>
        <f t="shared" si="74"/>
        <v>135</v>
      </c>
      <c r="Q1197">
        <f t="shared" si="75"/>
        <v>79.411764705882348</v>
      </c>
      <c r="R1197" t="s">
        <v>8284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72"/>
        <v>42356.818738425922</v>
      </c>
      <c r="K1198">
        <v>1447875539</v>
      </c>
      <c r="L1198" s="9">
        <f t="shared" si="73"/>
        <v>42326.818738425922</v>
      </c>
      <c r="M1198" t="b">
        <v>0</v>
      </c>
      <c r="N1198">
        <v>512</v>
      </c>
      <c r="O1198" t="b">
        <v>1</v>
      </c>
      <c r="P1198">
        <f t="shared" si="74"/>
        <v>269.91034482758624</v>
      </c>
      <c r="Q1198">
        <f t="shared" si="75"/>
        <v>76.439453125</v>
      </c>
      <c r="R1198" t="s">
        <v>8284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>
        <f t="shared" si="74"/>
        <v>253.29333333333332</v>
      </c>
      <c r="Q1199">
        <f t="shared" si="75"/>
        <v>121</v>
      </c>
      <c r="R1199" t="s">
        <v>8284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>
        <f t="shared" si="74"/>
        <v>260.59999999999997</v>
      </c>
      <c r="Q1200">
        <f t="shared" si="75"/>
        <v>54.616766467065865</v>
      </c>
      <c r="R1200" t="s">
        <v>8284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72"/>
        <v>42193.770833333328</v>
      </c>
      <c r="K1201">
        <v>1433615400</v>
      </c>
      <c r="L1201" s="9">
        <f t="shared" si="73"/>
        <v>42161.770833333328</v>
      </c>
      <c r="M1201" t="b">
        <v>0</v>
      </c>
      <c r="N1201">
        <v>9</v>
      </c>
      <c r="O1201" t="b">
        <v>1</v>
      </c>
      <c r="P1201">
        <f t="shared" si="74"/>
        <v>101.31677953348381</v>
      </c>
      <c r="Q1201">
        <f t="shared" si="75"/>
        <v>299.22222222222223</v>
      </c>
      <c r="R1201" t="s">
        <v>8284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>
        <f t="shared" si="74"/>
        <v>125.60416666666667</v>
      </c>
      <c r="Q1202">
        <f t="shared" si="75"/>
        <v>58.533980582524272</v>
      </c>
      <c r="R1202" t="s">
        <v>8284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>
        <f t="shared" si="74"/>
        <v>102.43783333333334</v>
      </c>
      <c r="Q1203">
        <f t="shared" si="75"/>
        <v>55.371801801801809</v>
      </c>
      <c r="R1203" t="s">
        <v>8284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72"/>
        <v>42182.288819444439</v>
      </c>
      <c r="K1204">
        <v>1432796154</v>
      </c>
      <c r="L1204" s="9">
        <f t="shared" si="73"/>
        <v>42152.288819444439</v>
      </c>
      <c r="M1204" t="b">
        <v>0</v>
      </c>
      <c r="N1204">
        <v>271</v>
      </c>
      <c r="O1204" t="b">
        <v>1</v>
      </c>
      <c r="P1204">
        <f t="shared" si="74"/>
        <v>199.244</v>
      </c>
      <c r="Q1204">
        <f t="shared" si="75"/>
        <v>183.80442804428046</v>
      </c>
      <c r="R1204" t="s">
        <v>8284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>
        <f t="shared" si="74"/>
        <v>102.45398773006136</v>
      </c>
      <c r="Q1205">
        <f t="shared" si="75"/>
        <v>165.34653465346534</v>
      </c>
      <c r="R1205" t="s">
        <v>8284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72"/>
        <v>42342.208333333328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>
        <f t="shared" si="74"/>
        <v>102.94615384615385</v>
      </c>
      <c r="Q1206">
        <f t="shared" si="75"/>
        <v>234.78947368421052</v>
      </c>
      <c r="R1206" t="s">
        <v>8284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>
        <f t="shared" si="74"/>
        <v>100.86153846153847</v>
      </c>
      <c r="Q1207">
        <f t="shared" si="75"/>
        <v>211.48387096774192</v>
      </c>
      <c r="R1207" t="s">
        <v>8284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42772.776076388895</v>
      </c>
      <c r="M1208" t="b">
        <v>0</v>
      </c>
      <c r="N1208">
        <v>32</v>
      </c>
      <c r="O1208" t="b">
        <v>1</v>
      </c>
      <c r="P1208">
        <f t="shared" si="74"/>
        <v>114.99999999999999</v>
      </c>
      <c r="Q1208">
        <f t="shared" si="75"/>
        <v>32.34375</v>
      </c>
      <c r="R1208" t="s">
        <v>8284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72"/>
        <v>42460.416666666672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>
        <f t="shared" si="74"/>
        <v>104.16766467065868</v>
      </c>
      <c r="Q1209">
        <f t="shared" si="75"/>
        <v>123.37588652482269</v>
      </c>
      <c r="R1209" t="s">
        <v>8284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>
        <f t="shared" si="74"/>
        <v>155.29999999999998</v>
      </c>
      <c r="Q1210">
        <f t="shared" si="75"/>
        <v>207.06666666666666</v>
      </c>
      <c r="R1210" t="s">
        <v>8284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>
        <f t="shared" si="74"/>
        <v>106</v>
      </c>
      <c r="Q1211">
        <f t="shared" si="75"/>
        <v>138.2608695652174</v>
      </c>
      <c r="R1211" t="s">
        <v>8284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>
        <f t="shared" si="74"/>
        <v>254.31499999999997</v>
      </c>
      <c r="Q1212">
        <f t="shared" si="75"/>
        <v>493.81553398058253</v>
      </c>
      <c r="R1212" t="s">
        <v>8284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>
        <f t="shared" si="74"/>
        <v>101.1</v>
      </c>
      <c r="Q1213">
        <f t="shared" si="75"/>
        <v>168.5</v>
      </c>
      <c r="R1213" t="s">
        <v>8284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72"/>
        <v>42335.041666666672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>
        <f t="shared" si="74"/>
        <v>129.04</v>
      </c>
      <c r="Q1214">
        <f t="shared" si="75"/>
        <v>38.867469879518069</v>
      </c>
      <c r="R1214" t="s">
        <v>8284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>
        <f t="shared" si="74"/>
        <v>102.23076923076924</v>
      </c>
      <c r="Q1215">
        <f t="shared" si="75"/>
        <v>61.527777777777779</v>
      </c>
      <c r="R1215" t="s">
        <v>8284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72"/>
        <v>42164.840335648143</v>
      </c>
      <c r="K1216">
        <v>1428696605</v>
      </c>
      <c r="L1216" s="9">
        <f t="shared" si="73"/>
        <v>42104.840335648143</v>
      </c>
      <c r="M1216" t="b">
        <v>0</v>
      </c>
      <c r="N1216">
        <v>25</v>
      </c>
      <c r="O1216" t="b">
        <v>1</v>
      </c>
      <c r="P1216">
        <f t="shared" si="74"/>
        <v>131.80000000000001</v>
      </c>
      <c r="Q1216">
        <f t="shared" si="75"/>
        <v>105.44</v>
      </c>
      <c r="R1216" t="s">
        <v>8284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72"/>
        <v>41789.923101851848</v>
      </c>
      <c r="K1217">
        <v>1398895756</v>
      </c>
      <c r="L1217" s="9">
        <f t="shared" si="73"/>
        <v>41759.923101851848</v>
      </c>
      <c r="M1217" t="b">
        <v>0</v>
      </c>
      <c r="N1217">
        <v>549</v>
      </c>
      <c r="O1217" t="b">
        <v>1</v>
      </c>
      <c r="P1217">
        <f t="shared" si="74"/>
        <v>786.0802000000001</v>
      </c>
      <c r="Q1217">
        <f t="shared" si="75"/>
        <v>71.592003642987251</v>
      </c>
      <c r="R1217" t="s">
        <v>8284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ref="J1218:J1281" si="76">(((I1218/60)/60)/24)+DATE(1970,1,1)</f>
        <v>42279.960416666669</v>
      </c>
      <c r="K1218">
        <v>1441032457</v>
      </c>
      <c r="L1218" s="9">
        <f t="shared" ref="L1218:L1281" si="77">(((K1218/60)/60)/24)+DATE(1970,1,1)</f>
        <v>42247.616400462968</v>
      </c>
      <c r="M1218" t="b">
        <v>0</v>
      </c>
      <c r="N1218">
        <v>222</v>
      </c>
      <c r="O1218" t="b">
        <v>1</v>
      </c>
      <c r="P1218">
        <f t="shared" ref="P1218:P1281" si="78">(E:E/D:D)*100</f>
        <v>145.70000000000002</v>
      </c>
      <c r="Q1218">
        <f t="shared" si="75"/>
        <v>91.882882882882882</v>
      </c>
      <c r="R1218" t="s">
        <v>8284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si="76"/>
        <v>42565.809490740736</v>
      </c>
      <c r="K1219">
        <v>1465932340</v>
      </c>
      <c r="L1219" s="9">
        <f t="shared" si="77"/>
        <v>42535.809490740736</v>
      </c>
      <c r="M1219" t="b">
        <v>0</v>
      </c>
      <c r="N1219">
        <v>183</v>
      </c>
      <c r="O1219" t="b">
        <v>1</v>
      </c>
      <c r="P1219">
        <f t="shared" si="78"/>
        <v>102.60000000000001</v>
      </c>
      <c r="Q1219">
        <f t="shared" ref="Q1219:Q1282" si="79">E1219:E5332/N1219:N5332</f>
        <v>148.57377049180329</v>
      </c>
      <c r="R1219" t="s">
        <v>8284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>
        <f t="shared" si="78"/>
        <v>172.27777777777777</v>
      </c>
      <c r="Q1220">
        <f t="shared" si="79"/>
        <v>174.2134831460674</v>
      </c>
      <c r="R1220" t="s">
        <v>8284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76"/>
        <v>42663.461956018517</v>
      </c>
      <c r="K1221">
        <v>1474369513</v>
      </c>
      <c r="L1221" s="9">
        <f t="shared" si="77"/>
        <v>42633.461956018517</v>
      </c>
      <c r="M1221" t="b">
        <v>0</v>
      </c>
      <c r="N1221">
        <v>253</v>
      </c>
      <c r="O1221" t="b">
        <v>1</v>
      </c>
      <c r="P1221">
        <f t="shared" si="78"/>
        <v>159.16819571865443</v>
      </c>
      <c r="Q1221">
        <f t="shared" si="79"/>
        <v>102.86166007905139</v>
      </c>
      <c r="R1221" t="s">
        <v>8284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>
        <f t="shared" si="78"/>
        <v>103.76666666666668</v>
      </c>
      <c r="Q1222">
        <f t="shared" si="79"/>
        <v>111.17857142857143</v>
      </c>
      <c r="R1222" t="s">
        <v>8284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42680.47555555556</v>
      </c>
      <c r="M1223" t="b">
        <v>0</v>
      </c>
      <c r="N1223">
        <v>103</v>
      </c>
      <c r="O1223" t="b">
        <v>1</v>
      </c>
      <c r="P1223">
        <f t="shared" si="78"/>
        <v>111.40954545454547</v>
      </c>
      <c r="Q1223">
        <f t="shared" si="79"/>
        <v>23.796213592233013</v>
      </c>
      <c r="R1223" t="s">
        <v>8284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76"/>
        <v>42461.166666666672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>
        <f t="shared" si="78"/>
        <v>280.375</v>
      </c>
      <c r="Q1224">
        <f t="shared" si="79"/>
        <v>81.268115942028984</v>
      </c>
      <c r="R1224" t="s">
        <v>8284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>
        <f t="shared" si="78"/>
        <v>112.10606060606061</v>
      </c>
      <c r="Q1225">
        <f t="shared" si="79"/>
        <v>116.21465968586388</v>
      </c>
      <c r="R1225" t="s">
        <v>8284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>
        <f t="shared" si="78"/>
        <v>7.0666666666666673</v>
      </c>
      <c r="Q1226">
        <f t="shared" si="79"/>
        <v>58.888888888888886</v>
      </c>
      <c r="R1226" t="s">
        <v>8285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>
        <f t="shared" si="78"/>
        <v>4.3999999999999995</v>
      </c>
      <c r="Q1227">
        <f t="shared" si="79"/>
        <v>44</v>
      </c>
      <c r="R1227" t="s">
        <v>8285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>
        <f t="shared" si="78"/>
        <v>3.8739999999999997</v>
      </c>
      <c r="Q1228">
        <f t="shared" si="79"/>
        <v>48.424999999999997</v>
      </c>
      <c r="R1228" t="s">
        <v>8285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>
        <f t="shared" si="78"/>
        <v>0</v>
      </c>
      <c r="Q1229" t="e">
        <f t="shared" si="79"/>
        <v>#DIV/0!</v>
      </c>
      <c r="R1229" t="s">
        <v>8285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>
        <f t="shared" si="78"/>
        <v>29.299999999999997</v>
      </c>
      <c r="Q1230">
        <f t="shared" si="79"/>
        <v>61.041666666666664</v>
      </c>
      <c r="R1230" t="s">
        <v>8285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>
        <f t="shared" si="78"/>
        <v>0.90909090909090906</v>
      </c>
      <c r="Q1231">
        <f t="shared" si="79"/>
        <v>25</v>
      </c>
      <c r="R1231" t="s">
        <v>8285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>
        <f t="shared" si="78"/>
        <v>0</v>
      </c>
      <c r="Q1232" t="e">
        <f t="shared" si="79"/>
        <v>#DIV/0!</v>
      </c>
      <c r="R1232" t="s">
        <v>8285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76"/>
        <v>42244.041666666672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>
        <f t="shared" si="78"/>
        <v>0</v>
      </c>
      <c r="Q1233" t="e">
        <f t="shared" si="79"/>
        <v>#DIV/0!</v>
      </c>
      <c r="R1233" t="s">
        <v>8285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76"/>
        <v>41553.848032407412</v>
      </c>
      <c r="K1234">
        <v>1377030070</v>
      </c>
      <c r="L1234" s="9">
        <f t="shared" si="77"/>
        <v>41506.848032407412</v>
      </c>
      <c r="M1234" t="b">
        <v>0</v>
      </c>
      <c r="N1234">
        <v>1</v>
      </c>
      <c r="O1234" t="b">
        <v>0</v>
      </c>
      <c r="P1234">
        <f t="shared" si="78"/>
        <v>0.8</v>
      </c>
      <c r="Q1234">
        <f t="shared" si="79"/>
        <v>40</v>
      </c>
      <c r="R1234" t="s">
        <v>8285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>
        <f t="shared" si="78"/>
        <v>11.600000000000001</v>
      </c>
      <c r="Q1235">
        <f t="shared" si="79"/>
        <v>19.333333333333332</v>
      </c>
      <c r="R1235" t="s">
        <v>8285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76"/>
        <v>42037.788680555561</v>
      </c>
      <c r="K1236">
        <v>1420311342</v>
      </c>
      <c r="L1236" s="9">
        <f t="shared" si="77"/>
        <v>42007.788680555561</v>
      </c>
      <c r="M1236" t="b">
        <v>0</v>
      </c>
      <c r="N1236">
        <v>0</v>
      </c>
      <c r="O1236" t="b">
        <v>0</v>
      </c>
      <c r="P1236">
        <f t="shared" si="78"/>
        <v>0</v>
      </c>
      <c r="Q1236" t="e">
        <f t="shared" si="79"/>
        <v>#DIV/0!</v>
      </c>
      <c r="R1236" t="s">
        <v>8285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>
        <f t="shared" si="78"/>
        <v>2.7873639500929119</v>
      </c>
      <c r="Q1237">
        <f t="shared" si="79"/>
        <v>35</v>
      </c>
      <c r="R1237" t="s">
        <v>8285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>
        <f t="shared" si="78"/>
        <v>0</v>
      </c>
      <c r="Q1238" t="e">
        <f t="shared" si="79"/>
        <v>#DIV/0!</v>
      </c>
      <c r="R1238" t="s">
        <v>8285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>
        <f t="shared" si="78"/>
        <v>0</v>
      </c>
      <c r="Q1239" t="e">
        <f t="shared" si="79"/>
        <v>#DIV/0!</v>
      </c>
      <c r="R1239" t="s">
        <v>8285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>
        <f t="shared" si="78"/>
        <v>17.8</v>
      </c>
      <c r="Q1240">
        <f t="shared" si="79"/>
        <v>59.333333333333336</v>
      </c>
      <c r="R1240" t="s">
        <v>8285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>
        <f t="shared" si="78"/>
        <v>0</v>
      </c>
      <c r="Q1241" t="e">
        <f t="shared" si="79"/>
        <v>#DIV/0!</v>
      </c>
      <c r="R1241" t="s">
        <v>8285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>
        <f t="shared" si="78"/>
        <v>3.0124999999999997</v>
      </c>
      <c r="Q1242">
        <f t="shared" si="79"/>
        <v>30.125</v>
      </c>
      <c r="R1242" t="s">
        <v>8285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>
        <f t="shared" si="78"/>
        <v>50.739999999999995</v>
      </c>
      <c r="Q1243">
        <f t="shared" si="79"/>
        <v>74.617647058823536</v>
      </c>
      <c r="R1243" t="s">
        <v>8285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>
        <f t="shared" si="78"/>
        <v>0.54884742041712409</v>
      </c>
      <c r="Q1244">
        <f t="shared" si="79"/>
        <v>5</v>
      </c>
      <c r="R1244" t="s">
        <v>8285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>
        <f t="shared" si="78"/>
        <v>14.091666666666667</v>
      </c>
      <c r="Q1245">
        <f t="shared" si="79"/>
        <v>44.5</v>
      </c>
      <c r="R1245" t="s">
        <v>8285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41355.825497685182</v>
      </c>
      <c r="M1246" t="b">
        <v>1</v>
      </c>
      <c r="N1246">
        <v>45</v>
      </c>
      <c r="O1246" t="b">
        <v>1</v>
      </c>
      <c r="P1246">
        <f t="shared" si="78"/>
        <v>103.8</v>
      </c>
      <c r="Q1246">
        <f t="shared" si="79"/>
        <v>46.133333333333333</v>
      </c>
      <c r="R1246" t="s">
        <v>8275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76"/>
        <v>41804.599930555552</v>
      </c>
      <c r="K1247">
        <v>1400163834</v>
      </c>
      <c r="L1247" s="9">
        <f t="shared" si="77"/>
        <v>41774.599930555552</v>
      </c>
      <c r="M1247" t="b">
        <v>1</v>
      </c>
      <c r="N1247">
        <v>17</v>
      </c>
      <c r="O1247" t="b">
        <v>1</v>
      </c>
      <c r="P1247">
        <f t="shared" si="78"/>
        <v>120.24999999999999</v>
      </c>
      <c r="Q1247">
        <f t="shared" si="79"/>
        <v>141.47058823529412</v>
      </c>
      <c r="R1247" t="s">
        <v>8275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>
        <f t="shared" si="78"/>
        <v>117</v>
      </c>
      <c r="Q1248">
        <f t="shared" si="79"/>
        <v>75.483870967741936</v>
      </c>
      <c r="R1248" t="s">
        <v>8275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>
        <f t="shared" si="78"/>
        <v>122.14285714285715</v>
      </c>
      <c r="Q1249">
        <f t="shared" si="79"/>
        <v>85.5</v>
      </c>
      <c r="R1249" t="s">
        <v>8275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>
        <f t="shared" si="78"/>
        <v>151.63999999999999</v>
      </c>
      <c r="Q1250">
        <f t="shared" si="79"/>
        <v>64.254237288135599</v>
      </c>
      <c r="R1250" t="s">
        <v>8275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76"/>
        <v>41097.74086805556</v>
      </c>
      <c r="K1251">
        <v>1339091211</v>
      </c>
      <c r="L1251" s="9">
        <f t="shared" si="77"/>
        <v>41067.74086805556</v>
      </c>
      <c r="M1251" t="b">
        <v>1</v>
      </c>
      <c r="N1251">
        <v>81</v>
      </c>
      <c r="O1251" t="b">
        <v>1</v>
      </c>
      <c r="P1251">
        <f t="shared" si="78"/>
        <v>104.44</v>
      </c>
      <c r="Q1251">
        <f t="shared" si="79"/>
        <v>64.46913580246914</v>
      </c>
      <c r="R1251" t="s">
        <v>8275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>
        <f t="shared" si="78"/>
        <v>200.15333333333331</v>
      </c>
      <c r="Q1252">
        <f t="shared" si="79"/>
        <v>118.2007874015748</v>
      </c>
      <c r="R1252" t="s">
        <v>8275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>
        <f t="shared" si="78"/>
        <v>101.8</v>
      </c>
      <c r="Q1253">
        <f t="shared" si="79"/>
        <v>82.540540540540547</v>
      </c>
      <c r="R1253" t="s">
        <v>8275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>
        <f t="shared" si="78"/>
        <v>137.65714285714284</v>
      </c>
      <c r="Q1254">
        <f t="shared" si="79"/>
        <v>34.170212765957444</v>
      </c>
      <c r="R1254" t="s">
        <v>8275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>
        <f t="shared" si="78"/>
        <v>303833.2</v>
      </c>
      <c r="Q1255">
        <f t="shared" si="79"/>
        <v>42.73322081575246</v>
      </c>
      <c r="R1255" t="s">
        <v>8275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>
        <f t="shared" si="78"/>
        <v>198.85074626865671</v>
      </c>
      <c r="Q1256">
        <f t="shared" si="79"/>
        <v>94.489361702127653</v>
      </c>
      <c r="R1256" t="s">
        <v>8275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41579.845509259263</v>
      </c>
      <c r="M1257" t="b">
        <v>1</v>
      </c>
      <c r="N1257">
        <v>109</v>
      </c>
      <c r="O1257" t="b">
        <v>1</v>
      </c>
      <c r="P1257">
        <f t="shared" si="78"/>
        <v>202.36666666666667</v>
      </c>
      <c r="Q1257">
        <f t="shared" si="79"/>
        <v>55.697247706422019</v>
      </c>
      <c r="R1257" t="s">
        <v>8275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76"/>
        <v>40951.919340277782</v>
      </c>
      <c r="K1258">
        <v>1326492231</v>
      </c>
      <c r="L1258" s="9">
        <f t="shared" si="77"/>
        <v>40921.919340277782</v>
      </c>
      <c r="M1258" t="b">
        <v>1</v>
      </c>
      <c r="N1258">
        <v>361</v>
      </c>
      <c r="O1258" t="b">
        <v>1</v>
      </c>
      <c r="P1258">
        <f t="shared" si="78"/>
        <v>117.96376666666666</v>
      </c>
      <c r="Q1258">
        <f t="shared" si="79"/>
        <v>98.030831024930734</v>
      </c>
      <c r="R1258" t="s">
        <v>8275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>
        <f t="shared" si="78"/>
        <v>294.72727272727275</v>
      </c>
      <c r="Q1259">
        <f t="shared" si="79"/>
        <v>92.102272727272734</v>
      </c>
      <c r="R1259" t="s">
        <v>8275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>
        <f t="shared" si="78"/>
        <v>213.14633333333336</v>
      </c>
      <c r="Q1260">
        <f t="shared" si="79"/>
        <v>38.175462686567165</v>
      </c>
      <c r="R1260" t="s">
        <v>8275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>
        <f t="shared" si="78"/>
        <v>104.24</v>
      </c>
      <c r="Q1261">
        <f t="shared" si="79"/>
        <v>27.145833333333332</v>
      </c>
      <c r="R1261" t="s">
        <v>8275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>
        <f t="shared" si="78"/>
        <v>113.66666666666667</v>
      </c>
      <c r="Q1262">
        <f t="shared" si="79"/>
        <v>50.689189189189186</v>
      </c>
      <c r="R1262" t="s">
        <v>8275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>
        <f t="shared" si="78"/>
        <v>101.25</v>
      </c>
      <c r="Q1263">
        <f t="shared" si="79"/>
        <v>38.942307692307693</v>
      </c>
      <c r="R1263" t="s">
        <v>8275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>
        <f t="shared" si="78"/>
        <v>125.41538461538462</v>
      </c>
      <c r="Q1264">
        <f t="shared" si="79"/>
        <v>77.638095238095232</v>
      </c>
      <c r="R1264" t="s">
        <v>8275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>
        <f t="shared" si="78"/>
        <v>119</v>
      </c>
      <c r="Q1265">
        <f t="shared" si="79"/>
        <v>43.536585365853661</v>
      </c>
      <c r="R1265" t="s">
        <v>8275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>
        <f t="shared" si="78"/>
        <v>166.46153846153845</v>
      </c>
      <c r="Q1266">
        <f t="shared" si="79"/>
        <v>31.823529411764707</v>
      </c>
      <c r="R1266" t="s">
        <v>8275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76"/>
        <v>40512.655266203699</v>
      </c>
      <c r="K1267">
        <v>1287071015</v>
      </c>
      <c r="L1267" s="9">
        <f t="shared" si="77"/>
        <v>40465.655266203699</v>
      </c>
      <c r="M1267" t="b">
        <v>1</v>
      </c>
      <c r="N1267">
        <v>66</v>
      </c>
      <c r="O1267" t="b">
        <v>1</v>
      </c>
      <c r="P1267">
        <f t="shared" si="78"/>
        <v>119.14771428571429</v>
      </c>
      <c r="Q1267">
        <f t="shared" si="79"/>
        <v>63.184393939393942</v>
      </c>
      <c r="R1267" t="s">
        <v>8275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>
        <f t="shared" si="78"/>
        <v>100.47368421052632</v>
      </c>
      <c r="Q1268">
        <f t="shared" si="79"/>
        <v>190.9</v>
      </c>
      <c r="R1268" t="s">
        <v>8275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>
        <f t="shared" si="78"/>
        <v>101.8</v>
      </c>
      <c r="Q1269">
        <f t="shared" si="79"/>
        <v>140.85534591194968</v>
      </c>
      <c r="R1269" t="s">
        <v>8275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>
        <f t="shared" si="78"/>
        <v>116.66666666666667</v>
      </c>
      <c r="Q1270">
        <f t="shared" si="79"/>
        <v>76.92307692307692</v>
      </c>
      <c r="R1270" t="s">
        <v>8275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42445.823055555549</v>
      </c>
      <c r="M1271" t="b">
        <v>1</v>
      </c>
      <c r="N1271">
        <v>206</v>
      </c>
      <c r="O1271" t="b">
        <v>1</v>
      </c>
      <c r="P1271">
        <f t="shared" si="78"/>
        <v>108.64893617021276</v>
      </c>
      <c r="Q1271">
        <f t="shared" si="79"/>
        <v>99.15533980582525</v>
      </c>
      <c r="R1271" t="s">
        <v>8275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40933.856967592597</v>
      </c>
      <c r="M1272" t="b">
        <v>1</v>
      </c>
      <c r="N1272">
        <v>169</v>
      </c>
      <c r="O1272" t="b">
        <v>1</v>
      </c>
      <c r="P1272">
        <f t="shared" si="78"/>
        <v>114.72</v>
      </c>
      <c r="Q1272">
        <f t="shared" si="79"/>
        <v>67.881656804733723</v>
      </c>
      <c r="R1272" t="s">
        <v>8275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>
        <f t="shared" si="78"/>
        <v>101.8</v>
      </c>
      <c r="Q1273">
        <f t="shared" si="79"/>
        <v>246.29032258064515</v>
      </c>
      <c r="R1273" t="s">
        <v>8275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>
        <f t="shared" si="78"/>
        <v>106</v>
      </c>
      <c r="Q1274">
        <f t="shared" si="79"/>
        <v>189.28571428571428</v>
      </c>
      <c r="R1274" t="s">
        <v>8275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>
        <f t="shared" si="78"/>
        <v>103.49999999999999</v>
      </c>
      <c r="Q1275">
        <f t="shared" si="79"/>
        <v>76.666666666666671</v>
      </c>
      <c r="R1275" t="s">
        <v>8275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>
        <f t="shared" si="78"/>
        <v>154.97535999999999</v>
      </c>
      <c r="Q1276">
        <f t="shared" si="79"/>
        <v>82.963254817987149</v>
      </c>
      <c r="R1276" t="s">
        <v>8275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>
        <f t="shared" si="78"/>
        <v>162.14066666666668</v>
      </c>
      <c r="Q1277">
        <f t="shared" si="79"/>
        <v>62.522107969151669</v>
      </c>
      <c r="R1277" t="s">
        <v>8275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>
        <f t="shared" si="78"/>
        <v>104.42100000000001</v>
      </c>
      <c r="Q1278">
        <f t="shared" si="79"/>
        <v>46.06808823529412</v>
      </c>
      <c r="R1278" t="s">
        <v>8275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>
        <f t="shared" si="78"/>
        <v>106.12433333333333</v>
      </c>
      <c r="Q1279">
        <f t="shared" si="79"/>
        <v>38.543946731234868</v>
      </c>
      <c r="R1279" t="s">
        <v>8275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>
        <f t="shared" si="78"/>
        <v>154.93846153846152</v>
      </c>
      <c r="Q1280">
        <f t="shared" si="79"/>
        <v>53.005263157894738</v>
      </c>
      <c r="R1280" t="s">
        <v>8275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>
        <f t="shared" si="78"/>
        <v>110.77157238734421</v>
      </c>
      <c r="Q1281">
        <f t="shared" si="79"/>
        <v>73.355396825396824</v>
      </c>
      <c r="R1281" t="s">
        <v>8275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ref="J1282:J1345" si="80">(((I1282/60)/60)/24)+DATE(1970,1,1)</f>
        <v>40603.757569444446</v>
      </c>
      <c r="K1282">
        <v>1291227054</v>
      </c>
      <c r="L1282" s="9">
        <f t="shared" ref="L1282:L1345" si="81">(((K1282/60)/60)/24)+DATE(1970,1,1)</f>
        <v>40513.757569444446</v>
      </c>
      <c r="M1282" t="b">
        <v>1</v>
      </c>
      <c r="N1282">
        <v>130</v>
      </c>
      <c r="O1282" t="b">
        <v>1</v>
      </c>
      <c r="P1282">
        <f t="shared" ref="P1282:P1345" si="82">(E:E/D:D)*100</f>
        <v>110.91186666666665</v>
      </c>
      <c r="Q1282">
        <f t="shared" si="79"/>
        <v>127.97523076923076</v>
      </c>
      <c r="R1282" t="s">
        <v>8275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si="80"/>
        <v>41483.743472222224</v>
      </c>
      <c r="K1283">
        <v>1373305836</v>
      </c>
      <c r="L1283" s="9">
        <f t="shared" si="81"/>
        <v>41463.743472222224</v>
      </c>
      <c r="M1283" t="b">
        <v>1</v>
      </c>
      <c r="N1283">
        <v>74</v>
      </c>
      <c r="O1283" t="b">
        <v>1</v>
      </c>
      <c r="P1283">
        <f t="shared" si="82"/>
        <v>110.71428571428572</v>
      </c>
      <c r="Q1283">
        <f t="shared" ref="Q1283:Q1346" si="83">E1283:E5396/N1283:N5396</f>
        <v>104.72972972972973</v>
      </c>
      <c r="R1283" t="s">
        <v>8275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41586.475173611114</v>
      </c>
      <c r="M1284" t="b">
        <v>1</v>
      </c>
      <c r="N1284">
        <v>274</v>
      </c>
      <c r="O1284" t="b">
        <v>1</v>
      </c>
      <c r="P1284">
        <f t="shared" si="82"/>
        <v>123.61333333333333</v>
      </c>
      <c r="Q1284">
        <f t="shared" si="83"/>
        <v>67.671532846715323</v>
      </c>
      <c r="R1284" t="s">
        <v>8275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>
        <f t="shared" si="82"/>
        <v>211.05</v>
      </c>
      <c r="Q1285">
        <f t="shared" si="83"/>
        <v>95.931818181818187</v>
      </c>
      <c r="R1285" t="s">
        <v>8275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>
        <f t="shared" si="82"/>
        <v>101</v>
      </c>
      <c r="Q1286">
        <f t="shared" si="83"/>
        <v>65.161290322580641</v>
      </c>
      <c r="R1286" t="s">
        <v>8270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>
        <f t="shared" si="82"/>
        <v>101.64999999999999</v>
      </c>
      <c r="Q1287">
        <f t="shared" si="83"/>
        <v>32.269841269841272</v>
      </c>
      <c r="R1287" t="s">
        <v>8270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80"/>
        <v>42052.583333333328</v>
      </c>
      <c r="K1288">
        <v>1423041227</v>
      </c>
      <c r="L1288" s="9">
        <f t="shared" si="81"/>
        <v>42039.384571759263</v>
      </c>
      <c r="M1288" t="b">
        <v>0</v>
      </c>
      <c r="N1288">
        <v>20</v>
      </c>
      <c r="O1288" t="b">
        <v>1</v>
      </c>
      <c r="P1288">
        <f t="shared" si="82"/>
        <v>108.33333333333333</v>
      </c>
      <c r="Q1288">
        <f t="shared" si="83"/>
        <v>81.25</v>
      </c>
      <c r="R1288" t="s">
        <v>8270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>
        <f t="shared" si="82"/>
        <v>242</v>
      </c>
      <c r="Q1289">
        <f t="shared" si="83"/>
        <v>24.2</v>
      </c>
      <c r="R1289" t="s">
        <v>8270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80"/>
        <v>42592.166666666672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>
        <f t="shared" si="82"/>
        <v>100.44999999999999</v>
      </c>
      <c r="Q1290">
        <f t="shared" si="83"/>
        <v>65.868852459016395</v>
      </c>
      <c r="R1290" t="s">
        <v>8270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80"/>
        <v>42739.134780092587</v>
      </c>
      <c r="K1291">
        <v>1480907645</v>
      </c>
      <c r="L1291" s="9">
        <f t="shared" si="81"/>
        <v>42709.134780092587</v>
      </c>
      <c r="M1291" t="b">
        <v>0</v>
      </c>
      <c r="N1291">
        <v>52</v>
      </c>
      <c r="O1291" t="b">
        <v>1</v>
      </c>
      <c r="P1291">
        <f t="shared" si="82"/>
        <v>125.06666666666666</v>
      </c>
      <c r="Q1291">
        <f t="shared" si="83"/>
        <v>36.07692307692308</v>
      </c>
      <c r="R1291" t="s">
        <v>8270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>
        <f t="shared" si="82"/>
        <v>108.57142857142857</v>
      </c>
      <c r="Q1292">
        <f t="shared" si="83"/>
        <v>44.186046511627907</v>
      </c>
      <c r="R1292" t="s">
        <v>8270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80"/>
        <v>42101.291666666672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>
        <f t="shared" si="82"/>
        <v>145.70000000000002</v>
      </c>
      <c r="Q1293">
        <f t="shared" si="83"/>
        <v>104.07142857142857</v>
      </c>
      <c r="R1293" t="s">
        <v>8270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42256.764212962968</v>
      </c>
      <c r="M1294" t="b">
        <v>0</v>
      </c>
      <c r="N1294">
        <v>52</v>
      </c>
      <c r="O1294" t="b">
        <v>1</v>
      </c>
      <c r="P1294">
        <f t="shared" si="82"/>
        <v>110.00000000000001</v>
      </c>
      <c r="Q1294">
        <f t="shared" si="83"/>
        <v>35.96153846153846</v>
      </c>
      <c r="R1294" t="s">
        <v>8270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80"/>
        <v>42322.742719907401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>
        <f t="shared" si="82"/>
        <v>102.23333333333333</v>
      </c>
      <c r="Q1295">
        <f t="shared" si="83"/>
        <v>127.79166666666667</v>
      </c>
      <c r="R1295" t="s">
        <v>8270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80"/>
        <v>42296.458333333328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>
        <f t="shared" si="82"/>
        <v>122</v>
      </c>
      <c r="Q1296">
        <f t="shared" si="83"/>
        <v>27.727272727272727</v>
      </c>
      <c r="R1296" t="s">
        <v>8270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80"/>
        <v>42214.708333333328</v>
      </c>
      <c r="K1297">
        <v>1435585497</v>
      </c>
      <c r="L1297" s="9">
        <f t="shared" si="81"/>
        <v>42184.572881944448</v>
      </c>
      <c r="M1297" t="b">
        <v>0</v>
      </c>
      <c r="N1297">
        <v>64</v>
      </c>
      <c r="O1297" t="b">
        <v>1</v>
      </c>
      <c r="P1297">
        <f t="shared" si="82"/>
        <v>101.96000000000001</v>
      </c>
      <c r="Q1297">
        <f t="shared" si="83"/>
        <v>39.828125</v>
      </c>
      <c r="R1297" t="s">
        <v>8270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>
        <f t="shared" si="82"/>
        <v>141.1764705882353</v>
      </c>
      <c r="Q1298">
        <f t="shared" si="83"/>
        <v>52.173913043478258</v>
      </c>
      <c r="R1298" t="s">
        <v>8270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>
        <f t="shared" si="82"/>
        <v>109.52500000000001</v>
      </c>
      <c r="Q1299">
        <f t="shared" si="83"/>
        <v>92.037815126050418</v>
      </c>
      <c r="R1299" t="s">
        <v>8270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80"/>
        <v>42488.680925925932</v>
      </c>
      <c r="K1300">
        <v>1459268432</v>
      </c>
      <c r="L1300" s="9">
        <f t="shared" si="81"/>
        <v>42458.680925925932</v>
      </c>
      <c r="M1300" t="b">
        <v>0</v>
      </c>
      <c r="N1300">
        <v>33</v>
      </c>
      <c r="O1300" t="b">
        <v>1</v>
      </c>
      <c r="P1300">
        <f t="shared" si="82"/>
        <v>104.65</v>
      </c>
      <c r="Q1300">
        <f t="shared" si="83"/>
        <v>63.424242424242422</v>
      </c>
      <c r="R1300" t="s">
        <v>8270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>
        <f t="shared" si="82"/>
        <v>124</v>
      </c>
      <c r="Q1301">
        <f t="shared" si="83"/>
        <v>135.625</v>
      </c>
      <c r="R1301" t="s">
        <v>8270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>
        <f t="shared" si="82"/>
        <v>135</v>
      </c>
      <c r="Q1302">
        <f t="shared" si="83"/>
        <v>168.75</v>
      </c>
      <c r="R1302" t="s">
        <v>8270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>
        <f t="shared" si="82"/>
        <v>102.75000000000001</v>
      </c>
      <c r="Q1303">
        <f t="shared" si="83"/>
        <v>70.862068965517238</v>
      </c>
      <c r="R1303" t="s">
        <v>8270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>
        <f t="shared" si="82"/>
        <v>100</v>
      </c>
      <c r="Q1304">
        <f t="shared" si="83"/>
        <v>50</v>
      </c>
      <c r="R1304" t="s">
        <v>8270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80"/>
        <v>42582.458333333328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>
        <f t="shared" si="82"/>
        <v>130.26085714285716</v>
      </c>
      <c r="Q1305">
        <f t="shared" si="83"/>
        <v>42.214166666666671</v>
      </c>
      <c r="R1305" t="s">
        <v>8270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80"/>
        <v>42807.152835648143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>
        <f t="shared" si="82"/>
        <v>39.627499999999998</v>
      </c>
      <c r="Q1306">
        <f t="shared" si="83"/>
        <v>152.41346153846155</v>
      </c>
      <c r="R1306" t="s">
        <v>8272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80"/>
        <v>42572.729166666672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>
        <f t="shared" si="82"/>
        <v>25.976666666666663</v>
      </c>
      <c r="Q1307">
        <f t="shared" si="83"/>
        <v>90.616279069767444</v>
      </c>
      <c r="R1307" t="s">
        <v>8272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>
        <f t="shared" si="82"/>
        <v>65.24636363636364</v>
      </c>
      <c r="Q1308">
        <f t="shared" si="83"/>
        <v>201.60393258426967</v>
      </c>
      <c r="R1308" t="s">
        <v>8272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80"/>
        <v>42417.503229166665</v>
      </c>
      <c r="K1309">
        <v>1453118679</v>
      </c>
      <c r="L1309" s="9">
        <f t="shared" si="81"/>
        <v>42387.503229166665</v>
      </c>
      <c r="M1309" t="b">
        <v>0</v>
      </c>
      <c r="N1309">
        <v>45</v>
      </c>
      <c r="O1309" t="b">
        <v>0</v>
      </c>
      <c r="P1309">
        <f t="shared" si="82"/>
        <v>11.514000000000001</v>
      </c>
      <c r="Q1309">
        <f t="shared" si="83"/>
        <v>127.93333333333334</v>
      </c>
      <c r="R1309" t="s">
        <v>8272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80"/>
        <v>42651.613564814819</v>
      </c>
      <c r="K1310">
        <v>1472481812</v>
      </c>
      <c r="L1310" s="9">
        <f t="shared" si="81"/>
        <v>42611.613564814819</v>
      </c>
      <c r="M1310" t="b">
        <v>0</v>
      </c>
      <c r="N1310">
        <v>38</v>
      </c>
      <c r="O1310" t="b">
        <v>0</v>
      </c>
      <c r="P1310">
        <f t="shared" si="82"/>
        <v>11.360000000000001</v>
      </c>
      <c r="Q1310">
        <f t="shared" si="83"/>
        <v>29.894736842105264</v>
      </c>
      <c r="R1310" t="s">
        <v>8272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>
        <f t="shared" si="82"/>
        <v>111.99130434782609</v>
      </c>
      <c r="Q1311">
        <f t="shared" si="83"/>
        <v>367.97142857142859</v>
      </c>
      <c r="R1311" t="s">
        <v>8272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80"/>
        <v>42601.667245370365</v>
      </c>
      <c r="K1312">
        <v>1467734450</v>
      </c>
      <c r="L1312" s="9">
        <f t="shared" si="81"/>
        <v>42556.667245370365</v>
      </c>
      <c r="M1312" t="b">
        <v>0</v>
      </c>
      <c r="N1312">
        <v>24</v>
      </c>
      <c r="O1312" t="b">
        <v>0</v>
      </c>
      <c r="P1312">
        <f t="shared" si="82"/>
        <v>15.5</v>
      </c>
      <c r="Q1312">
        <f t="shared" si="83"/>
        <v>129.16666666666666</v>
      </c>
      <c r="R1312" t="s">
        <v>8272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42669.802303240736</v>
      </c>
      <c r="M1313" t="b">
        <v>0</v>
      </c>
      <c r="N1313">
        <v>100</v>
      </c>
      <c r="O1313" t="b">
        <v>0</v>
      </c>
      <c r="P1313">
        <f t="shared" si="82"/>
        <v>32.027999999999999</v>
      </c>
      <c r="Q1313">
        <f t="shared" si="83"/>
        <v>800.7</v>
      </c>
      <c r="R1313" t="s">
        <v>8272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>
        <f t="shared" si="82"/>
        <v>0.60869565217391308</v>
      </c>
      <c r="Q1314">
        <f t="shared" si="83"/>
        <v>28</v>
      </c>
      <c r="R1314" t="s">
        <v>8272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>
        <f t="shared" si="82"/>
        <v>31.114999999999998</v>
      </c>
      <c r="Q1315">
        <f t="shared" si="83"/>
        <v>102.01639344262296</v>
      </c>
      <c r="R1315" t="s">
        <v>8272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80"/>
        <v>42664.669675925921</v>
      </c>
      <c r="K1316">
        <v>1471881860</v>
      </c>
      <c r="L1316" s="9">
        <f t="shared" si="81"/>
        <v>42604.669675925921</v>
      </c>
      <c r="M1316" t="b">
        <v>0</v>
      </c>
      <c r="N1316">
        <v>11</v>
      </c>
      <c r="O1316" t="b">
        <v>0</v>
      </c>
      <c r="P1316">
        <f t="shared" si="82"/>
        <v>1.1266666666666667</v>
      </c>
      <c r="Q1316">
        <f t="shared" si="83"/>
        <v>184.36363636363637</v>
      </c>
      <c r="R1316" t="s">
        <v>8272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80"/>
        <v>42314.041666666672</v>
      </c>
      <c r="K1317">
        <v>1443700648</v>
      </c>
      <c r="L1317" s="9">
        <f t="shared" si="81"/>
        <v>42278.498240740737</v>
      </c>
      <c r="M1317" t="b">
        <v>0</v>
      </c>
      <c r="N1317">
        <v>248</v>
      </c>
      <c r="O1317" t="b">
        <v>0</v>
      </c>
      <c r="P1317">
        <f t="shared" si="82"/>
        <v>40.404000000000003</v>
      </c>
      <c r="Q1317">
        <f t="shared" si="83"/>
        <v>162.91935483870967</v>
      </c>
      <c r="R1317" t="s">
        <v>8272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80"/>
        <v>42428.961909722217</v>
      </c>
      <c r="K1318">
        <v>1453676709</v>
      </c>
      <c r="L1318" s="9">
        <f t="shared" si="81"/>
        <v>42393.961909722217</v>
      </c>
      <c r="M1318" t="b">
        <v>0</v>
      </c>
      <c r="N1318">
        <v>1</v>
      </c>
      <c r="O1318" t="b">
        <v>0</v>
      </c>
      <c r="P1318">
        <f t="shared" si="82"/>
        <v>1.3333333333333333E-3</v>
      </c>
      <c r="Q1318">
        <f t="shared" si="83"/>
        <v>1</v>
      </c>
      <c r="R1318" t="s">
        <v>8272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80"/>
        <v>42572.583333333328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>
        <f t="shared" si="82"/>
        <v>5.7334999999999994</v>
      </c>
      <c r="Q1319">
        <f t="shared" si="83"/>
        <v>603.52631578947364</v>
      </c>
      <c r="R1319" t="s">
        <v>8272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80"/>
        <v>42015.043657407412</v>
      </c>
      <c r="K1320">
        <v>1418346172</v>
      </c>
      <c r="L1320" s="9">
        <f t="shared" si="81"/>
        <v>41985.043657407412</v>
      </c>
      <c r="M1320" t="b">
        <v>0</v>
      </c>
      <c r="N1320">
        <v>135</v>
      </c>
      <c r="O1320" t="b">
        <v>0</v>
      </c>
      <c r="P1320">
        <f t="shared" si="82"/>
        <v>15.324999999999999</v>
      </c>
      <c r="Q1320">
        <f t="shared" si="83"/>
        <v>45.407407407407405</v>
      </c>
      <c r="R1320" t="s">
        <v>8272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>
        <f t="shared" si="82"/>
        <v>15.103448275862069</v>
      </c>
      <c r="Q1321">
        <f t="shared" si="83"/>
        <v>97.333333333333329</v>
      </c>
      <c r="R1321" t="s">
        <v>8272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80"/>
        <v>42734.958333333328</v>
      </c>
      <c r="K1322">
        <v>1480610046</v>
      </c>
      <c r="L1322" s="9">
        <f t="shared" si="81"/>
        <v>42705.690347222218</v>
      </c>
      <c r="M1322" t="b">
        <v>0</v>
      </c>
      <c r="N1322">
        <v>3</v>
      </c>
      <c r="O1322" t="b">
        <v>0</v>
      </c>
      <c r="P1322">
        <f t="shared" si="82"/>
        <v>0.503</v>
      </c>
      <c r="Q1322">
        <f t="shared" si="83"/>
        <v>167.66666666666666</v>
      </c>
      <c r="R1322" t="s">
        <v>8272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>
        <f t="shared" si="82"/>
        <v>1.3028138528138529</v>
      </c>
      <c r="Q1323">
        <f t="shared" si="83"/>
        <v>859.85714285714289</v>
      </c>
      <c r="R1323" t="s">
        <v>8272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>
        <f t="shared" si="82"/>
        <v>0.30285714285714288</v>
      </c>
      <c r="Q1324">
        <f t="shared" si="83"/>
        <v>26.5</v>
      </c>
      <c r="R1324" t="s">
        <v>8272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>
        <f t="shared" si="82"/>
        <v>8.8800000000000008</v>
      </c>
      <c r="Q1325">
        <f t="shared" si="83"/>
        <v>30.272727272727273</v>
      </c>
      <c r="R1325" t="s">
        <v>8272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>
        <f t="shared" si="82"/>
        <v>9.84</v>
      </c>
      <c r="Q1326">
        <f t="shared" si="83"/>
        <v>54.666666666666664</v>
      </c>
      <c r="R1326" t="s">
        <v>8272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>
        <f t="shared" si="82"/>
        <v>2.4299999999999997</v>
      </c>
      <c r="Q1327">
        <f t="shared" si="83"/>
        <v>60.75</v>
      </c>
      <c r="R1327" t="s">
        <v>8272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80"/>
        <v>42019.791990740734</v>
      </c>
      <c r="K1328">
        <v>1417460428</v>
      </c>
      <c r="L1328" s="9">
        <f t="shared" si="81"/>
        <v>41974.791990740734</v>
      </c>
      <c r="M1328" t="b">
        <v>0</v>
      </c>
      <c r="N1328">
        <v>11</v>
      </c>
      <c r="O1328" t="b">
        <v>0</v>
      </c>
      <c r="P1328">
        <f t="shared" si="82"/>
        <v>1.1299999999999999</v>
      </c>
      <c r="Q1328">
        <f t="shared" si="83"/>
        <v>102.72727272727273</v>
      </c>
      <c r="R1328" t="s">
        <v>8272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80"/>
        <v>42153.678645833337</v>
      </c>
      <c r="K1329">
        <v>1430324235</v>
      </c>
      <c r="L1329" s="9">
        <f t="shared" si="81"/>
        <v>42123.678645833337</v>
      </c>
      <c r="M1329" t="b">
        <v>0</v>
      </c>
      <c r="N1329">
        <v>41</v>
      </c>
      <c r="O1329" t="b">
        <v>0</v>
      </c>
      <c r="P1329">
        <f t="shared" si="82"/>
        <v>3.5520833333333335</v>
      </c>
      <c r="Q1329">
        <f t="shared" si="83"/>
        <v>41.585365853658537</v>
      </c>
      <c r="R1329" t="s">
        <v>8272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>
        <f t="shared" si="82"/>
        <v>2.3306666666666667</v>
      </c>
      <c r="Q1330">
        <f t="shared" si="83"/>
        <v>116.53333333333333</v>
      </c>
      <c r="R1330" t="s">
        <v>8272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>
        <f t="shared" si="82"/>
        <v>0.81600000000000006</v>
      </c>
      <c r="Q1331">
        <f t="shared" si="83"/>
        <v>45.333333333333336</v>
      </c>
      <c r="R1331" t="s">
        <v>8272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80"/>
        <v>42553.166666666672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>
        <f t="shared" si="82"/>
        <v>22.494285714285713</v>
      </c>
      <c r="Q1332">
        <f t="shared" si="83"/>
        <v>157.46</v>
      </c>
      <c r="R1332" t="s">
        <v>8272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>
        <f t="shared" si="82"/>
        <v>1.3668</v>
      </c>
      <c r="Q1333">
        <f t="shared" si="83"/>
        <v>100.5</v>
      </c>
      <c r="R1333" t="s">
        <v>8272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80"/>
        <v>42762.060277777782</v>
      </c>
      <c r="K1334">
        <v>1482888408</v>
      </c>
      <c r="L1334" s="9">
        <f t="shared" si="81"/>
        <v>42732.060277777782</v>
      </c>
      <c r="M1334" t="b">
        <v>0</v>
      </c>
      <c r="N1334">
        <v>0</v>
      </c>
      <c r="O1334" t="b">
        <v>0</v>
      </c>
      <c r="P1334">
        <f t="shared" si="82"/>
        <v>0</v>
      </c>
      <c r="Q1334" t="e">
        <f t="shared" si="83"/>
        <v>#DIV/0!</v>
      </c>
      <c r="R1334" t="s">
        <v>8272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>
        <f t="shared" si="82"/>
        <v>0</v>
      </c>
      <c r="Q1335" t="e">
        <f t="shared" si="83"/>
        <v>#DIV/0!</v>
      </c>
      <c r="R1335" t="s">
        <v>8272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>
        <f t="shared" si="82"/>
        <v>10.754135338345865</v>
      </c>
      <c r="Q1336">
        <f t="shared" si="83"/>
        <v>51.822463768115945</v>
      </c>
      <c r="R1336" t="s">
        <v>8272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>
        <f t="shared" si="82"/>
        <v>19.759999999999998</v>
      </c>
      <c r="Q1337">
        <f t="shared" si="83"/>
        <v>308.75</v>
      </c>
      <c r="R1337" t="s">
        <v>8272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80"/>
        <v>41990.863750000004</v>
      </c>
      <c r="K1338">
        <v>1415825028</v>
      </c>
      <c r="L1338" s="9">
        <f t="shared" si="81"/>
        <v>41955.863750000004</v>
      </c>
      <c r="M1338" t="b">
        <v>0</v>
      </c>
      <c r="N1338">
        <v>224</v>
      </c>
      <c r="O1338" t="b">
        <v>0</v>
      </c>
      <c r="P1338">
        <f t="shared" si="82"/>
        <v>84.946999999999989</v>
      </c>
      <c r="Q1338">
        <f t="shared" si="83"/>
        <v>379.22767857142856</v>
      </c>
      <c r="R1338" t="s">
        <v>8272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80"/>
        <v>42797.577303240745</v>
      </c>
      <c r="K1339">
        <v>1485957079</v>
      </c>
      <c r="L1339" s="9">
        <f t="shared" si="81"/>
        <v>42767.577303240745</v>
      </c>
      <c r="M1339" t="b">
        <v>0</v>
      </c>
      <c r="N1339">
        <v>140</v>
      </c>
      <c r="O1339" t="b">
        <v>0</v>
      </c>
      <c r="P1339">
        <f t="shared" si="82"/>
        <v>49.381999999999998</v>
      </c>
      <c r="Q1339">
        <f t="shared" si="83"/>
        <v>176.36428571428573</v>
      </c>
      <c r="R1339" t="s">
        <v>8272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>
        <f t="shared" si="82"/>
        <v>3.3033333333333332</v>
      </c>
      <c r="Q1340">
        <f t="shared" si="83"/>
        <v>66.066666666666663</v>
      </c>
      <c r="R1340" t="s">
        <v>8272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>
        <f t="shared" si="82"/>
        <v>6.6339999999999995</v>
      </c>
      <c r="Q1341">
        <f t="shared" si="83"/>
        <v>89.648648648648646</v>
      </c>
      <c r="R1341" t="s">
        <v>8272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>
        <f t="shared" si="82"/>
        <v>0</v>
      </c>
      <c r="Q1342" t="e">
        <f t="shared" si="83"/>
        <v>#DIV/0!</v>
      </c>
      <c r="R1342" t="s">
        <v>8272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>
        <f t="shared" si="82"/>
        <v>70.36</v>
      </c>
      <c r="Q1343">
        <f t="shared" si="83"/>
        <v>382.39130434782606</v>
      </c>
      <c r="R1343" t="s">
        <v>8272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80"/>
        <v>42202.816423611104</v>
      </c>
      <c r="K1344">
        <v>1434569739</v>
      </c>
      <c r="L1344" s="9">
        <f t="shared" si="81"/>
        <v>42172.816423611104</v>
      </c>
      <c r="M1344" t="b">
        <v>0</v>
      </c>
      <c r="N1344">
        <v>1</v>
      </c>
      <c r="O1344" t="b">
        <v>0</v>
      </c>
      <c r="P1344">
        <f t="shared" si="82"/>
        <v>0.2</v>
      </c>
      <c r="Q1344">
        <f t="shared" si="83"/>
        <v>100</v>
      </c>
      <c r="R1344" t="s">
        <v>8272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>
        <f t="shared" si="82"/>
        <v>102.298</v>
      </c>
      <c r="Q1345">
        <f t="shared" si="83"/>
        <v>158.35603715170279</v>
      </c>
      <c r="R1345" t="s">
        <v>8272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ref="J1346:J1409" si="84">(((I1346/60)/60)/24)+DATE(1970,1,1)</f>
        <v>42551.789803240739</v>
      </c>
      <c r="K1346">
        <v>1464807439</v>
      </c>
      <c r="L1346" s="9">
        <f t="shared" ref="L1346:L1409" si="85">(((K1346/60)/60)/24)+DATE(1970,1,1)</f>
        <v>42522.789803240739</v>
      </c>
      <c r="M1346" t="b">
        <v>0</v>
      </c>
      <c r="N1346">
        <v>139</v>
      </c>
      <c r="O1346" t="b">
        <v>1</v>
      </c>
      <c r="P1346">
        <f t="shared" ref="P1346:P1409" si="86">(E:E/D:D)*100</f>
        <v>377.73333333333335</v>
      </c>
      <c r="Q1346">
        <f t="shared" si="83"/>
        <v>40.762589928057551</v>
      </c>
      <c r="R1346" t="s">
        <v>8273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si="84"/>
        <v>41834.814340277779</v>
      </c>
      <c r="K1347">
        <v>1402342359</v>
      </c>
      <c r="L1347" s="9">
        <f t="shared" si="85"/>
        <v>41799.814340277779</v>
      </c>
      <c r="M1347" t="b">
        <v>0</v>
      </c>
      <c r="N1347">
        <v>7</v>
      </c>
      <c r="O1347" t="b">
        <v>1</v>
      </c>
      <c r="P1347">
        <f t="shared" si="86"/>
        <v>125</v>
      </c>
      <c r="Q1347">
        <f t="shared" ref="Q1347:Q1410" si="87">E1347:E5460/N1347:N5460</f>
        <v>53.571428571428569</v>
      </c>
      <c r="R1347" t="s">
        <v>8273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>
        <f t="shared" si="86"/>
        <v>147.32653061224491</v>
      </c>
      <c r="Q1348">
        <f t="shared" si="87"/>
        <v>48.449664429530202</v>
      </c>
      <c r="R1348" t="s">
        <v>8273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84"/>
        <v>42070.638020833328</v>
      </c>
      <c r="K1349">
        <v>1423149525</v>
      </c>
      <c r="L1349" s="9">
        <f t="shared" si="85"/>
        <v>42040.638020833328</v>
      </c>
      <c r="M1349" t="b">
        <v>0</v>
      </c>
      <c r="N1349">
        <v>31</v>
      </c>
      <c r="O1349" t="b">
        <v>1</v>
      </c>
      <c r="P1349">
        <f t="shared" si="86"/>
        <v>102.2</v>
      </c>
      <c r="Q1349">
        <f t="shared" si="87"/>
        <v>82.41935483870968</v>
      </c>
      <c r="R1349" t="s">
        <v>8273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84"/>
        <v>41991.506168981476</v>
      </c>
      <c r="K1350">
        <v>1416485333</v>
      </c>
      <c r="L1350" s="9">
        <f t="shared" si="85"/>
        <v>41963.506168981476</v>
      </c>
      <c r="M1350" t="b">
        <v>0</v>
      </c>
      <c r="N1350">
        <v>26</v>
      </c>
      <c r="O1350" t="b">
        <v>1</v>
      </c>
      <c r="P1350">
        <f t="shared" si="86"/>
        <v>101.8723404255319</v>
      </c>
      <c r="Q1350">
        <f t="shared" si="87"/>
        <v>230.19230769230768</v>
      </c>
      <c r="R1350" t="s">
        <v>8273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>
        <f t="shared" si="86"/>
        <v>204.2</v>
      </c>
      <c r="Q1351">
        <f t="shared" si="87"/>
        <v>59.360465116279073</v>
      </c>
      <c r="R1351" t="s">
        <v>8273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>
        <f t="shared" si="86"/>
        <v>104.05</v>
      </c>
      <c r="Q1352">
        <f t="shared" si="87"/>
        <v>66.698717948717942</v>
      </c>
      <c r="R1352" t="s">
        <v>8273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>
        <f t="shared" si="86"/>
        <v>101.265</v>
      </c>
      <c r="Q1353">
        <f t="shared" si="87"/>
        <v>168.77500000000001</v>
      </c>
      <c r="R1353" t="s">
        <v>8273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>
        <f t="shared" si="86"/>
        <v>136.13999999999999</v>
      </c>
      <c r="Q1354">
        <f t="shared" si="87"/>
        <v>59.973568281938327</v>
      </c>
      <c r="R1354" t="s">
        <v>8273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>
        <f t="shared" si="86"/>
        <v>133.6</v>
      </c>
      <c r="Q1355">
        <f t="shared" si="87"/>
        <v>31.80952380952381</v>
      </c>
      <c r="R1355" t="s">
        <v>8273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>
        <f t="shared" si="86"/>
        <v>130.25</v>
      </c>
      <c r="Q1356">
        <f t="shared" si="87"/>
        <v>24.421875</v>
      </c>
      <c r="R1356" t="s">
        <v>8273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>
        <f t="shared" si="86"/>
        <v>122.67999999999999</v>
      </c>
      <c r="Q1357">
        <f t="shared" si="87"/>
        <v>25.347107438016529</v>
      </c>
      <c r="R1357" t="s">
        <v>8273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84"/>
        <v>41460.038888888892</v>
      </c>
      <c r="K1358">
        <v>1370393760</v>
      </c>
      <c r="L1358" s="9">
        <f t="shared" si="85"/>
        <v>41430.038888888892</v>
      </c>
      <c r="M1358" t="b">
        <v>0</v>
      </c>
      <c r="N1358">
        <v>87</v>
      </c>
      <c r="O1358" t="b">
        <v>1</v>
      </c>
      <c r="P1358">
        <f t="shared" si="86"/>
        <v>182.81058823529412</v>
      </c>
      <c r="Q1358">
        <f t="shared" si="87"/>
        <v>71.443218390804603</v>
      </c>
      <c r="R1358" t="s">
        <v>8273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>
        <f t="shared" si="86"/>
        <v>125.29999999999998</v>
      </c>
      <c r="Q1359">
        <f t="shared" si="87"/>
        <v>38.553846153846152</v>
      </c>
      <c r="R1359" t="s">
        <v>8273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>
        <f t="shared" si="86"/>
        <v>111.66666666666667</v>
      </c>
      <c r="Q1360">
        <f t="shared" si="87"/>
        <v>68.367346938775512</v>
      </c>
      <c r="R1360" t="s">
        <v>8273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>
        <f t="shared" si="86"/>
        <v>115.75757575757575</v>
      </c>
      <c r="Q1361">
        <f t="shared" si="87"/>
        <v>40.210526315789473</v>
      </c>
      <c r="R1361" t="s">
        <v>8273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>
        <f t="shared" si="86"/>
        <v>173.2</v>
      </c>
      <c r="Q1362">
        <f t="shared" si="87"/>
        <v>32.074074074074076</v>
      </c>
      <c r="R1362" t="s">
        <v>8273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>
        <f t="shared" si="86"/>
        <v>125.98333333333333</v>
      </c>
      <c r="Q1363">
        <f t="shared" si="87"/>
        <v>28.632575757575758</v>
      </c>
      <c r="R1363" t="s">
        <v>8273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>
        <f t="shared" si="86"/>
        <v>109.1</v>
      </c>
      <c r="Q1364">
        <f t="shared" si="87"/>
        <v>43.64</v>
      </c>
      <c r="R1364" t="s">
        <v>8273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>
        <f t="shared" si="86"/>
        <v>100</v>
      </c>
      <c r="Q1365">
        <f t="shared" si="87"/>
        <v>40</v>
      </c>
      <c r="R1365" t="s">
        <v>8273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84"/>
        <v>42011.6956712963</v>
      </c>
      <c r="K1366">
        <v>1415464906</v>
      </c>
      <c r="L1366" s="9">
        <f t="shared" si="85"/>
        <v>41951.695671296293</v>
      </c>
      <c r="M1366" t="b">
        <v>0</v>
      </c>
      <c r="N1366">
        <v>144</v>
      </c>
      <c r="O1366" t="b">
        <v>1</v>
      </c>
      <c r="P1366">
        <f t="shared" si="86"/>
        <v>118.64285714285714</v>
      </c>
      <c r="Q1366">
        <f t="shared" si="87"/>
        <v>346.04166666666669</v>
      </c>
      <c r="R1366" t="s">
        <v>8275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>
        <f t="shared" si="86"/>
        <v>100.26666666666667</v>
      </c>
      <c r="Q1367">
        <f t="shared" si="87"/>
        <v>81.739130434782609</v>
      </c>
      <c r="R1367" t="s">
        <v>8275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>
        <f t="shared" si="86"/>
        <v>126.48920000000001</v>
      </c>
      <c r="Q1368">
        <f t="shared" si="87"/>
        <v>64.535306122448986</v>
      </c>
      <c r="R1368" t="s">
        <v>8275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>
        <f t="shared" si="86"/>
        <v>114.26</v>
      </c>
      <c r="Q1369">
        <f t="shared" si="87"/>
        <v>63.477777777777774</v>
      </c>
      <c r="R1369" t="s">
        <v>8275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84"/>
        <v>42170.190902777773</v>
      </c>
      <c r="K1370">
        <v>1432269294</v>
      </c>
      <c r="L1370" s="9">
        <f t="shared" si="85"/>
        <v>42146.190902777773</v>
      </c>
      <c r="M1370" t="b">
        <v>0</v>
      </c>
      <c r="N1370">
        <v>87</v>
      </c>
      <c r="O1370" t="b">
        <v>1</v>
      </c>
      <c r="P1370">
        <f t="shared" si="86"/>
        <v>110.7</v>
      </c>
      <c r="Q1370">
        <f t="shared" si="87"/>
        <v>63.620689655172413</v>
      </c>
      <c r="R1370" t="s">
        <v>8275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>
        <f t="shared" si="86"/>
        <v>105.34805315203954</v>
      </c>
      <c r="Q1371">
        <f t="shared" si="87"/>
        <v>83.967068965517228</v>
      </c>
      <c r="R1371" t="s">
        <v>8275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>
        <f t="shared" si="86"/>
        <v>103.66666666666666</v>
      </c>
      <c r="Q1372">
        <f t="shared" si="87"/>
        <v>77.75</v>
      </c>
      <c r="R1372" t="s">
        <v>8275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>
        <f t="shared" si="86"/>
        <v>107.08672667523933</v>
      </c>
      <c r="Q1373">
        <f t="shared" si="87"/>
        <v>107.07142857142857</v>
      </c>
      <c r="R1373" t="s">
        <v>8275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>
        <f t="shared" si="86"/>
        <v>124</v>
      </c>
      <c r="Q1374">
        <f t="shared" si="87"/>
        <v>38.75</v>
      </c>
      <c r="R1374" t="s">
        <v>8275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84"/>
        <v>42734.95177083333</v>
      </c>
      <c r="K1375">
        <v>1480546233</v>
      </c>
      <c r="L1375" s="9">
        <f t="shared" si="85"/>
        <v>42704.95177083333</v>
      </c>
      <c r="M1375" t="b">
        <v>0</v>
      </c>
      <c r="N1375">
        <v>52</v>
      </c>
      <c r="O1375" t="b">
        <v>1</v>
      </c>
      <c r="P1375">
        <f t="shared" si="86"/>
        <v>105.01</v>
      </c>
      <c r="Q1375">
        <f t="shared" si="87"/>
        <v>201.94230769230768</v>
      </c>
      <c r="R1375" t="s">
        <v>8275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42424.161898148144</v>
      </c>
      <c r="M1376" t="b">
        <v>0</v>
      </c>
      <c r="N1376">
        <v>66</v>
      </c>
      <c r="O1376" t="b">
        <v>1</v>
      </c>
      <c r="P1376">
        <f t="shared" si="86"/>
        <v>189.46666666666667</v>
      </c>
      <c r="Q1376">
        <f t="shared" si="87"/>
        <v>43.060606060606062</v>
      </c>
      <c r="R1376" t="s">
        <v>8275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>
        <f t="shared" si="86"/>
        <v>171.32499999999999</v>
      </c>
      <c r="Q1377">
        <f t="shared" si="87"/>
        <v>62.871559633027523</v>
      </c>
      <c r="R1377" t="s">
        <v>8275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42677.669050925921</v>
      </c>
      <c r="M1378" t="b">
        <v>0</v>
      </c>
      <c r="N1378">
        <v>168</v>
      </c>
      <c r="O1378" t="b">
        <v>1</v>
      </c>
      <c r="P1378">
        <f t="shared" si="86"/>
        <v>252.48648648648651</v>
      </c>
      <c r="Q1378">
        <f t="shared" si="87"/>
        <v>55.607142857142854</v>
      </c>
      <c r="R1378" t="s">
        <v>8275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>
        <f t="shared" si="86"/>
        <v>116.15384615384616</v>
      </c>
      <c r="Q1379">
        <f t="shared" si="87"/>
        <v>48.70967741935484</v>
      </c>
      <c r="R1379" t="s">
        <v>8275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84"/>
        <v>42583.759374999994</v>
      </c>
      <c r="K1380">
        <v>1468779210</v>
      </c>
      <c r="L1380" s="9">
        <f t="shared" si="85"/>
        <v>42568.759374999994</v>
      </c>
      <c r="M1380" t="b">
        <v>0</v>
      </c>
      <c r="N1380">
        <v>133</v>
      </c>
      <c r="O1380" t="b">
        <v>1</v>
      </c>
      <c r="P1380">
        <f t="shared" si="86"/>
        <v>203.35000000000002</v>
      </c>
      <c r="Q1380">
        <f t="shared" si="87"/>
        <v>30.578947368421051</v>
      </c>
      <c r="R1380" t="s">
        <v>8275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84"/>
        <v>42160.491620370376</v>
      </c>
      <c r="K1381">
        <v>1430912876</v>
      </c>
      <c r="L1381" s="9">
        <f t="shared" si="85"/>
        <v>42130.491620370376</v>
      </c>
      <c r="M1381" t="b">
        <v>0</v>
      </c>
      <c r="N1381">
        <v>151</v>
      </c>
      <c r="O1381" t="b">
        <v>1</v>
      </c>
      <c r="P1381">
        <f t="shared" si="86"/>
        <v>111.60000000000001</v>
      </c>
      <c r="Q1381">
        <f t="shared" si="87"/>
        <v>73.907284768211923</v>
      </c>
      <c r="R1381" t="s">
        <v>8275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84"/>
        <v>42164.083333333328</v>
      </c>
      <c r="K1382">
        <v>1431886706</v>
      </c>
      <c r="L1382" s="9">
        <f t="shared" si="85"/>
        <v>42141.762800925921</v>
      </c>
      <c r="M1382" t="b">
        <v>0</v>
      </c>
      <c r="N1382">
        <v>5</v>
      </c>
      <c r="O1382" t="b">
        <v>1</v>
      </c>
      <c r="P1382">
        <f t="shared" si="86"/>
        <v>424</v>
      </c>
      <c r="Q1382">
        <f t="shared" si="87"/>
        <v>21.2</v>
      </c>
      <c r="R1382" t="s">
        <v>8275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>
        <f t="shared" si="86"/>
        <v>107.1</v>
      </c>
      <c r="Q1383">
        <f t="shared" si="87"/>
        <v>73.356164383561648</v>
      </c>
      <c r="R1383" t="s">
        <v>8275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>
        <f t="shared" si="86"/>
        <v>104.3625</v>
      </c>
      <c r="Q1384">
        <f t="shared" si="87"/>
        <v>56.412162162162161</v>
      </c>
      <c r="R1384" t="s">
        <v>8275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>
        <f t="shared" si="86"/>
        <v>212.40909090909091</v>
      </c>
      <c r="Q1385">
        <f t="shared" si="87"/>
        <v>50.247311827956992</v>
      </c>
      <c r="R1385" t="s">
        <v>8275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>
        <f t="shared" si="86"/>
        <v>124.08571428571429</v>
      </c>
      <c r="Q1386">
        <f t="shared" si="87"/>
        <v>68.936507936507937</v>
      </c>
      <c r="R1386" t="s">
        <v>8275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84"/>
        <v>42489.507638888885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>
        <f t="shared" si="86"/>
        <v>110.406125</v>
      </c>
      <c r="Q1387">
        <f t="shared" si="87"/>
        <v>65.914104477611943</v>
      </c>
      <c r="R1387" t="s">
        <v>8275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84"/>
        <v>42214.646863425922</v>
      </c>
      <c r="K1388">
        <v>1435591889</v>
      </c>
      <c r="L1388" s="9">
        <f t="shared" si="85"/>
        <v>42184.646863425922</v>
      </c>
      <c r="M1388" t="b">
        <v>0</v>
      </c>
      <c r="N1388">
        <v>14</v>
      </c>
      <c r="O1388" t="b">
        <v>1</v>
      </c>
      <c r="P1388">
        <f t="shared" si="86"/>
        <v>218.75</v>
      </c>
      <c r="Q1388">
        <f t="shared" si="87"/>
        <v>62.5</v>
      </c>
      <c r="R1388" t="s">
        <v>8275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42126.92123842593</v>
      </c>
      <c r="M1389" t="b">
        <v>0</v>
      </c>
      <c r="N1389">
        <v>78</v>
      </c>
      <c r="O1389" t="b">
        <v>1</v>
      </c>
      <c r="P1389">
        <f t="shared" si="86"/>
        <v>136.625</v>
      </c>
      <c r="Q1389">
        <f t="shared" si="87"/>
        <v>70.064102564102569</v>
      </c>
      <c r="R1389" t="s">
        <v>8275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42634.614780092597</v>
      </c>
      <c r="M1390" t="b">
        <v>0</v>
      </c>
      <c r="N1390">
        <v>112</v>
      </c>
      <c r="O1390" t="b">
        <v>1</v>
      </c>
      <c r="P1390">
        <f t="shared" si="86"/>
        <v>134.8074</v>
      </c>
      <c r="Q1390">
        <f t="shared" si="87"/>
        <v>60.181874999999998</v>
      </c>
      <c r="R1390" t="s">
        <v>8275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>
        <f t="shared" si="86"/>
        <v>145.4</v>
      </c>
      <c r="Q1391">
        <f t="shared" si="87"/>
        <v>21.382352941176471</v>
      </c>
      <c r="R1391" t="s">
        <v>8275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42087.803310185183</v>
      </c>
      <c r="M1392" t="b">
        <v>0</v>
      </c>
      <c r="N1392">
        <v>19</v>
      </c>
      <c r="O1392" t="b">
        <v>1</v>
      </c>
      <c r="P1392">
        <f t="shared" si="86"/>
        <v>109.10714285714285</v>
      </c>
      <c r="Q1392">
        <f t="shared" si="87"/>
        <v>160.78947368421052</v>
      </c>
      <c r="R1392" t="s">
        <v>8275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>
        <f t="shared" si="86"/>
        <v>110.2</v>
      </c>
      <c r="Q1393">
        <f t="shared" si="87"/>
        <v>42.384615384615387</v>
      </c>
      <c r="R1393" t="s">
        <v>8275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>
        <f t="shared" si="86"/>
        <v>113.64000000000001</v>
      </c>
      <c r="Q1394">
        <f t="shared" si="87"/>
        <v>27.317307692307693</v>
      </c>
      <c r="R1394" t="s">
        <v>8275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>
        <f t="shared" si="86"/>
        <v>102.35000000000001</v>
      </c>
      <c r="Q1395">
        <f t="shared" si="87"/>
        <v>196.82692307692307</v>
      </c>
      <c r="R1395" t="s">
        <v>8275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>
        <f t="shared" si="86"/>
        <v>122.13333333333334</v>
      </c>
      <c r="Q1396">
        <f t="shared" si="87"/>
        <v>53.882352941176471</v>
      </c>
      <c r="R1396" t="s">
        <v>8275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>
        <f t="shared" si="86"/>
        <v>111.88571428571427</v>
      </c>
      <c r="Q1397">
        <f t="shared" si="87"/>
        <v>47.756097560975611</v>
      </c>
      <c r="R1397" t="s">
        <v>8275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>
        <f t="shared" si="86"/>
        <v>107.3</v>
      </c>
      <c r="Q1398">
        <f t="shared" si="87"/>
        <v>88.191780821917803</v>
      </c>
      <c r="R1398" t="s">
        <v>8275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>
        <f t="shared" si="86"/>
        <v>113.85000000000001</v>
      </c>
      <c r="Q1399">
        <f t="shared" si="87"/>
        <v>72.056962025316452</v>
      </c>
      <c r="R1399" t="s">
        <v>8275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84"/>
        <v>42556.874236111107</v>
      </c>
      <c r="K1400">
        <v>1465160334</v>
      </c>
      <c r="L1400" s="9">
        <f t="shared" si="85"/>
        <v>42526.874236111107</v>
      </c>
      <c r="M1400" t="b">
        <v>0</v>
      </c>
      <c r="N1400">
        <v>65</v>
      </c>
      <c r="O1400" t="b">
        <v>1</v>
      </c>
      <c r="P1400">
        <f t="shared" si="86"/>
        <v>109.68181818181819</v>
      </c>
      <c r="Q1400">
        <f t="shared" si="87"/>
        <v>74.246153846153845</v>
      </c>
      <c r="R1400" t="s">
        <v>8275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>
        <f t="shared" si="86"/>
        <v>126.14444444444443</v>
      </c>
      <c r="Q1401">
        <f t="shared" si="87"/>
        <v>61.701086956521742</v>
      </c>
      <c r="R1401" t="s">
        <v>8275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84"/>
        <v>42533.229166666672</v>
      </c>
      <c r="K1402">
        <v>1462695073</v>
      </c>
      <c r="L1402" s="9">
        <f t="shared" si="85"/>
        <v>42498.341122685189</v>
      </c>
      <c r="M1402" t="b">
        <v>0</v>
      </c>
      <c r="N1402">
        <v>34</v>
      </c>
      <c r="O1402" t="b">
        <v>1</v>
      </c>
      <c r="P1402">
        <f t="shared" si="86"/>
        <v>167.42857142857144</v>
      </c>
      <c r="Q1402">
        <f t="shared" si="87"/>
        <v>17.235294117647058</v>
      </c>
      <c r="R1402" t="s">
        <v>8275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>
        <f t="shared" si="86"/>
        <v>496.52000000000004</v>
      </c>
      <c r="Q1403">
        <f t="shared" si="87"/>
        <v>51.720833333333331</v>
      </c>
      <c r="R1403" t="s">
        <v>8275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84"/>
        <v>42125.011701388896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>
        <f t="shared" si="86"/>
        <v>109.16</v>
      </c>
      <c r="Q1404">
        <f t="shared" si="87"/>
        <v>24.150442477876105</v>
      </c>
      <c r="R1404" t="s">
        <v>8275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>
        <f t="shared" si="86"/>
        <v>102.57499999999999</v>
      </c>
      <c r="Q1405">
        <f t="shared" si="87"/>
        <v>62.166666666666664</v>
      </c>
      <c r="R1405" t="s">
        <v>8275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>
        <f t="shared" si="86"/>
        <v>1.6620689655172414</v>
      </c>
      <c r="Q1406">
        <f t="shared" si="87"/>
        <v>48.2</v>
      </c>
      <c r="R1406" t="s">
        <v>8286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>
        <f t="shared" si="86"/>
        <v>0.42</v>
      </c>
      <c r="Q1407">
        <f t="shared" si="87"/>
        <v>6.1764705882352944</v>
      </c>
      <c r="R1407" t="s">
        <v>8286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84"/>
        <v>42350.416666666672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>
        <f t="shared" si="86"/>
        <v>0.125</v>
      </c>
      <c r="Q1408">
        <f t="shared" si="87"/>
        <v>5</v>
      </c>
      <c r="R1408" t="s">
        <v>8286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>
        <f t="shared" si="86"/>
        <v>0.5</v>
      </c>
      <c r="Q1409">
        <f t="shared" si="87"/>
        <v>7.5</v>
      </c>
      <c r="R1409" t="s">
        <v>8286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ref="J1410:J1473" si="88">(((I1410/60)/60)/24)+DATE(1970,1,1)</f>
        <v>42321.913842592592</v>
      </c>
      <c r="K1410">
        <v>1444856156</v>
      </c>
      <c r="L1410" s="9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>
        <f t="shared" ref="P1410:P1473" si="90">(E:E/D:D)*100</f>
        <v>7.1999999999999993</v>
      </c>
      <c r="Q1410">
        <f t="shared" si="87"/>
        <v>12</v>
      </c>
      <c r="R1410" t="s">
        <v>8286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si="88"/>
        <v>42005.175173611111</v>
      </c>
      <c r="K1411">
        <v>1414897935</v>
      </c>
      <c r="L1411" s="9">
        <f t="shared" si="89"/>
        <v>41945.133506944447</v>
      </c>
      <c r="M1411" t="b">
        <v>0</v>
      </c>
      <c r="N1411">
        <v>0</v>
      </c>
      <c r="O1411" t="b">
        <v>0</v>
      </c>
      <c r="P1411">
        <f t="shared" si="90"/>
        <v>0</v>
      </c>
      <c r="Q1411" t="e">
        <f t="shared" ref="Q1411:Q1474" si="91">E1411:E5524/N1411:N5524</f>
        <v>#DIV/0!</v>
      </c>
      <c r="R1411" t="s">
        <v>8286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88"/>
        <v>42524.318518518514</v>
      </c>
      <c r="K1412">
        <v>1461051520</v>
      </c>
      <c r="L1412" s="9">
        <f t="shared" si="89"/>
        <v>42479.318518518514</v>
      </c>
      <c r="M1412" t="b">
        <v>0</v>
      </c>
      <c r="N1412">
        <v>1</v>
      </c>
      <c r="O1412" t="b">
        <v>0</v>
      </c>
      <c r="P1412">
        <f t="shared" si="90"/>
        <v>1.6666666666666666E-2</v>
      </c>
      <c r="Q1412">
        <f t="shared" si="91"/>
        <v>1</v>
      </c>
      <c r="R1412" t="s">
        <v>8286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>
        <f t="shared" si="90"/>
        <v>0.23333333333333336</v>
      </c>
      <c r="Q1413">
        <f t="shared" si="91"/>
        <v>2.3333333333333335</v>
      </c>
      <c r="R1413" t="s">
        <v>8286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>
        <f t="shared" si="90"/>
        <v>4.5714285714285712</v>
      </c>
      <c r="Q1414">
        <f t="shared" si="91"/>
        <v>24.615384615384617</v>
      </c>
      <c r="R1414" t="s">
        <v>8286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>
        <f t="shared" si="90"/>
        <v>5</v>
      </c>
      <c r="Q1415">
        <f t="shared" si="91"/>
        <v>100</v>
      </c>
      <c r="R1415" t="s">
        <v>8286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>
        <f t="shared" si="90"/>
        <v>0.2</v>
      </c>
      <c r="Q1416">
        <f t="shared" si="91"/>
        <v>1</v>
      </c>
      <c r="R1416" t="s">
        <v>8286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>
        <f t="shared" si="90"/>
        <v>18.181818181818183</v>
      </c>
      <c r="Q1417">
        <f t="shared" si="91"/>
        <v>88.888888888888886</v>
      </c>
      <c r="R1417" t="s">
        <v>8286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>
        <f t="shared" si="90"/>
        <v>0</v>
      </c>
      <c r="Q1418" t="e">
        <f t="shared" si="91"/>
        <v>#DIV/0!</v>
      </c>
      <c r="R1418" t="s">
        <v>8286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88"/>
        <v>42262.465972222228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>
        <f t="shared" si="90"/>
        <v>1.2222222222222223</v>
      </c>
      <c r="Q1419">
        <f t="shared" si="91"/>
        <v>27.5</v>
      </c>
      <c r="R1419" t="s">
        <v>8286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>
        <f t="shared" si="90"/>
        <v>0.2</v>
      </c>
      <c r="Q1420">
        <f t="shared" si="91"/>
        <v>6</v>
      </c>
      <c r="R1420" t="s">
        <v>8286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>
        <f t="shared" si="90"/>
        <v>7.0634920634920633</v>
      </c>
      <c r="Q1421">
        <f t="shared" si="91"/>
        <v>44.5</v>
      </c>
      <c r="R1421" t="s">
        <v>8286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88"/>
        <v>42549.667662037042</v>
      </c>
      <c r="K1422">
        <v>1464969686</v>
      </c>
      <c r="L1422" s="9">
        <f t="shared" si="89"/>
        <v>42524.667662037042</v>
      </c>
      <c r="M1422" t="b">
        <v>0</v>
      </c>
      <c r="N1422">
        <v>3</v>
      </c>
      <c r="O1422" t="b">
        <v>0</v>
      </c>
      <c r="P1422">
        <f t="shared" si="90"/>
        <v>2.7272727272727271</v>
      </c>
      <c r="Q1422">
        <f t="shared" si="91"/>
        <v>1</v>
      </c>
      <c r="R1422" t="s">
        <v>8286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>
        <f t="shared" si="90"/>
        <v>0.1</v>
      </c>
      <c r="Q1423">
        <f t="shared" si="91"/>
        <v>100</v>
      </c>
      <c r="R1423" t="s">
        <v>8286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>
        <f t="shared" si="90"/>
        <v>0.104</v>
      </c>
      <c r="Q1424">
        <f t="shared" si="91"/>
        <v>13</v>
      </c>
      <c r="R1424" t="s">
        <v>8286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>
        <f t="shared" si="90"/>
        <v>0.33333333333333337</v>
      </c>
      <c r="Q1425">
        <f t="shared" si="91"/>
        <v>100</v>
      </c>
      <c r="R1425" t="s">
        <v>8286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>
        <f t="shared" si="90"/>
        <v>20.36</v>
      </c>
      <c r="Q1426">
        <f t="shared" si="91"/>
        <v>109.07142857142857</v>
      </c>
      <c r="R1426" t="s">
        <v>8286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>
        <f t="shared" si="90"/>
        <v>0</v>
      </c>
      <c r="Q1427" t="e">
        <f t="shared" si="91"/>
        <v>#DIV/0!</v>
      </c>
      <c r="R1427" t="s">
        <v>8286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>
        <f t="shared" si="90"/>
        <v>0</v>
      </c>
      <c r="Q1428" t="e">
        <f t="shared" si="91"/>
        <v>#DIV/0!</v>
      </c>
      <c r="R1428" t="s">
        <v>8286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>
        <f t="shared" si="90"/>
        <v>8.3800000000000008</v>
      </c>
      <c r="Q1429">
        <f t="shared" si="91"/>
        <v>104.75</v>
      </c>
      <c r="R1429" t="s">
        <v>8286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88"/>
        <v>42462.338159722218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>
        <f t="shared" si="90"/>
        <v>4.5</v>
      </c>
      <c r="Q1430">
        <f t="shared" si="91"/>
        <v>15</v>
      </c>
      <c r="R1430" t="s">
        <v>8286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88"/>
        <v>42104.060671296291</v>
      </c>
      <c r="K1431">
        <v>1426037242</v>
      </c>
      <c r="L1431" s="9">
        <f t="shared" si="89"/>
        <v>42074.060671296291</v>
      </c>
      <c r="M1431" t="b">
        <v>0</v>
      </c>
      <c r="N1431">
        <v>0</v>
      </c>
      <c r="O1431" t="b">
        <v>0</v>
      </c>
      <c r="P1431">
        <f t="shared" si="90"/>
        <v>0</v>
      </c>
      <c r="Q1431" t="e">
        <f t="shared" si="91"/>
        <v>#DIV/0!</v>
      </c>
      <c r="R1431" t="s">
        <v>8286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88"/>
        <v>41992.813518518517</v>
      </c>
      <c r="K1432">
        <v>1416339088</v>
      </c>
      <c r="L1432" s="9">
        <f t="shared" si="89"/>
        <v>41961.813518518517</v>
      </c>
      <c r="M1432" t="b">
        <v>0</v>
      </c>
      <c r="N1432">
        <v>5</v>
      </c>
      <c r="O1432" t="b">
        <v>0</v>
      </c>
      <c r="P1432">
        <f t="shared" si="90"/>
        <v>8.06</v>
      </c>
      <c r="Q1432">
        <f t="shared" si="91"/>
        <v>80.599999999999994</v>
      </c>
      <c r="R1432" t="s">
        <v>8286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>
        <f t="shared" si="90"/>
        <v>31.94705882352941</v>
      </c>
      <c r="Q1433">
        <f t="shared" si="91"/>
        <v>115.55319148936171</v>
      </c>
      <c r="R1433" t="s">
        <v>8286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>
        <f t="shared" si="90"/>
        <v>0</v>
      </c>
      <c r="Q1434" t="e">
        <f t="shared" si="91"/>
        <v>#DIV/0!</v>
      </c>
      <c r="R1434" t="s">
        <v>8286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88"/>
        <v>42714.458333333328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>
        <f t="shared" si="90"/>
        <v>6.708333333333333</v>
      </c>
      <c r="Q1435">
        <f t="shared" si="91"/>
        <v>80.5</v>
      </c>
      <c r="R1435" t="s">
        <v>8286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>
        <f t="shared" si="90"/>
        <v>9.9878048780487809</v>
      </c>
      <c r="Q1436">
        <f t="shared" si="91"/>
        <v>744.5454545454545</v>
      </c>
      <c r="R1436" t="s">
        <v>8286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>
        <f t="shared" si="90"/>
        <v>0.1</v>
      </c>
      <c r="Q1437">
        <f t="shared" si="91"/>
        <v>7.5</v>
      </c>
      <c r="R1437" t="s">
        <v>8286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>
        <f t="shared" si="90"/>
        <v>0.77</v>
      </c>
      <c r="Q1438">
        <f t="shared" si="91"/>
        <v>38.5</v>
      </c>
      <c r="R1438" t="s">
        <v>8286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>
        <f t="shared" si="90"/>
        <v>26.900000000000002</v>
      </c>
      <c r="Q1439">
        <f t="shared" si="91"/>
        <v>36.68181818181818</v>
      </c>
      <c r="R1439" t="s">
        <v>8286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>
        <f t="shared" si="90"/>
        <v>3</v>
      </c>
      <c r="Q1440">
        <f t="shared" si="91"/>
        <v>75</v>
      </c>
      <c r="R1440" t="s">
        <v>8286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88"/>
        <v>42070.829872685179</v>
      </c>
      <c r="K1441">
        <v>1423166101</v>
      </c>
      <c r="L1441" s="9">
        <f t="shared" si="89"/>
        <v>42040.829872685179</v>
      </c>
      <c r="M1441" t="b">
        <v>0</v>
      </c>
      <c r="N1441">
        <v>6</v>
      </c>
      <c r="O1441" t="b">
        <v>0</v>
      </c>
      <c r="P1441">
        <f t="shared" si="90"/>
        <v>6.6055045871559637</v>
      </c>
      <c r="Q1441">
        <f t="shared" si="91"/>
        <v>30</v>
      </c>
      <c r="R1441" t="s">
        <v>8286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>
        <f t="shared" si="90"/>
        <v>7.6923076923076927E-3</v>
      </c>
      <c r="Q1442">
        <f t="shared" si="91"/>
        <v>1</v>
      </c>
      <c r="R1442" t="s">
        <v>8286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>
        <f t="shared" si="90"/>
        <v>1.1222222222222222</v>
      </c>
      <c r="Q1443">
        <f t="shared" si="91"/>
        <v>673.33333333333337</v>
      </c>
      <c r="R1443" t="s">
        <v>8286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>
        <f t="shared" si="90"/>
        <v>0</v>
      </c>
      <c r="Q1444" t="e">
        <f t="shared" si="91"/>
        <v>#DIV/0!</v>
      </c>
      <c r="R1444" t="s">
        <v>8286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>
        <f t="shared" si="90"/>
        <v>0</v>
      </c>
      <c r="Q1445" t="e">
        <f t="shared" si="91"/>
        <v>#DIV/0!</v>
      </c>
      <c r="R1445" t="s">
        <v>8286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88"/>
        <v>42259.873402777783</v>
      </c>
      <c r="K1446">
        <v>1436907462</v>
      </c>
      <c r="L1446" s="9">
        <f t="shared" si="89"/>
        <v>42199.873402777783</v>
      </c>
      <c r="M1446" t="b">
        <v>0</v>
      </c>
      <c r="N1446">
        <v>0</v>
      </c>
      <c r="O1446" t="b">
        <v>0</v>
      </c>
      <c r="P1446">
        <f t="shared" si="90"/>
        <v>0</v>
      </c>
      <c r="Q1446" t="e">
        <f t="shared" si="91"/>
        <v>#DIV/0!</v>
      </c>
      <c r="R1446" t="s">
        <v>8286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>
        <f t="shared" si="90"/>
        <v>0</v>
      </c>
      <c r="Q1447" t="e">
        <f t="shared" si="91"/>
        <v>#DIV/0!</v>
      </c>
      <c r="R1447" t="s">
        <v>8286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>
        <f t="shared" si="90"/>
        <v>0</v>
      </c>
      <c r="Q1448" t="e">
        <f t="shared" si="91"/>
        <v>#DIV/0!</v>
      </c>
      <c r="R1448" t="s">
        <v>8286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>
        <f t="shared" si="90"/>
        <v>1.4999999999999999E-2</v>
      </c>
      <c r="Q1449">
        <f t="shared" si="91"/>
        <v>25</v>
      </c>
      <c r="R1449" t="s">
        <v>8286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>
        <f t="shared" si="90"/>
        <v>0</v>
      </c>
      <c r="Q1450" t="e">
        <f t="shared" si="91"/>
        <v>#DIV/0!</v>
      </c>
      <c r="R1450" t="s">
        <v>8286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>
        <f t="shared" si="90"/>
        <v>0</v>
      </c>
      <c r="Q1451" t="e">
        <f t="shared" si="91"/>
        <v>#DIV/0!</v>
      </c>
      <c r="R1451" t="s">
        <v>8286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88"/>
        <v>42420.171261574069</v>
      </c>
      <c r="K1452">
        <v>1453349197</v>
      </c>
      <c r="L1452" s="9">
        <f t="shared" si="89"/>
        <v>42390.171261574069</v>
      </c>
      <c r="M1452" t="b">
        <v>0</v>
      </c>
      <c r="N1452">
        <v>1</v>
      </c>
      <c r="O1452" t="b">
        <v>0</v>
      </c>
      <c r="P1452">
        <f t="shared" si="90"/>
        <v>1E-3</v>
      </c>
      <c r="Q1452">
        <f t="shared" si="91"/>
        <v>1</v>
      </c>
      <c r="R1452" t="s">
        <v>8286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>
        <f t="shared" si="90"/>
        <v>1.0554089709762533E-2</v>
      </c>
      <c r="Q1453">
        <f t="shared" si="91"/>
        <v>1</v>
      </c>
      <c r="R1453" t="s">
        <v>8286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>
        <f t="shared" si="90"/>
        <v>0</v>
      </c>
      <c r="Q1454" t="e">
        <f t="shared" si="91"/>
        <v>#DIV/0!</v>
      </c>
      <c r="R1454" t="s">
        <v>8286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>
        <f t="shared" si="90"/>
        <v>0</v>
      </c>
      <c r="Q1455" t="e">
        <f t="shared" si="91"/>
        <v>#DIV/0!</v>
      </c>
      <c r="R1455" t="s">
        <v>8286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>
        <f t="shared" si="90"/>
        <v>0.85714285714285721</v>
      </c>
      <c r="Q1456">
        <f t="shared" si="91"/>
        <v>15</v>
      </c>
      <c r="R1456" t="s">
        <v>8286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>
        <f t="shared" si="90"/>
        <v>10.5</v>
      </c>
      <c r="Q1457">
        <f t="shared" si="91"/>
        <v>225</v>
      </c>
      <c r="R1457" t="s">
        <v>8286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>
        <f t="shared" si="90"/>
        <v>2.9000000000000004</v>
      </c>
      <c r="Q1458">
        <f t="shared" si="91"/>
        <v>48.333333333333336</v>
      </c>
      <c r="R1458" t="s">
        <v>8286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>
        <f t="shared" si="90"/>
        <v>0</v>
      </c>
      <c r="Q1459" t="e">
        <f t="shared" si="91"/>
        <v>#DIV/0!</v>
      </c>
      <c r="R1459" t="s">
        <v>8286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>
        <f t="shared" si="90"/>
        <v>0</v>
      </c>
      <c r="Q1460" t="e">
        <f t="shared" si="91"/>
        <v>#DIV/0!</v>
      </c>
      <c r="R1460" t="s">
        <v>8286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>
        <f t="shared" si="90"/>
        <v>0</v>
      </c>
      <c r="Q1461" t="e">
        <f t="shared" si="91"/>
        <v>#DIV/0!</v>
      </c>
      <c r="R1461" t="s">
        <v>8286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88"/>
        <v>41973.989583333328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>
        <f t="shared" si="90"/>
        <v>0</v>
      </c>
      <c r="Q1462" t="e">
        <f t="shared" si="91"/>
        <v>#DIV/0!</v>
      </c>
      <c r="R1462" t="s">
        <v>8286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>
        <f t="shared" si="90"/>
        <v>101.24459999999999</v>
      </c>
      <c r="Q1463">
        <f t="shared" si="91"/>
        <v>44.66673529411765</v>
      </c>
      <c r="R1463" t="s">
        <v>8287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>
        <f t="shared" si="90"/>
        <v>108.5175</v>
      </c>
      <c r="Q1464">
        <f t="shared" si="91"/>
        <v>28.937999999999999</v>
      </c>
      <c r="R1464" t="s">
        <v>8287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>
        <f t="shared" si="90"/>
        <v>147.66666666666666</v>
      </c>
      <c r="Q1465">
        <f t="shared" si="91"/>
        <v>35.44</v>
      </c>
      <c r="R1465" t="s">
        <v>8287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>
        <f t="shared" si="90"/>
        <v>163.19999999999999</v>
      </c>
      <c r="Q1466">
        <f t="shared" si="91"/>
        <v>34.871794871794869</v>
      </c>
      <c r="R1466" t="s">
        <v>8287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>
        <f t="shared" si="90"/>
        <v>456.41449999999998</v>
      </c>
      <c r="Q1467">
        <f t="shared" si="91"/>
        <v>52.622732513451197</v>
      </c>
      <c r="R1467" t="s">
        <v>8287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88"/>
        <v>42381.208333333328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>
        <f t="shared" si="90"/>
        <v>107.87731249999999</v>
      </c>
      <c r="Q1468">
        <f t="shared" si="91"/>
        <v>69.598266129032254</v>
      </c>
      <c r="R1468" t="s">
        <v>8287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>
        <f t="shared" si="90"/>
        <v>115.08</v>
      </c>
      <c r="Q1469">
        <f t="shared" si="91"/>
        <v>76.72</v>
      </c>
      <c r="R1469" t="s">
        <v>8287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88"/>
        <v>40706.014456018522</v>
      </c>
      <c r="K1470">
        <v>1302654049</v>
      </c>
      <c r="L1470" s="9">
        <f t="shared" si="89"/>
        <v>40646.014456018522</v>
      </c>
      <c r="M1470" t="b">
        <v>1</v>
      </c>
      <c r="N1470">
        <v>293</v>
      </c>
      <c r="O1470" t="b">
        <v>1</v>
      </c>
      <c r="P1470">
        <f t="shared" si="90"/>
        <v>102.36842105263158</v>
      </c>
      <c r="Q1470">
        <f t="shared" si="91"/>
        <v>33.191126279863482</v>
      </c>
      <c r="R1470" t="s">
        <v>8287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>
        <f t="shared" si="90"/>
        <v>108.42485875706214</v>
      </c>
      <c r="Q1471">
        <f t="shared" si="91"/>
        <v>149.46417445482865</v>
      </c>
      <c r="R1471" t="s">
        <v>8287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>
        <f t="shared" si="90"/>
        <v>125.13333333333334</v>
      </c>
      <c r="Q1472">
        <f t="shared" si="91"/>
        <v>23.172839506172838</v>
      </c>
      <c r="R1472" t="s">
        <v>8287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>
        <f t="shared" si="90"/>
        <v>103.840625</v>
      </c>
      <c r="Q1473">
        <f t="shared" si="91"/>
        <v>96.877551020408163</v>
      </c>
      <c r="R1473" t="s">
        <v>8287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ref="J1474:J1537" si="92">(((I1474/60)/60)/24)+DATE(1970,1,1)</f>
        <v>41563.542858796296</v>
      </c>
      <c r="K1474">
        <v>1379336503</v>
      </c>
      <c r="L1474" s="9">
        <f t="shared" ref="L1474:L1537" si="93">(((K1474/60)/60)/24)+DATE(1970,1,1)</f>
        <v>41533.542858796296</v>
      </c>
      <c r="M1474" t="b">
        <v>1</v>
      </c>
      <c r="N1474">
        <v>336</v>
      </c>
      <c r="O1474" t="b">
        <v>1</v>
      </c>
      <c r="P1474">
        <f t="shared" ref="P1474:P1537" si="94">(E:E/D:D)*100</f>
        <v>138.70400000000001</v>
      </c>
      <c r="Q1474">
        <f t="shared" si="91"/>
        <v>103.20238095238095</v>
      </c>
      <c r="R1474" t="s">
        <v>8287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si="92"/>
        <v>40969.979618055557</v>
      </c>
      <c r="K1475">
        <v>1328052639</v>
      </c>
      <c r="L1475" s="9">
        <f t="shared" si="93"/>
        <v>40939.979618055557</v>
      </c>
      <c r="M1475" t="b">
        <v>1</v>
      </c>
      <c r="N1475">
        <v>47</v>
      </c>
      <c r="O1475" t="b">
        <v>1</v>
      </c>
      <c r="P1475">
        <f t="shared" si="94"/>
        <v>120.51600000000001</v>
      </c>
      <c r="Q1475">
        <f t="shared" ref="Q1475:Q1538" si="95">E1475:E5588/N1475:N5588</f>
        <v>38.462553191489363</v>
      </c>
      <c r="R1475" t="s">
        <v>8287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92"/>
        <v>41530.727916666663</v>
      </c>
      <c r="K1476">
        <v>1376501292</v>
      </c>
      <c r="L1476" s="9">
        <f t="shared" si="93"/>
        <v>41500.727916666663</v>
      </c>
      <c r="M1476" t="b">
        <v>1</v>
      </c>
      <c r="N1476">
        <v>76</v>
      </c>
      <c r="O1476" t="b">
        <v>1</v>
      </c>
      <c r="P1476">
        <f t="shared" si="94"/>
        <v>112.26666666666667</v>
      </c>
      <c r="Q1476">
        <f t="shared" si="95"/>
        <v>44.315789473684212</v>
      </c>
      <c r="R1476" t="s">
        <v>8287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>
        <f t="shared" si="94"/>
        <v>188.66966666666667</v>
      </c>
      <c r="Q1477">
        <f t="shared" si="95"/>
        <v>64.173356009070289</v>
      </c>
      <c r="R1477" t="s">
        <v>8287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>
        <f t="shared" si="94"/>
        <v>661.55466666666666</v>
      </c>
      <c r="Q1478">
        <f t="shared" si="95"/>
        <v>43.333275109170302</v>
      </c>
      <c r="R1478" t="s">
        <v>8287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>
        <f t="shared" si="94"/>
        <v>111.31</v>
      </c>
      <c r="Q1479">
        <f t="shared" si="95"/>
        <v>90.495934959349597</v>
      </c>
      <c r="R1479" t="s">
        <v>8287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>
        <f t="shared" si="94"/>
        <v>1181.6142199999999</v>
      </c>
      <c r="Q1480">
        <f t="shared" si="95"/>
        <v>29.187190495010373</v>
      </c>
      <c r="R1480" t="s">
        <v>8287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>
        <f t="shared" si="94"/>
        <v>137.375</v>
      </c>
      <c r="Q1481">
        <f t="shared" si="95"/>
        <v>30.95774647887324</v>
      </c>
      <c r="R1481" t="s">
        <v>8287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>
        <f t="shared" si="94"/>
        <v>117.04040000000001</v>
      </c>
      <c r="Q1482">
        <f t="shared" si="95"/>
        <v>92.157795275590544</v>
      </c>
      <c r="R1482" t="s">
        <v>8287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>
        <f t="shared" si="94"/>
        <v>2.1</v>
      </c>
      <c r="Q1483">
        <f t="shared" si="95"/>
        <v>17.5</v>
      </c>
      <c r="R1483" t="s">
        <v>8274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92"/>
        <v>41159.32708333333</v>
      </c>
      <c r="K1484">
        <v>1345062936</v>
      </c>
      <c r="L1484" s="9">
        <f t="shared" si="93"/>
        <v>41136.85805555556</v>
      </c>
      <c r="M1484" t="b">
        <v>0</v>
      </c>
      <c r="N1484">
        <v>1</v>
      </c>
      <c r="O1484" t="b">
        <v>0</v>
      </c>
      <c r="P1484">
        <f t="shared" si="94"/>
        <v>0.1</v>
      </c>
      <c r="Q1484">
        <f t="shared" si="95"/>
        <v>5</v>
      </c>
      <c r="R1484" t="s">
        <v>8274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>
        <f t="shared" si="94"/>
        <v>0.7142857142857143</v>
      </c>
      <c r="Q1485">
        <f t="shared" si="95"/>
        <v>25</v>
      </c>
      <c r="R1485" t="s">
        <v>8274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41053.200960648144</v>
      </c>
      <c r="M1486" t="b">
        <v>0</v>
      </c>
      <c r="N1486">
        <v>0</v>
      </c>
      <c r="O1486" t="b">
        <v>0</v>
      </c>
      <c r="P1486">
        <f t="shared" si="94"/>
        <v>0</v>
      </c>
      <c r="Q1486" t="e">
        <f t="shared" si="95"/>
        <v>#DIV/0!</v>
      </c>
      <c r="R1486" t="s">
        <v>8274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>
        <f t="shared" si="94"/>
        <v>2.2388059701492535</v>
      </c>
      <c r="Q1487">
        <f t="shared" si="95"/>
        <v>50</v>
      </c>
      <c r="R1487" t="s">
        <v>8274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>
        <f t="shared" si="94"/>
        <v>0.24</v>
      </c>
      <c r="Q1488">
        <f t="shared" si="95"/>
        <v>16</v>
      </c>
      <c r="R1488" t="s">
        <v>8274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>
        <f t="shared" si="94"/>
        <v>0</v>
      </c>
      <c r="Q1489" t="e">
        <f t="shared" si="95"/>
        <v>#DIV/0!</v>
      </c>
      <c r="R1489" t="s">
        <v>8274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>
        <f t="shared" si="94"/>
        <v>2.4</v>
      </c>
      <c r="Q1490">
        <f t="shared" si="95"/>
        <v>60</v>
      </c>
      <c r="R1490" t="s">
        <v>8274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>
        <f t="shared" si="94"/>
        <v>0</v>
      </c>
      <c r="Q1491" t="e">
        <f t="shared" si="95"/>
        <v>#DIV/0!</v>
      </c>
      <c r="R1491" t="s">
        <v>8274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>
        <f t="shared" si="94"/>
        <v>30.862068965517242</v>
      </c>
      <c r="Q1492">
        <f t="shared" si="95"/>
        <v>47.10526315789474</v>
      </c>
      <c r="R1492" t="s">
        <v>8274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>
        <f t="shared" si="94"/>
        <v>8.3333333333333321</v>
      </c>
      <c r="Q1493">
        <f t="shared" si="95"/>
        <v>100</v>
      </c>
      <c r="R1493" t="s">
        <v>8274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92"/>
        <v>40712.884791666671</v>
      </c>
      <c r="K1494">
        <v>1305839646</v>
      </c>
      <c r="L1494" s="9">
        <f t="shared" si="93"/>
        <v>40682.884791666671</v>
      </c>
      <c r="M1494" t="b">
        <v>0</v>
      </c>
      <c r="N1494">
        <v>2</v>
      </c>
      <c r="O1494" t="b">
        <v>0</v>
      </c>
      <c r="P1494">
        <f t="shared" si="94"/>
        <v>0.75</v>
      </c>
      <c r="Q1494">
        <f t="shared" si="95"/>
        <v>15</v>
      </c>
      <c r="R1494" t="s">
        <v>8274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92"/>
        <v>41441.866608796299</v>
      </c>
      <c r="K1495">
        <v>1368823675</v>
      </c>
      <c r="L1495" s="9">
        <f t="shared" si="93"/>
        <v>41411.866608796299</v>
      </c>
      <c r="M1495" t="b">
        <v>0</v>
      </c>
      <c r="N1495">
        <v>0</v>
      </c>
      <c r="O1495" t="b">
        <v>0</v>
      </c>
      <c r="P1495">
        <f t="shared" si="94"/>
        <v>0</v>
      </c>
      <c r="Q1495" t="e">
        <f t="shared" si="95"/>
        <v>#DIV/0!</v>
      </c>
      <c r="R1495" t="s">
        <v>8274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42067.722372685181</v>
      </c>
      <c r="M1496" t="b">
        <v>0</v>
      </c>
      <c r="N1496">
        <v>11</v>
      </c>
      <c r="O1496" t="b">
        <v>0</v>
      </c>
      <c r="P1496">
        <f t="shared" si="94"/>
        <v>8.9</v>
      </c>
      <c r="Q1496">
        <f t="shared" si="95"/>
        <v>40.454545454545453</v>
      </c>
      <c r="R1496" t="s">
        <v>8274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>
        <f t="shared" si="94"/>
        <v>0</v>
      </c>
      <c r="Q1497" t="e">
        <f t="shared" si="95"/>
        <v>#DIV/0!</v>
      </c>
      <c r="R1497" t="s">
        <v>8274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>
        <f t="shared" si="94"/>
        <v>0</v>
      </c>
      <c r="Q1498" t="e">
        <f t="shared" si="95"/>
        <v>#DIV/0!</v>
      </c>
      <c r="R1498" t="s">
        <v>8274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>
        <f t="shared" si="94"/>
        <v>6.6666666666666671E-3</v>
      </c>
      <c r="Q1499">
        <f t="shared" si="95"/>
        <v>1</v>
      </c>
      <c r="R1499" t="s">
        <v>8274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>
        <f t="shared" si="94"/>
        <v>1.9</v>
      </c>
      <c r="Q1500">
        <f t="shared" si="95"/>
        <v>19</v>
      </c>
      <c r="R1500" t="s">
        <v>8274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>
        <f t="shared" si="94"/>
        <v>0.25</v>
      </c>
      <c r="Q1501">
        <f t="shared" si="95"/>
        <v>5</v>
      </c>
      <c r="R1501" t="s">
        <v>8274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>
        <f t="shared" si="94"/>
        <v>25.035714285714285</v>
      </c>
      <c r="Q1502">
        <f t="shared" si="95"/>
        <v>46.733333333333334</v>
      </c>
      <c r="R1502" t="s">
        <v>8274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>
        <f t="shared" si="94"/>
        <v>166.33076923076925</v>
      </c>
      <c r="Q1503">
        <f t="shared" si="95"/>
        <v>97.731073446327684</v>
      </c>
      <c r="R1503" t="s">
        <v>8284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92"/>
        <v>42454.916666666672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>
        <f t="shared" si="94"/>
        <v>101.44545454545455</v>
      </c>
      <c r="Q1504">
        <f t="shared" si="95"/>
        <v>67.835866261398181</v>
      </c>
      <c r="R1504" t="s">
        <v>8284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>
        <f t="shared" si="94"/>
        <v>107.89146666666667</v>
      </c>
      <c r="Q1505">
        <f t="shared" si="95"/>
        <v>56.98492957746479</v>
      </c>
      <c r="R1505" t="s">
        <v>8284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>
        <f t="shared" si="94"/>
        <v>277.93846153846158</v>
      </c>
      <c r="Q1506">
        <f t="shared" si="95"/>
        <v>67.159851301115239</v>
      </c>
      <c r="R1506" t="s">
        <v>8284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>
        <f t="shared" si="94"/>
        <v>103.58125</v>
      </c>
      <c r="Q1507">
        <f t="shared" si="95"/>
        <v>48.037681159420288</v>
      </c>
      <c r="R1507" t="s">
        <v>8284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>
        <f t="shared" si="94"/>
        <v>111.4</v>
      </c>
      <c r="Q1508">
        <f t="shared" si="95"/>
        <v>38.860465116279073</v>
      </c>
      <c r="R1508" t="s">
        <v>8284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40254.450335648151</v>
      </c>
      <c r="M1509" t="b">
        <v>1</v>
      </c>
      <c r="N1509">
        <v>33</v>
      </c>
      <c r="O1509" t="b">
        <v>1</v>
      </c>
      <c r="P1509">
        <f t="shared" si="94"/>
        <v>215</v>
      </c>
      <c r="Q1509">
        <f t="shared" si="95"/>
        <v>78.181818181818187</v>
      </c>
      <c r="R1509" t="s">
        <v>8284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>
        <f t="shared" si="94"/>
        <v>110.76216216216217</v>
      </c>
      <c r="Q1510">
        <f t="shared" si="95"/>
        <v>97.113744075829388</v>
      </c>
      <c r="R1510" t="s">
        <v>8284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>
        <f t="shared" si="94"/>
        <v>123.64125714285714</v>
      </c>
      <c r="Q1511">
        <f t="shared" si="95"/>
        <v>110.39397959183674</v>
      </c>
      <c r="R1511" t="s">
        <v>8284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92"/>
        <v>41839.385162037033</v>
      </c>
      <c r="K1512">
        <v>1403169278</v>
      </c>
      <c r="L1512" s="9">
        <f t="shared" si="93"/>
        <v>41809.385162037033</v>
      </c>
      <c r="M1512" t="b">
        <v>1</v>
      </c>
      <c r="N1512">
        <v>405</v>
      </c>
      <c r="O1512" t="b">
        <v>1</v>
      </c>
      <c r="P1512">
        <f t="shared" si="94"/>
        <v>101.03500000000001</v>
      </c>
      <c r="Q1512">
        <f t="shared" si="95"/>
        <v>39.91506172839506</v>
      </c>
      <c r="R1512" t="s">
        <v>8284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92"/>
        <v>42326.625046296293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>
        <f t="shared" si="94"/>
        <v>111.79285714285714</v>
      </c>
      <c r="Q1513">
        <f t="shared" si="95"/>
        <v>75.975728155339809</v>
      </c>
      <c r="R1513" t="s">
        <v>8284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>
        <f t="shared" si="94"/>
        <v>558.7714285714286</v>
      </c>
      <c r="Q1514">
        <f t="shared" si="95"/>
        <v>58.379104477611939</v>
      </c>
      <c r="R1514" t="s">
        <v>8284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>
        <f t="shared" si="94"/>
        <v>150.01875000000001</v>
      </c>
      <c r="Q1515">
        <f t="shared" si="95"/>
        <v>55.82093023255814</v>
      </c>
      <c r="R1515" t="s">
        <v>8284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>
        <f t="shared" si="94"/>
        <v>106.476</v>
      </c>
      <c r="Q1516">
        <f t="shared" si="95"/>
        <v>151.24431818181819</v>
      </c>
      <c r="R1516" t="s">
        <v>8284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42415.253437499996</v>
      </c>
      <c r="M1517" t="b">
        <v>1</v>
      </c>
      <c r="N1517">
        <v>555</v>
      </c>
      <c r="O1517" t="b">
        <v>1</v>
      </c>
      <c r="P1517">
        <f t="shared" si="94"/>
        <v>157.18899999999999</v>
      </c>
      <c r="Q1517">
        <f t="shared" si="95"/>
        <v>849.67027027027029</v>
      </c>
      <c r="R1517" t="s">
        <v>8284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92"/>
        <v>42649.583333333328</v>
      </c>
      <c r="K1518">
        <v>1473160292</v>
      </c>
      <c r="L1518" s="9">
        <f t="shared" si="93"/>
        <v>42619.466342592597</v>
      </c>
      <c r="M1518" t="b">
        <v>1</v>
      </c>
      <c r="N1518">
        <v>116</v>
      </c>
      <c r="O1518" t="b">
        <v>1</v>
      </c>
      <c r="P1518">
        <f t="shared" si="94"/>
        <v>108.65882352941176</v>
      </c>
      <c r="Q1518">
        <f t="shared" si="95"/>
        <v>159.24137931034483</v>
      </c>
      <c r="R1518" t="s">
        <v>8284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>
        <f t="shared" si="94"/>
        <v>161.97999999999999</v>
      </c>
      <c r="Q1519">
        <f t="shared" si="95"/>
        <v>39.507317073170732</v>
      </c>
      <c r="R1519" t="s">
        <v>8284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>
        <f t="shared" si="94"/>
        <v>205.36666666666665</v>
      </c>
      <c r="Q1520">
        <f t="shared" si="95"/>
        <v>130.52966101694915</v>
      </c>
      <c r="R1520" t="s">
        <v>8284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>
        <f t="shared" si="94"/>
        <v>103.36388888888889</v>
      </c>
      <c r="Q1521">
        <f t="shared" si="95"/>
        <v>64.156896551724131</v>
      </c>
      <c r="R1521" t="s">
        <v>8284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92"/>
        <v>41992.166666666672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>
        <f t="shared" si="94"/>
        <v>103.47222222222223</v>
      </c>
      <c r="Q1522">
        <f t="shared" si="95"/>
        <v>111.52694610778443</v>
      </c>
      <c r="R1522" t="s">
        <v>8284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>
        <f t="shared" si="94"/>
        <v>106.81333333333333</v>
      </c>
      <c r="Q1523">
        <f t="shared" si="95"/>
        <v>170.44680851063831</v>
      </c>
      <c r="R1523" t="s">
        <v>8284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>
        <f t="shared" si="94"/>
        <v>138.96574712643678</v>
      </c>
      <c r="Q1524">
        <f t="shared" si="95"/>
        <v>133.7391592920354</v>
      </c>
      <c r="R1524" t="s">
        <v>8284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>
        <f t="shared" si="94"/>
        <v>124.84324324324325</v>
      </c>
      <c r="Q1525">
        <f t="shared" si="95"/>
        <v>95.834024896265561</v>
      </c>
      <c r="R1525" t="s">
        <v>8284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92"/>
        <v>42786.501041666663</v>
      </c>
      <c r="K1526">
        <v>1485000090</v>
      </c>
      <c r="L1526" s="9">
        <f t="shared" si="93"/>
        <v>42756.501041666663</v>
      </c>
      <c r="M1526" t="b">
        <v>1</v>
      </c>
      <c r="N1526">
        <v>28</v>
      </c>
      <c r="O1526" t="b">
        <v>1</v>
      </c>
      <c r="P1526">
        <f t="shared" si="94"/>
        <v>206.99999999999997</v>
      </c>
      <c r="Q1526">
        <f t="shared" si="95"/>
        <v>221.78571428571428</v>
      </c>
      <c r="R1526" t="s">
        <v>8284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>
        <f t="shared" si="94"/>
        <v>174.00576923076923</v>
      </c>
      <c r="Q1527">
        <f t="shared" si="95"/>
        <v>32.315357142857138</v>
      </c>
      <c r="R1527" t="s">
        <v>8284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92"/>
        <v>42388.276006944448</v>
      </c>
      <c r="K1528">
        <v>1448951847</v>
      </c>
      <c r="L1528" s="9">
        <f t="shared" si="93"/>
        <v>42339.276006944448</v>
      </c>
      <c r="M1528" t="b">
        <v>1</v>
      </c>
      <c r="N1528">
        <v>280</v>
      </c>
      <c r="O1528" t="b">
        <v>1</v>
      </c>
      <c r="P1528">
        <f t="shared" si="94"/>
        <v>120.32608695652173</v>
      </c>
      <c r="Q1528">
        <f t="shared" si="95"/>
        <v>98.839285714285708</v>
      </c>
      <c r="R1528" t="s">
        <v>8284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92"/>
        <v>42808.558865740735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>
        <f t="shared" si="94"/>
        <v>110.44428571428573</v>
      </c>
      <c r="Q1529">
        <f t="shared" si="95"/>
        <v>55.222142857142863</v>
      </c>
      <c r="R1529" t="s">
        <v>8284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>
        <f t="shared" si="94"/>
        <v>281.56666666666666</v>
      </c>
      <c r="Q1530">
        <f t="shared" si="95"/>
        <v>52.793750000000003</v>
      </c>
      <c r="R1530" t="s">
        <v>8284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>
        <f t="shared" si="94"/>
        <v>100.67894736842105</v>
      </c>
      <c r="Q1531">
        <f t="shared" si="95"/>
        <v>135.66666666666666</v>
      </c>
      <c r="R1531" t="s">
        <v>8284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92"/>
        <v>42300.767303240747</v>
      </c>
      <c r="K1532">
        <v>1443464695</v>
      </c>
      <c r="L1532" s="9">
        <f t="shared" si="93"/>
        <v>42275.767303240747</v>
      </c>
      <c r="M1532" t="b">
        <v>1</v>
      </c>
      <c r="N1532">
        <v>874</v>
      </c>
      <c r="O1532" t="b">
        <v>1</v>
      </c>
      <c r="P1532">
        <f t="shared" si="94"/>
        <v>134.82571428571427</v>
      </c>
      <c r="Q1532">
        <f t="shared" si="95"/>
        <v>53.991990846681922</v>
      </c>
      <c r="R1532" t="s">
        <v>8284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>
        <f t="shared" si="94"/>
        <v>175.95744680851064</v>
      </c>
      <c r="Q1533">
        <f t="shared" si="95"/>
        <v>56.643835616438359</v>
      </c>
      <c r="R1533" t="s">
        <v>8284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>
        <f t="shared" si="94"/>
        <v>484.02000000000004</v>
      </c>
      <c r="Q1534">
        <f t="shared" si="95"/>
        <v>82.316326530612244</v>
      </c>
      <c r="R1534" t="s">
        <v>8284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>
        <f t="shared" si="94"/>
        <v>145.14000000000001</v>
      </c>
      <c r="Q1535">
        <f t="shared" si="95"/>
        <v>88.26081081081081</v>
      </c>
      <c r="R1535" t="s">
        <v>8284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92"/>
        <v>42251.67432870371</v>
      </c>
      <c r="K1536">
        <v>1438791062</v>
      </c>
      <c r="L1536" s="9">
        <f t="shared" si="93"/>
        <v>42221.67432870371</v>
      </c>
      <c r="M1536" t="b">
        <v>1</v>
      </c>
      <c r="N1536">
        <v>369</v>
      </c>
      <c r="O1536" t="b">
        <v>1</v>
      </c>
      <c r="P1536">
        <f t="shared" si="94"/>
        <v>417.73333333333335</v>
      </c>
      <c r="Q1536">
        <f t="shared" si="95"/>
        <v>84.905149051490511</v>
      </c>
      <c r="R1536" t="s">
        <v>8284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92"/>
        <v>42513.916666666672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>
        <f t="shared" si="94"/>
        <v>132.42499999999998</v>
      </c>
      <c r="Q1537">
        <f t="shared" si="95"/>
        <v>48.154545454545456</v>
      </c>
      <c r="R1537" t="s">
        <v>8284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ref="J1538:J1601" si="96">(((I1538/60)/60)/24)+DATE(1970,1,1)</f>
        <v>42243.802199074074</v>
      </c>
      <c r="K1538">
        <v>1438110910</v>
      </c>
      <c r="L1538" s="9">
        <f t="shared" ref="L1538:L1601" si="97">(((K1538/60)/60)/24)+DATE(1970,1,1)</f>
        <v>42213.802199074074</v>
      </c>
      <c r="M1538" t="b">
        <v>1</v>
      </c>
      <c r="N1538">
        <v>455</v>
      </c>
      <c r="O1538" t="b">
        <v>1</v>
      </c>
      <c r="P1538">
        <f t="shared" ref="P1538:P1601" si="98">(E:E/D:D)*100</f>
        <v>250.30841666666666</v>
      </c>
      <c r="Q1538">
        <f t="shared" si="95"/>
        <v>66.015406593406595</v>
      </c>
      <c r="R1538" t="s">
        <v>8284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si="96"/>
        <v>42588.75</v>
      </c>
      <c r="K1539">
        <v>1467358427</v>
      </c>
      <c r="L1539" s="9">
        <f t="shared" si="97"/>
        <v>42552.315127314811</v>
      </c>
      <c r="M1539" t="b">
        <v>1</v>
      </c>
      <c r="N1539">
        <v>224</v>
      </c>
      <c r="O1539" t="b">
        <v>1</v>
      </c>
      <c r="P1539">
        <f t="shared" si="98"/>
        <v>179.9</v>
      </c>
      <c r="Q1539">
        <f t="shared" ref="Q1539:Q1602" si="99">E1539:E5652/N1539:N5652</f>
        <v>96.375</v>
      </c>
      <c r="R1539" t="s">
        <v>8284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>
        <f t="shared" si="98"/>
        <v>102.62857142857142</v>
      </c>
      <c r="Q1540">
        <f t="shared" si="99"/>
        <v>156.17391304347825</v>
      </c>
      <c r="R1540" t="s">
        <v>8284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96"/>
        <v>42738.919201388882</v>
      </c>
      <c r="K1541">
        <v>1480629819</v>
      </c>
      <c r="L1541" s="9">
        <f t="shared" si="97"/>
        <v>42705.919201388882</v>
      </c>
      <c r="M1541" t="b">
        <v>0</v>
      </c>
      <c r="N1541">
        <v>284</v>
      </c>
      <c r="O1541" t="b">
        <v>1</v>
      </c>
      <c r="P1541">
        <f t="shared" si="98"/>
        <v>135.98609999999999</v>
      </c>
      <c r="Q1541">
        <f t="shared" si="99"/>
        <v>95.764859154929582</v>
      </c>
      <c r="R1541" t="s">
        <v>8284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96"/>
        <v>41969.052083333328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>
        <f t="shared" si="98"/>
        <v>117.86666666666667</v>
      </c>
      <c r="Q1542">
        <f t="shared" si="99"/>
        <v>180.40816326530611</v>
      </c>
      <c r="R1542" t="s">
        <v>8284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>
        <f t="shared" si="98"/>
        <v>3.3333333333333333E-2</v>
      </c>
      <c r="Q1543">
        <f t="shared" si="99"/>
        <v>3</v>
      </c>
      <c r="R1543" t="s">
        <v>8288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>
        <f t="shared" si="98"/>
        <v>4</v>
      </c>
      <c r="Q1544">
        <f t="shared" si="99"/>
        <v>20</v>
      </c>
      <c r="R1544" t="s">
        <v>8288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>
        <f t="shared" si="98"/>
        <v>0.44444444444444442</v>
      </c>
      <c r="Q1545">
        <f t="shared" si="99"/>
        <v>10</v>
      </c>
      <c r="R1545" t="s">
        <v>8288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>
        <f t="shared" si="98"/>
        <v>0</v>
      </c>
      <c r="Q1546" t="e">
        <f t="shared" si="99"/>
        <v>#DIV/0!</v>
      </c>
      <c r="R1546" t="s">
        <v>8288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>
        <f t="shared" si="98"/>
        <v>3.3333333333333333E-2</v>
      </c>
      <c r="Q1547">
        <f t="shared" si="99"/>
        <v>1</v>
      </c>
      <c r="R1547" t="s">
        <v>8288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>
        <f t="shared" si="98"/>
        <v>28.9</v>
      </c>
      <c r="Q1548">
        <f t="shared" si="99"/>
        <v>26.272727272727273</v>
      </c>
      <c r="R1548" t="s">
        <v>8288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96"/>
        <v>42789.426875000005</v>
      </c>
      <c r="K1549">
        <v>1487240082</v>
      </c>
      <c r="L1549" s="9">
        <f t="shared" si="97"/>
        <v>42782.426875000005</v>
      </c>
      <c r="M1549" t="b">
        <v>0</v>
      </c>
      <c r="N1549">
        <v>0</v>
      </c>
      <c r="O1549" t="b">
        <v>0</v>
      </c>
      <c r="P1549">
        <f t="shared" si="98"/>
        <v>0</v>
      </c>
      <c r="Q1549" t="e">
        <f t="shared" si="99"/>
        <v>#DIV/0!</v>
      </c>
      <c r="R1549" t="s">
        <v>8288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96"/>
        <v>42316.923842592587</v>
      </c>
      <c r="K1550">
        <v>1444425020</v>
      </c>
      <c r="L1550" s="9">
        <f t="shared" si="97"/>
        <v>42286.88217592593</v>
      </c>
      <c r="M1550" t="b">
        <v>0</v>
      </c>
      <c r="N1550">
        <v>1</v>
      </c>
      <c r="O1550" t="b">
        <v>0</v>
      </c>
      <c r="P1550">
        <f t="shared" si="98"/>
        <v>8.5714285714285712</v>
      </c>
      <c r="Q1550">
        <f t="shared" si="99"/>
        <v>60</v>
      </c>
      <c r="R1550" t="s">
        <v>8288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>
        <f t="shared" si="98"/>
        <v>34</v>
      </c>
      <c r="Q1551">
        <f t="shared" si="99"/>
        <v>28.333333333333332</v>
      </c>
      <c r="R1551" t="s">
        <v>8288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>
        <f t="shared" si="98"/>
        <v>13.466666666666665</v>
      </c>
      <c r="Q1552">
        <f t="shared" si="99"/>
        <v>14.428571428571429</v>
      </c>
      <c r="R1552" t="s">
        <v>8288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96"/>
        <v>42151.824525462958</v>
      </c>
      <c r="K1553">
        <v>1430164039</v>
      </c>
      <c r="L1553" s="9">
        <f t="shared" si="97"/>
        <v>42121.824525462958</v>
      </c>
      <c r="M1553" t="b">
        <v>0</v>
      </c>
      <c r="N1553">
        <v>0</v>
      </c>
      <c r="O1553" t="b">
        <v>0</v>
      </c>
      <c r="P1553">
        <f t="shared" si="98"/>
        <v>0</v>
      </c>
      <c r="Q1553" t="e">
        <f t="shared" si="99"/>
        <v>#DIV/0!</v>
      </c>
      <c r="R1553" t="s">
        <v>8288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>
        <f t="shared" si="98"/>
        <v>49.186046511627907</v>
      </c>
      <c r="Q1554">
        <f t="shared" si="99"/>
        <v>132.1875</v>
      </c>
      <c r="R1554" t="s">
        <v>8288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>
        <f t="shared" si="98"/>
        <v>0</v>
      </c>
      <c r="Q1555" t="e">
        <f t="shared" si="99"/>
        <v>#DIV/0!</v>
      </c>
      <c r="R1555" t="s">
        <v>8288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96"/>
        <v>42218.252199074079</v>
      </c>
      <c r="K1556">
        <v>1435903390</v>
      </c>
      <c r="L1556" s="9">
        <f t="shared" si="97"/>
        <v>42188.252199074079</v>
      </c>
      <c r="M1556" t="b">
        <v>0</v>
      </c>
      <c r="N1556">
        <v>0</v>
      </c>
      <c r="O1556" t="b">
        <v>0</v>
      </c>
      <c r="P1556">
        <f t="shared" si="98"/>
        <v>0</v>
      </c>
      <c r="Q1556" t="e">
        <f t="shared" si="99"/>
        <v>#DIV/0!</v>
      </c>
      <c r="R1556" t="s">
        <v>8288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96"/>
        <v>42264.708333333328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>
        <f t="shared" si="98"/>
        <v>0</v>
      </c>
      <c r="Q1557" t="e">
        <f t="shared" si="99"/>
        <v>#DIV/0!</v>
      </c>
      <c r="R1557" t="s">
        <v>8288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96"/>
        <v>42555.153055555551</v>
      </c>
      <c r="K1558">
        <v>1465011624</v>
      </c>
      <c r="L1558" s="9">
        <f t="shared" si="97"/>
        <v>42525.153055555551</v>
      </c>
      <c r="M1558" t="b">
        <v>0</v>
      </c>
      <c r="N1558">
        <v>12</v>
      </c>
      <c r="O1558" t="b">
        <v>0</v>
      </c>
      <c r="P1558">
        <f t="shared" si="98"/>
        <v>45.133333333333333</v>
      </c>
      <c r="Q1558">
        <f t="shared" si="99"/>
        <v>56.416666666666664</v>
      </c>
      <c r="R1558" t="s">
        <v>8288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>
        <f t="shared" si="98"/>
        <v>4</v>
      </c>
      <c r="Q1559">
        <f t="shared" si="99"/>
        <v>100</v>
      </c>
      <c r="R1559" t="s">
        <v>8288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42185.397673611107</v>
      </c>
      <c r="M1560" t="b">
        <v>0</v>
      </c>
      <c r="N1560">
        <v>3</v>
      </c>
      <c r="O1560" t="b">
        <v>0</v>
      </c>
      <c r="P1560">
        <f t="shared" si="98"/>
        <v>4.666666666666667</v>
      </c>
      <c r="Q1560">
        <f t="shared" si="99"/>
        <v>11.666666666666666</v>
      </c>
      <c r="R1560" t="s">
        <v>8288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96"/>
        <v>42123.05322916666</v>
      </c>
      <c r="K1561">
        <v>1428974199</v>
      </c>
      <c r="L1561" s="9">
        <f t="shared" si="97"/>
        <v>42108.05322916666</v>
      </c>
      <c r="M1561" t="b">
        <v>0</v>
      </c>
      <c r="N1561">
        <v>1</v>
      </c>
      <c r="O1561" t="b">
        <v>0</v>
      </c>
      <c r="P1561">
        <f t="shared" si="98"/>
        <v>0.33333333333333337</v>
      </c>
      <c r="Q1561">
        <f t="shared" si="99"/>
        <v>50</v>
      </c>
      <c r="R1561" t="s">
        <v>8288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>
        <f t="shared" si="98"/>
        <v>3.7600000000000002</v>
      </c>
      <c r="Q1562">
        <f t="shared" si="99"/>
        <v>23.5</v>
      </c>
      <c r="R1562" t="s">
        <v>8288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96"/>
        <v>41585.083368055559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>
        <f t="shared" si="98"/>
        <v>0.67</v>
      </c>
      <c r="Q1563">
        <f t="shared" si="99"/>
        <v>67</v>
      </c>
      <c r="R1563" t="s">
        <v>8289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>
        <f t="shared" si="98"/>
        <v>0</v>
      </c>
      <c r="Q1564" t="e">
        <f t="shared" si="99"/>
        <v>#DIV/0!</v>
      </c>
      <c r="R1564" t="s">
        <v>8289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>
        <f t="shared" si="98"/>
        <v>1.4166666666666665</v>
      </c>
      <c r="Q1565">
        <f t="shared" si="99"/>
        <v>42.5</v>
      </c>
      <c r="R1565" t="s">
        <v>8289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>
        <f t="shared" si="98"/>
        <v>0.1</v>
      </c>
      <c r="Q1566">
        <f t="shared" si="99"/>
        <v>10</v>
      </c>
      <c r="R1566" t="s">
        <v>8289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>
        <f t="shared" si="98"/>
        <v>2.5</v>
      </c>
      <c r="Q1567">
        <f t="shared" si="99"/>
        <v>100</v>
      </c>
      <c r="R1567" t="s">
        <v>8289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96"/>
        <v>42578.916666666672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>
        <f t="shared" si="98"/>
        <v>21.25</v>
      </c>
      <c r="Q1568">
        <f t="shared" si="99"/>
        <v>108.05084745762711</v>
      </c>
      <c r="R1568" t="s">
        <v>8289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41671.936863425923</v>
      </c>
      <c r="M1569" t="b">
        <v>0</v>
      </c>
      <c r="N1569">
        <v>13</v>
      </c>
      <c r="O1569" t="b">
        <v>0</v>
      </c>
      <c r="P1569">
        <f t="shared" si="98"/>
        <v>4.117647058823529</v>
      </c>
      <c r="Q1569">
        <f t="shared" si="99"/>
        <v>26.923076923076923</v>
      </c>
      <c r="R1569" t="s">
        <v>8289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96"/>
        <v>41997.062326388885</v>
      </c>
      <c r="K1570">
        <v>1416360585</v>
      </c>
      <c r="L1570" s="9">
        <f t="shared" si="97"/>
        <v>41962.062326388885</v>
      </c>
      <c r="M1570" t="b">
        <v>0</v>
      </c>
      <c r="N1570">
        <v>22</v>
      </c>
      <c r="O1570" t="b">
        <v>0</v>
      </c>
      <c r="P1570">
        <f t="shared" si="98"/>
        <v>13.639999999999999</v>
      </c>
      <c r="Q1570">
        <f t="shared" si="99"/>
        <v>155</v>
      </c>
      <c r="R1570" t="s">
        <v>8289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>
        <f t="shared" si="98"/>
        <v>0</v>
      </c>
      <c r="Q1571" t="e">
        <f t="shared" si="99"/>
        <v>#DIV/0!</v>
      </c>
      <c r="R1571" t="s">
        <v>8289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>
        <f t="shared" si="98"/>
        <v>41.4</v>
      </c>
      <c r="Q1572">
        <f t="shared" si="99"/>
        <v>47.769230769230766</v>
      </c>
      <c r="R1572" t="s">
        <v>8289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96"/>
        <v>42174.769479166673</v>
      </c>
      <c r="K1573">
        <v>1432146483</v>
      </c>
      <c r="L1573" s="9">
        <f t="shared" si="97"/>
        <v>42144.769479166673</v>
      </c>
      <c r="M1573" t="b">
        <v>0</v>
      </c>
      <c r="N1573">
        <v>4</v>
      </c>
      <c r="O1573" t="b">
        <v>0</v>
      </c>
      <c r="P1573">
        <f t="shared" si="98"/>
        <v>0.66115702479338845</v>
      </c>
      <c r="Q1573">
        <f t="shared" si="99"/>
        <v>20</v>
      </c>
      <c r="R1573" t="s">
        <v>8289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>
        <f t="shared" si="98"/>
        <v>5</v>
      </c>
      <c r="Q1574">
        <f t="shared" si="99"/>
        <v>41.666666666666664</v>
      </c>
      <c r="R1574" t="s">
        <v>8289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42786.000023148154</v>
      </c>
      <c r="M1575" t="b">
        <v>0</v>
      </c>
      <c r="N1575">
        <v>3</v>
      </c>
      <c r="O1575" t="b">
        <v>0</v>
      </c>
      <c r="P1575">
        <f t="shared" si="98"/>
        <v>2.4777777777777779</v>
      </c>
      <c r="Q1575">
        <f t="shared" si="99"/>
        <v>74.333333333333329</v>
      </c>
      <c r="R1575" t="s">
        <v>8289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>
        <f t="shared" si="98"/>
        <v>5.0599999999999996</v>
      </c>
      <c r="Q1576">
        <f t="shared" si="99"/>
        <v>84.333333333333329</v>
      </c>
      <c r="R1576" t="s">
        <v>8289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96"/>
        <v>41829.524259259262</v>
      </c>
      <c r="K1577">
        <v>1402317296</v>
      </c>
      <c r="L1577" s="9">
        <f t="shared" si="97"/>
        <v>41799.524259259262</v>
      </c>
      <c r="M1577" t="b">
        <v>0</v>
      </c>
      <c r="N1577">
        <v>35</v>
      </c>
      <c r="O1577" t="b">
        <v>0</v>
      </c>
      <c r="P1577">
        <f t="shared" si="98"/>
        <v>22.91</v>
      </c>
      <c r="Q1577">
        <f t="shared" si="99"/>
        <v>65.457142857142856</v>
      </c>
      <c r="R1577" t="s">
        <v>8289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>
        <f t="shared" si="98"/>
        <v>13</v>
      </c>
      <c r="Q1578">
        <f t="shared" si="99"/>
        <v>65</v>
      </c>
      <c r="R1578" t="s">
        <v>8289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96"/>
        <v>41114.847777777781</v>
      </c>
      <c r="K1579">
        <v>1337977248</v>
      </c>
      <c r="L1579" s="9">
        <f t="shared" si="97"/>
        <v>41054.847777777781</v>
      </c>
      <c r="M1579" t="b">
        <v>0</v>
      </c>
      <c r="N1579">
        <v>2</v>
      </c>
      <c r="O1579" t="b">
        <v>0</v>
      </c>
      <c r="P1579">
        <f t="shared" si="98"/>
        <v>0.54999999999999993</v>
      </c>
      <c r="Q1579">
        <f t="shared" si="99"/>
        <v>27.5</v>
      </c>
      <c r="R1579" t="s">
        <v>8289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>
        <f t="shared" si="98"/>
        <v>10.806536636794938</v>
      </c>
      <c r="Q1580">
        <f t="shared" si="99"/>
        <v>51.25</v>
      </c>
      <c r="R1580" t="s">
        <v>8289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>
        <f t="shared" si="98"/>
        <v>0.84008400840084008</v>
      </c>
      <c r="Q1581">
        <f t="shared" si="99"/>
        <v>14</v>
      </c>
      <c r="R1581" t="s">
        <v>8289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96"/>
        <v>41050.050069444449</v>
      </c>
      <c r="K1582">
        <v>1332378726</v>
      </c>
      <c r="L1582" s="9">
        <f t="shared" si="97"/>
        <v>40990.050069444449</v>
      </c>
      <c r="M1582" t="b">
        <v>0</v>
      </c>
      <c r="N1582">
        <v>0</v>
      </c>
      <c r="O1582" t="b">
        <v>0</v>
      </c>
      <c r="P1582">
        <f t="shared" si="98"/>
        <v>0</v>
      </c>
      <c r="Q1582" t="e">
        <f t="shared" si="99"/>
        <v>#DIV/0!</v>
      </c>
      <c r="R1582" t="s">
        <v>8289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>
        <f t="shared" si="98"/>
        <v>0.5</v>
      </c>
      <c r="Q1583">
        <f t="shared" si="99"/>
        <v>5</v>
      </c>
      <c r="R1583" t="s">
        <v>8290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>
        <f t="shared" si="98"/>
        <v>9.3000000000000007</v>
      </c>
      <c r="Q1584">
        <f t="shared" si="99"/>
        <v>31</v>
      </c>
      <c r="R1584" t="s">
        <v>8290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>
        <f t="shared" si="98"/>
        <v>7.4999999999999997E-2</v>
      </c>
      <c r="Q1585">
        <f t="shared" si="99"/>
        <v>15</v>
      </c>
      <c r="R1585" t="s">
        <v>8290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>
        <f t="shared" si="98"/>
        <v>0</v>
      </c>
      <c r="Q1586" t="e">
        <f t="shared" si="99"/>
        <v>#DIV/0!</v>
      </c>
      <c r="R1586" t="s">
        <v>8290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96"/>
        <v>42729.458333333328</v>
      </c>
      <c r="K1587">
        <v>1480800568</v>
      </c>
      <c r="L1587" s="9">
        <f t="shared" si="97"/>
        <v>42707.895462962959</v>
      </c>
      <c r="M1587" t="b">
        <v>0</v>
      </c>
      <c r="N1587">
        <v>12</v>
      </c>
      <c r="O1587" t="b">
        <v>0</v>
      </c>
      <c r="P1587">
        <f t="shared" si="98"/>
        <v>79</v>
      </c>
      <c r="Q1587">
        <f t="shared" si="99"/>
        <v>131.66666666666666</v>
      </c>
      <c r="R1587" t="s">
        <v>8290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42069.104421296302</v>
      </c>
      <c r="M1588" t="b">
        <v>0</v>
      </c>
      <c r="N1588">
        <v>0</v>
      </c>
      <c r="O1588" t="b">
        <v>0</v>
      </c>
      <c r="P1588">
        <f t="shared" si="98"/>
        <v>0</v>
      </c>
      <c r="Q1588" t="e">
        <f t="shared" si="99"/>
        <v>#DIV/0!</v>
      </c>
      <c r="R1588" t="s">
        <v>8290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>
        <f t="shared" si="98"/>
        <v>1.3333333333333334E-2</v>
      </c>
      <c r="Q1589">
        <f t="shared" si="99"/>
        <v>1</v>
      </c>
      <c r="R1589" t="s">
        <v>8290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42005.24998842593</v>
      </c>
      <c r="M1590" t="b">
        <v>0</v>
      </c>
      <c r="N1590">
        <v>0</v>
      </c>
      <c r="O1590" t="b">
        <v>0</v>
      </c>
      <c r="P1590">
        <f t="shared" si="98"/>
        <v>0</v>
      </c>
      <c r="Q1590" t="e">
        <f t="shared" si="99"/>
        <v>#DIV/0!</v>
      </c>
      <c r="R1590" t="s">
        <v>8290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96"/>
        <v>42286.984791666662</v>
      </c>
      <c r="K1591">
        <v>1441841886</v>
      </c>
      <c r="L1591" s="9">
        <f t="shared" si="97"/>
        <v>42256.984791666662</v>
      </c>
      <c r="M1591" t="b">
        <v>0</v>
      </c>
      <c r="N1591">
        <v>0</v>
      </c>
      <c r="O1591" t="b">
        <v>0</v>
      </c>
      <c r="P1591">
        <f t="shared" si="98"/>
        <v>0</v>
      </c>
      <c r="Q1591" t="e">
        <f t="shared" si="99"/>
        <v>#DIV/0!</v>
      </c>
      <c r="R1591" t="s">
        <v>8290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>
        <f t="shared" si="98"/>
        <v>1.7000000000000002</v>
      </c>
      <c r="Q1592">
        <f t="shared" si="99"/>
        <v>510</v>
      </c>
      <c r="R1592" t="s">
        <v>8290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96"/>
        <v>42463.68450231482</v>
      </c>
      <c r="K1593">
        <v>1457112341</v>
      </c>
      <c r="L1593" s="9">
        <f t="shared" si="97"/>
        <v>42433.726168981477</v>
      </c>
      <c r="M1593" t="b">
        <v>0</v>
      </c>
      <c r="N1593">
        <v>92</v>
      </c>
      <c r="O1593" t="b">
        <v>0</v>
      </c>
      <c r="P1593">
        <f t="shared" si="98"/>
        <v>29.228571428571428</v>
      </c>
      <c r="Q1593">
        <f t="shared" si="99"/>
        <v>44.478260869565219</v>
      </c>
      <c r="R1593" t="s">
        <v>8290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96"/>
        <v>42091.031076388885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>
        <f t="shared" si="98"/>
        <v>0</v>
      </c>
      <c r="Q1594" t="e">
        <f t="shared" si="99"/>
        <v>#DIV/0!</v>
      </c>
      <c r="R1594" t="s">
        <v>8290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96"/>
        <v>42063.845543981486</v>
      </c>
      <c r="K1595">
        <v>1422562655</v>
      </c>
      <c r="L1595" s="9">
        <f t="shared" si="97"/>
        <v>42033.845543981486</v>
      </c>
      <c r="M1595" t="b">
        <v>0</v>
      </c>
      <c r="N1595">
        <v>3</v>
      </c>
      <c r="O1595" t="b">
        <v>0</v>
      </c>
      <c r="P1595">
        <f t="shared" si="98"/>
        <v>1.3636363636363637E-2</v>
      </c>
      <c r="Q1595">
        <f t="shared" si="99"/>
        <v>1</v>
      </c>
      <c r="R1595" t="s">
        <v>8290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96"/>
        <v>42505.681249999994</v>
      </c>
      <c r="K1596">
        <v>1458147982</v>
      </c>
      <c r="L1596" s="9">
        <f t="shared" si="97"/>
        <v>42445.712754629625</v>
      </c>
      <c r="M1596" t="b">
        <v>0</v>
      </c>
      <c r="N1596">
        <v>10</v>
      </c>
      <c r="O1596" t="b">
        <v>0</v>
      </c>
      <c r="P1596">
        <f t="shared" si="98"/>
        <v>20.5</v>
      </c>
      <c r="Q1596">
        <f t="shared" si="99"/>
        <v>20.5</v>
      </c>
      <c r="R1596" t="s">
        <v>8290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96"/>
        <v>41808.842361111114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>
        <f t="shared" si="98"/>
        <v>0.27999999999999997</v>
      </c>
      <c r="Q1597">
        <f t="shared" si="99"/>
        <v>40</v>
      </c>
      <c r="R1597" t="s">
        <v>8290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>
        <f t="shared" si="98"/>
        <v>2.3076923076923079</v>
      </c>
      <c r="Q1598">
        <f t="shared" si="99"/>
        <v>25</v>
      </c>
      <c r="R1598" t="s">
        <v>8290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96"/>
        <v>42633.354131944448</v>
      </c>
      <c r="K1599">
        <v>1471768197</v>
      </c>
      <c r="L1599" s="9">
        <f t="shared" si="97"/>
        <v>42603.354131944448</v>
      </c>
      <c r="M1599" t="b">
        <v>0</v>
      </c>
      <c r="N1599">
        <v>0</v>
      </c>
      <c r="O1599" t="b">
        <v>0</v>
      </c>
      <c r="P1599">
        <f t="shared" si="98"/>
        <v>0</v>
      </c>
      <c r="Q1599" t="e">
        <f t="shared" si="99"/>
        <v>#DIV/0!</v>
      </c>
      <c r="R1599" t="s">
        <v>8290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>
        <f t="shared" si="98"/>
        <v>0.125</v>
      </c>
      <c r="Q1600">
        <f t="shared" si="99"/>
        <v>1</v>
      </c>
      <c r="R1600" t="s">
        <v>8290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96"/>
        <v>42468.497407407413</v>
      </c>
      <c r="K1601">
        <v>1457528176</v>
      </c>
      <c r="L1601" s="9">
        <f t="shared" si="97"/>
        <v>42438.53907407407</v>
      </c>
      <c r="M1601" t="b">
        <v>0</v>
      </c>
      <c r="N1601">
        <v>0</v>
      </c>
      <c r="O1601" t="b">
        <v>0</v>
      </c>
      <c r="P1601">
        <f t="shared" si="98"/>
        <v>0</v>
      </c>
      <c r="Q1601" t="e">
        <f t="shared" si="99"/>
        <v>#DIV/0!</v>
      </c>
      <c r="R1601" t="s">
        <v>8290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ref="J1602:J1665" si="100">(((I1602/60)/60)/24)+DATE(1970,1,1)</f>
        <v>41835.21597222222</v>
      </c>
      <c r="K1602">
        <v>1401585752</v>
      </c>
      <c r="L1602" s="9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>
        <f t="shared" ref="P1602:P1665" si="102">(E:E/D:D)*100</f>
        <v>7.3400000000000007</v>
      </c>
      <c r="Q1602">
        <f t="shared" si="99"/>
        <v>40.777777777777779</v>
      </c>
      <c r="R1602" t="s">
        <v>8290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si="100"/>
        <v>40668.092974537038</v>
      </c>
      <c r="K1603">
        <v>1301969633</v>
      </c>
      <c r="L1603" s="9">
        <f t="shared" si="101"/>
        <v>40638.092974537038</v>
      </c>
      <c r="M1603" t="b">
        <v>0</v>
      </c>
      <c r="N1603">
        <v>56</v>
      </c>
      <c r="O1603" t="b">
        <v>1</v>
      </c>
      <c r="P1603">
        <f t="shared" si="102"/>
        <v>108.2492</v>
      </c>
      <c r="Q1603">
        <f t="shared" ref="Q1603:Q1666" si="103">E1603:E5716/N1603:N5716</f>
        <v>48.325535714285714</v>
      </c>
      <c r="R1603" t="s">
        <v>8275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>
        <f t="shared" si="102"/>
        <v>100.16666666666667</v>
      </c>
      <c r="Q1604">
        <f t="shared" si="103"/>
        <v>46.953125</v>
      </c>
      <c r="R1604" t="s">
        <v>8275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>
        <f t="shared" si="102"/>
        <v>100.03299999999999</v>
      </c>
      <c r="Q1605">
        <f t="shared" si="103"/>
        <v>66.688666666666663</v>
      </c>
      <c r="R1605" t="s">
        <v>8275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00"/>
        <v>40985.80364583333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>
        <f t="shared" si="102"/>
        <v>122.10714285714286</v>
      </c>
      <c r="Q1606">
        <f t="shared" si="103"/>
        <v>48.842857142857142</v>
      </c>
      <c r="R1606" t="s">
        <v>8275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>
        <f t="shared" si="102"/>
        <v>100.69333333333334</v>
      </c>
      <c r="Q1607">
        <f t="shared" si="103"/>
        <v>137.30909090909091</v>
      </c>
      <c r="R1607" t="s">
        <v>8275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>
        <f t="shared" si="102"/>
        <v>101.004125</v>
      </c>
      <c r="Q1608">
        <f t="shared" si="103"/>
        <v>87.829673913043479</v>
      </c>
      <c r="R1608" t="s">
        <v>8275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>
        <f t="shared" si="102"/>
        <v>145.11000000000001</v>
      </c>
      <c r="Q1609">
        <f t="shared" si="103"/>
        <v>70.785365853658533</v>
      </c>
      <c r="R1609" t="s">
        <v>8275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00"/>
        <v>41640.226388888892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>
        <f t="shared" si="102"/>
        <v>101.25</v>
      </c>
      <c r="Q1610">
        <f t="shared" si="103"/>
        <v>52.826086956521742</v>
      </c>
      <c r="R1610" t="s">
        <v>8275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>
        <f t="shared" si="102"/>
        <v>118.33333333333333</v>
      </c>
      <c r="Q1611">
        <f t="shared" si="103"/>
        <v>443.75</v>
      </c>
      <c r="R1611" t="s">
        <v>8275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>
        <f t="shared" si="102"/>
        <v>271.85000000000002</v>
      </c>
      <c r="Q1612">
        <f t="shared" si="103"/>
        <v>48.544642857142854</v>
      </c>
      <c r="R1612" t="s">
        <v>8275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>
        <f t="shared" si="102"/>
        <v>125.125</v>
      </c>
      <c r="Q1613">
        <f t="shared" si="103"/>
        <v>37.074074074074076</v>
      </c>
      <c r="R1613" t="s">
        <v>8275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>
        <f t="shared" si="102"/>
        <v>110.00000000000001</v>
      </c>
      <c r="Q1614">
        <f t="shared" si="103"/>
        <v>50</v>
      </c>
      <c r="R1614" t="s">
        <v>8275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>
        <f t="shared" si="102"/>
        <v>101.49999999999999</v>
      </c>
      <c r="Q1615">
        <f t="shared" si="103"/>
        <v>39.03846153846154</v>
      </c>
      <c r="R1615" t="s">
        <v>8275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41794.981122685182</v>
      </c>
      <c r="M1616" t="b">
        <v>0</v>
      </c>
      <c r="N1616">
        <v>77</v>
      </c>
      <c r="O1616" t="b">
        <v>1</v>
      </c>
      <c r="P1616">
        <f t="shared" si="102"/>
        <v>102.69999999999999</v>
      </c>
      <c r="Q1616">
        <f t="shared" si="103"/>
        <v>66.688311688311686</v>
      </c>
      <c r="R1616" t="s">
        <v>8275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>
        <f t="shared" si="102"/>
        <v>114.12500000000001</v>
      </c>
      <c r="Q1617">
        <f t="shared" si="103"/>
        <v>67.132352941176464</v>
      </c>
      <c r="R1617" t="s">
        <v>8275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>
        <f t="shared" si="102"/>
        <v>104.2</v>
      </c>
      <c r="Q1618">
        <f t="shared" si="103"/>
        <v>66.369426751592357</v>
      </c>
      <c r="R1618" t="s">
        <v>8275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>
        <f t="shared" si="102"/>
        <v>145.85714285714286</v>
      </c>
      <c r="Q1619">
        <f t="shared" si="103"/>
        <v>64.620253164556956</v>
      </c>
      <c r="R1619" t="s">
        <v>8275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>
        <f t="shared" si="102"/>
        <v>105.06666666666666</v>
      </c>
      <c r="Q1620">
        <f t="shared" si="103"/>
        <v>58.370370370370374</v>
      </c>
      <c r="R1620" t="s">
        <v>8275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00"/>
        <v>41897.18618055556</v>
      </c>
      <c r="K1621">
        <v>1408940886</v>
      </c>
      <c r="L1621" s="9">
        <f t="shared" si="101"/>
        <v>41876.18618055556</v>
      </c>
      <c r="M1621" t="b">
        <v>0</v>
      </c>
      <c r="N1621">
        <v>23</v>
      </c>
      <c r="O1621" t="b">
        <v>1</v>
      </c>
      <c r="P1621">
        <f t="shared" si="102"/>
        <v>133.33333333333331</v>
      </c>
      <c r="Q1621">
        <f t="shared" si="103"/>
        <v>86.956521739130437</v>
      </c>
      <c r="R1621" t="s">
        <v>8275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>
        <f t="shared" si="102"/>
        <v>112.99999999999999</v>
      </c>
      <c r="Q1622">
        <f t="shared" si="103"/>
        <v>66.470588235294116</v>
      </c>
      <c r="R1622" t="s">
        <v>8275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>
        <f t="shared" si="102"/>
        <v>121.2</v>
      </c>
      <c r="Q1623">
        <f t="shared" si="103"/>
        <v>163.78378378378378</v>
      </c>
      <c r="R1623" t="s">
        <v>8275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</v>
      </c>
      <c r="M1624" t="b">
        <v>0</v>
      </c>
      <c r="N1624">
        <v>65</v>
      </c>
      <c r="O1624" t="b">
        <v>1</v>
      </c>
      <c r="P1624">
        <f t="shared" si="102"/>
        <v>101.72463768115942</v>
      </c>
      <c r="Q1624">
        <f t="shared" si="103"/>
        <v>107.98461538461538</v>
      </c>
      <c r="R1624" t="s">
        <v>8275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>
        <f t="shared" si="102"/>
        <v>101.06666666666666</v>
      </c>
      <c r="Q1625">
        <f t="shared" si="103"/>
        <v>42.111111111111114</v>
      </c>
      <c r="R1625" t="s">
        <v>8275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>
        <f t="shared" si="102"/>
        <v>118</v>
      </c>
      <c r="Q1626">
        <f t="shared" si="103"/>
        <v>47.2</v>
      </c>
      <c r="R1626" t="s">
        <v>8275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00"/>
        <v>41163.699687500004</v>
      </c>
      <c r="K1627">
        <v>1344962853</v>
      </c>
      <c r="L1627" s="9">
        <f t="shared" si="101"/>
        <v>41135.699687500004</v>
      </c>
      <c r="M1627" t="b">
        <v>0</v>
      </c>
      <c r="N1627">
        <v>104</v>
      </c>
      <c r="O1627" t="b">
        <v>1</v>
      </c>
      <c r="P1627">
        <f t="shared" si="102"/>
        <v>155.33333333333331</v>
      </c>
      <c r="Q1627">
        <f t="shared" si="103"/>
        <v>112.01923076923077</v>
      </c>
      <c r="R1627" t="s">
        <v>8275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41579.847997685189</v>
      </c>
      <c r="M1628" t="b">
        <v>0</v>
      </c>
      <c r="N1628">
        <v>108</v>
      </c>
      <c r="O1628" t="b">
        <v>1</v>
      </c>
      <c r="P1628">
        <f t="shared" si="102"/>
        <v>101.18750000000001</v>
      </c>
      <c r="Q1628">
        <f t="shared" si="103"/>
        <v>74.953703703703709</v>
      </c>
      <c r="R1628" t="s">
        <v>8275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>
        <f t="shared" si="102"/>
        <v>117</v>
      </c>
      <c r="Q1629">
        <f t="shared" si="103"/>
        <v>61.578947368421055</v>
      </c>
      <c r="R1629" t="s">
        <v>8275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>
        <f t="shared" si="102"/>
        <v>100.925</v>
      </c>
      <c r="Q1630">
        <f t="shared" si="103"/>
        <v>45.875</v>
      </c>
      <c r="R1630" t="s">
        <v>8275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>
        <f t="shared" si="102"/>
        <v>103.66666666666666</v>
      </c>
      <c r="Q1631">
        <f t="shared" si="103"/>
        <v>75.853658536585371</v>
      </c>
      <c r="R1631" t="s">
        <v>8275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>
        <f t="shared" si="102"/>
        <v>265.25</v>
      </c>
      <c r="Q1632">
        <f t="shared" si="103"/>
        <v>84.206349206349202</v>
      </c>
      <c r="R1632" t="s">
        <v>8275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>
        <f t="shared" si="102"/>
        <v>155.91</v>
      </c>
      <c r="Q1633">
        <f t="shared" si="103"/>
        <v>117.22556390977444</v>
      </c>
      <c r="R1633" t="s">
        <v>8275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00"/>
        <v>40810.340902777774</v>
      </c>
      <c r="K1634">
        <v>1311667854</v>
      </c>
      <c r="L1634" s="9">
        <f t="shared" si="101"/>
        <v>40750.340902777774</v>
      </c>
      <c r="M1634" t="b">
        <v>0</v>
      </c>
      <c r="N1634">
        <v>47</v>
      </c>
      <c r="O1634" t="b">
        <v>1</v>
      </c>
      <c r="P1634">
        <f t="shared" si="102"/>
        <v>101.62500000000001</v>
      </c>
      <c r="Q1634">
        <f t="shared" si="103"/>
        <v>86.489361702127653</v>
      </c>
      <c r="R1634" t="s">
        <v>8275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>
        <f t="shared" si="102"/>
        <v>100</v>
      </c>
      <c r="Q1635">
        <f t="shared" si="103"/>
        <v>172.41379310344828</v>
      </c>
      <c r="R1635" t="s">
        <v>8275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>
        <f t="shared" si="102"/>
        <v>100.49999999999999</v>
      </c>
      <c r="Q1636">
        <f t="shared" si="103"/>
        <v>62.8125</v>
      </c>
      <c r="R1636" t="s">
        <v>8275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00"/>
        <v>42562.868761574078</v>
      </c>
      <c r="K1637">
        <v>1463086261</v>
      </c>
      <c r="L1637" s="9">
        <f t="shared" si="101"/>
        <v>42502.868761574078</v>
      </c>
      <c r="M1637" t="b">
        <v>0</v>
      </c>
      <c r="N1637">
        <v>37</v>
      </c>
      <c r="O1637" t="b">
        <v>1</v>
      </c>
      <c r="P1637">
        <f t="shared" si="102"/>
        <v>125.29999999999998</v>
      </c>
      <c r="Q1637">
        <f t="shared" si="103"/>
        <v>67.729729729729726</v>
      </c>
      <c r="R1637" t="s">
        <v>8275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>
        <f t="shared" si="102"/>
        <v>103.55555555555556</v>
      </c>
      <c r="Q1638">
        <f t="shared" si="103"/>
        <v>53.5632183908046</v>
      </c>
      <c r="R1638" t="s">
        <v>8275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00"/>
        <v>40178.98541666667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>
        <f t="shared" si="102"/>
        <v>103.8</v>
      </c>
      <c r="Q1639">
        <f t="shared" si="103"/>
        <v>34.6</v>
      </c>
      <c r="R1639" t="s">
        <v>8275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>
        <f t="shared" si="102"/>
        <v>105</v>
      </c>
      <c r="Q1640">
        <f t="shared" si="103"/>
        <v>38.888888888888886</v>
      </c>
      <c r="R1640" t="s">
        <v>8275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>
        <f t="shared" si="102"/>
        <v>100</v>
      </c>
      <c r="Q1641">
        <f t="shared" si="103"/>
        <v>94.736842105263165</v>
      </c>
      <c r="R1641" t="s">
        <v>8275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>
        <f t="shared" si="102"/>
        <v>169.86</v>
      </c>
      <c r="Q1642">
        <f t="shared" si="103"/>
        <v>39.967058823529413</v>
      </c>
      <c r="R1642" t="s">
        <v>8275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00"/>
        <v>41992.596574074079</v>
      </c>
      <c r="K1643">
        <v>1416406744</v>
      </c>
      <c r="L1643" s="9">
        <f t="shared" si="101"/>
        <v>41962.596574074079</v>
      </c>
      <c r="M1643" t="b">
        <v>0</v>
      </c>
      <c r="N1643">
        <v>26</v>
      </c>
      <c r="O1643" t="b">
        <v>1</v>
      </c>
      <c r="P1643">
        <f t="shared" si="102"/>
        <v>101.4</v>
      </c>
      <c r="Q1643">
        <f t="shared" si="103"/>
        <v>97.5</v>
      </c>
      <c r="R1643" t="s">
        <v>8291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>
        <f t="shared" si="102"/>
        <v>100</v>
      </c>
      <c r="Q1644">
        <f t="shared" si="103"/>
        <v>42.857142857142854</v>
      </c>
      <c r="R1644" t="s">
        <v>8291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>
        <f t="shared" si="102"/>
        <v>124.70000000000002</v>
      </c>
      <c r="Q1645">
        <f t="shared" si="103"/>
        <v>168.51351351351352</v>
      </c>
      <c r="R1645" t="s">
        <v>8291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00"/>
        <v>41235.101388888892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>
        <f t="shared" si="102"/>
        <v>109.5</v>
      </c>
      <c r="Q1646">
        <f t="shared" si="103"/>
        <v>85.546875</v>
      </c>
      <c r="R1646" t="s">
        <v>8291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00"/>
        <v>41535.617361111108</v>
      </c>
      <c r="K1647">
        <v>1378306140</v>
      </c>
      <c r="L1647" s="9">
        <f t="shared" si="101"/>
        <v>41521.617361111108</v>
      </c>
      <c r="M1647" t="b">
        <v>0</v>
      </c>
      <c r="N1647">
        <v>10</v>
      </c>
      <c r="O1647" t="b">
        <v>1</v>
      </c>
      <c r="P1647">
        <f t="shared" si="102"/>
        <v>110.80000000000001</v>
      </c>
      <c r="Q1647">
        <f t="shared" si="103"/>
        <v>554</v>
      </c>
      <c r="R1647" t="s">
        <v>8291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00"/>
        <v>41865.757638888892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>
        <f t="shared" si="102"/>
        <v>110.2</v>
      </c>
      <c r="Q1648">
        <f t="shared" si="103"/>
        <v>26.554216867469879</v>
      </c>
      <c r="R1648" t="s">
        <v>8291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>
        <f t="shared" si="102"/>
        <v>104.71999999999998</v>
      </c>
      <c r="Q1649">
        <f t="shared" si="103"/>
        <v>113.82608695652173</v>
      </c>
      <c r="R1649" t="s">
        <v>8291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>
        <f t="shared" si="102"/>
        <v>125.26086956521738</v>
      </c>
      <c r="Q1650">
        <f t="shared" si="103"/>
        <v>32.011111111111113</v>
      </c>
      <c r="R1650" t="s">
        <v>8291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>
        <f t="shared" si="102"/>
        <v>100.58763157894737</v>
      </c>
      <c r="Q1651">
        <f t="shared" si="103"/>
        <v>47.189259259259259</v>
      </c>
      <c r="R1651" t="s">
        <v>8291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>
        <f t="shared" si="102"/>
        <v>141.55000000000001</v>
      </c>
      <c r="Q1652">
        <f t="shared" si="103"/>
        <v>88.46875</v>
      </c>
      <c r="R1652" t="s">
        <v>8291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>
        <f t="shared" si="102"/>
        <v>100.75</v>
      </c>
      <c r="Q1653">
        <f t="shared" si="103"/>
        <v>100.75</v>
      </c>
      <c r="R1653" t="s">
        <v>8291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>
        <f t="shared" si="102"/>
        <v>100.66666666666666</v>
      </c>
      <c r="Q1654">
        <f t="shared" si="103"/>
        <v>64.714285714285708</v>
      </c>
      <c r="R1654" t="s">
        <v>8291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>
        <f t="shared" si="102"/>
        <v>174.2304</v>
      </c>
      <c r="Q1655">
        <f t="shared" si="103"/>
        <v>51.854285714285716</v>
      </c>
      <c r="R1655" t="s">
        <v>8291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>
        <f t="shared" si="102"/>
        <v>119.90909090909089</v>
      </c>
      <c r="Q1656">
        <f t="shared" si="103"/>
        <v>38.794117647058826</v>
      </c>
      <c r="R1656" t="s">
        <v>8291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00"/>
        <v>41004.750231481477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>
        <f t="shared" si="102"/>
        <v>142.86666666666667</v>
      </c>
      <c r="Q1657">
        <f t="shared" si="103"/>
        <v>44.645833333333336</v>
      </c>
      <c r="R1657" t="s">
        <v>8291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>
        <f t="shared" si="102"/>
        <v>100.33493333333334</v>
      </c>
      <c r="Q1658">
        <f t="shared" si="103"/>
        <v>156.77333333333334</v>
      </c>
      <c r="R1658" t="s">
        <v>8291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>
        <f t="shared" si="102"/>
        <v>104.93380000000001</v>
      </c>
      <c r="Q1659">
        <f t="shared" si="103"/>
        <v>118.70339366515837</v>
      </c>
      <c r="R1659" t="s">
        <v>8291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>
        <f t="shared" si="102"/>
        <v>132.23333333333335</v>
      </c>
      <c r="Q1660">
        <f t="shared" si="103"/>
        <v>74.149532710280369</v>
      </c>
      <c r="R1660" t="s">
        <v>8291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>
        <f t="shared" si="102"/>
        <v>112.79999999999998</v>
      </c>
      <c r="Q1661">
        <f t="shared" si="103"/>
        <v>12.533333333333333</v>
      </c>
      <c r="R1661" t="s">
        <v>8291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42459.693865740745</v>
      </c>
      <c r="M1662" t="b">
        <v>0</v>
      </c>
      <c r="N1662">
        <v>36</v>
      </c>
      <c r="O1662" t="b">
        <v>1</v>
      </c>
      <c r="P1662">
        <f t="shared" si="102"/>
        <v>1253.75</v>
      </c>
      <c r="Q1662">
        <f t="shared" si="103"/>
        <v>27.861111111111111</v>
      </c>
      <c r="R1662" t="s">
        <v>8291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>
        <f t="shared" si="102"/>
        <v>102.50632911392405</v>
      </c>
      <c r="Q1663">
        <f t="shared" si="103"/>
        <v>80.178217821782184</v>
      </c>
      <c r="R1663" t="s">
        <v>8291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>
        <f t="shared" si="102"/>
        <v>102.6375</v>
      </c>
      <c r="Q1664">
        <f t="shared" si="103"/>
        <v>132.43548387096774</v>
      </c>
      <c r="R1664" t="s">
        <v>8291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>
        <f t="shared" si="102"/>
        <v>108</v>
      </c>
      <c r="Q1665">
        <f t="shared" si="103"/>
        <v>33.75</v>
      </c>
      <c r="R1665" t="s">
        <v>8291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ref="J1666:J1729" si="104">(((I1666/60)/60)/24)+DATE(1970,1,1)</f>
        <v>40984.165972222225</v>
      </c>
      <c r="K1666">
        <v>1328033818</v>
      </c>
      <c r="L1666" s="9">
        <f t="shared" ref="L1666:L1729" si="105">(((K1666/60)/60)/24)+DATE(1970,1,1)</f>
        <v>40939.761782407404</v>
      </c>
      <c r="M1666" t="b">
        <v>0</v>
      </c>
      <c r="N1666">
        <v>89</v>
      </c>
      <c r="O1666" t="b">
        <v>1</v>
      </c>
      <c r="P1666">
        <f t="shared" ref="P1666:P1729" si="106">(E:E/D:D)*100</f>
        <v>122.40879999999999</v>
      </c>
      <c r="Q1666">
        <f t="shared" si="103"/>
        <v>34.384494382022467</v>
      </c>
      <c r="R1666" t="s">
        <v>8291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si="104"/>
        <v>40596.125</v>
      </c>
      <c r="K1667">
        <v>1295624113</v>
      </c>
      <c r="L1667" s="9">
        <f t="shared" si="105"/>
        <v>40564.649456018517</v>
      </c>
      <c r="M1667" t="b">
        <v>0</v>
      </c>
      <c r="N1667">
        <v>93</v>
      </c>
      <c r="O1667" t="b">
        <v>1</v>
      </c>
      <c r="P1667">
        <f t="shared" si="106"/>
        <v>119.45714285714286</v>
      </c>
      <c r="Q1667">
        <f t="shared" ref="Q1667:Q1730" si="107">E1667:E5780/N1667:N5780</f>
        <v>44.956989247311824</v>
      </c>
      <c r="R1667" t="s">
        <v>8291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41331.253159722226</v>
      </c>
      <c r="M1668" t="b">
        <v>0</v>
      </c>
      <c r="N1668">
        <v>98</v>
      </c>
      <c r="O1668" t="b">
        <v>1</v>
      </c>
      <c r="P1668">
        <f t="shared" si="106"/>
        <v>160.88</v>
      </c>
      <c r="Q1668">
        <f t="shared" si="107"/>
        <v>41.04081632653061</v>
      </c>
      <c r="R1668" t="s">
        <v>8291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>
        <f t="shared" si="106"/>
        <v>126.85294117647059</v>
      </c>
      <c r="Q1669">
        <f t="shared" si="107"/>
        <v>52.597560975609753</v>
      </c>
      <c r="R1669" t="s">
        <v>8291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</v>
      </c>
      <c r="M1670" t="b">
        <v>0</v>
      </c>
      <c r="N1670">
        <v>116</v>
      </c>
      <c r="O1670" t="b">
        <v>1</v>
      </c>
      <c r="P1670">
        <f t="shared" si="106"/>
        <v>102.6375</v>
      </c>
      <c r="Q1670">
        <f t="shared" si="107"/>
        <v>70.784482758620683</v>
      </c>
      <c r="R1670" t="s">
        <v>8291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>
        <f t="shared" si="106"/>
        <v>139.75</v>
      </c>
      <c r="Q1671">
        <f t="shared" si="107"/>
        <v>53.75</v>
      </c>
      <c r="R1671" t="s">
        <v>8291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40313.930543981485</v>
      </c>
      <c r="M1672" t="b">
        <v>0</v>
      </c>
      <c r="N1672">
        <v>23</v>
      </c>
      <c r="O1672" t="b">
        <v>1</v>
      </c>
      <c r="P1672">
        <f t="shared" si="106"/>
        <v>102.60000000000001</v>
      </c>
      <c r="Q1672">
        <f t="shared" si="107"/>
        <v>44.608695652173914</v>
      </c>
      <c r="R1672" t="s">
        <v>8291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>
        <f t="shared" si="106"/>
        <v>100.67349999999999</v>
      </c>
      <c r="Q1673">
        <f t="shared" si="107"/>
        <v>26.148961038961041</v>
      </c>
      <c r="R1673" t="s">
        <v>8291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>
        <f t="shared" si="106"/>
        <v>112.94117647058823</v>
      </c>
      <c r="Q1674">
        <f t="shared" si="107"/>
        <v>39.183673469387756</v>
      </c>
      <c r="R1674" t="s">
        <v>8291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04"/>
        <v>42069.878379629634</v>
      </c>
      <c r="K1675">
        <v>1423083892</v>
      </c>
      <c r="L1675" s="9">
        <f t="shared" si="105"/>
        <v>42039.878379629634</v>
      </c>
      <c r="M1675" t="b">
        <v>0</v>
      </c>
      <c r="N1675">
        <v>59</v>
      </c>
      <c r="O1675" t="b">
        <v>1</v>
      </c>
      <c r="P1675">
        <f t="shared" si="106"/>
        <v>128.09523809523807</v>
      </c>
      <c r="Q1675">
        <f t="shared" si="107"/>
        <v>45.593220338983052</v>
      </c>
      <c r="R1675" t="s">
        <v>8291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>
        <f t="shared" si="106"/>
        <v>201.7</v>
      </c>
      <c r="Q1676">
        <f t="shared" si="107"/>
        <v>89.247787610619469</v>
      </c>
      <c r="R1676" t="s">
        <v>8291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>
        <f t="shared" si="106"/>
        <v>137.416</v>
      </c>
      <c r="Q1677">
        <f t="shared" si="107"/>
        <v>40.416470588235299</v>
      </c>
      <c r="R1677" t="s">
        <v>8291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40973.72623842593</v>
      </c>
      <c r="M1678" t="b">
        <v>0</v>
      </c>
      <c r="N1678">
        <v>42</v>
      </c>
      <c r="O1678" t="b">
        <v>1</v>
      </c>
      <c r="P1678">
        <f t="shared" si="106"/>
        <v>115.33333333333333</v>
      </c>
      <c r="Q1678">
        <f t="shared" si="107"/>
        <v>82.38095238095238</v>
      </c>
      <c r="R1678" t="s">
        <v>8291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>
        <f t="shared" si="106"/>
        <v>111.66666666666667</v>
      </c>
      <c r="Q1679">
        <f t="shared" si="107"/>
        <v>159.52380952380952</v>
      </c>
      <c r="R1679" t="s">
        <v>8291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>
        <f t="shared" si="106"/>
        <v>118.39999999999999</v>
      </c>
      <c r="Q1680">
        <f t="shared" si="107"/>
        <v>36.244897959183675</v>
      </c>
      <c r="R1680" t="s">
        <v>8291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>
        <f t="shared" si="106"/>
        <v>175</v>
      </c>
      <c r="Q1681">
        <f t="shared" si="107"/>
        <v>62.5</v>
      </c>
      <c r="R1681" t="s">
        <v>8291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>
        <f t="shared" si="106"/>
        <v>117.5</v>
      </c>
      <c r="Q1682">
        <f t="shared" si="107"/>
        <v>47</v>
      </c>
      <c r="R1682" t="s">
        <v>8291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04"/>
        <v>42823.083333333328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>
        <f t="shared" si="106"/>
        <v>101.42212307692309</v>
      </c>
      <c r="Q1683">
        <f t="shared" si="107"/>
        <v>74.575090497737563</v>
      </c>
      <c r="R1683" t="s">
        <v>8292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>
        <f t="shared" si="106"/>
        <v>0</v>
      </c>
      <c r="Q1684" t="e">
        <f t="shared" si="107"/>
        <v>#DIV/0!</v>
      </c>
      <c r="R1684" t="s">
        <v>8292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>
        <f t="shared" si="106"/>
        <v>21.714285714285715</v>
      </c>
      <c r="Q1685">
        <f t="shared" si="107"/>
        <v>76</v>
      </c>
      <c r="R1685" t="s">
        <v>8292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42783.815289351856</v>
      </c>
      <c r="M1686" t="b">
        <v>0</v>
      </c>
      <c r="N1686">
        <v>101</v>
      </c>
      <c r="O1686" t="b">
        <v>0</v>
      </c>
      <c r="P1686">
        <f t="shared" si="106"/>
        <v>109.125</v>
      </c>
      <c r="Q1686">
        <f t="shared" si="107"/>
        <v>86.43564356435644</v>
      </c>
      <c r="R1686" t="s">
        <v>8292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>
        <f t="shared" si="106"/>
        <v>102.85714285714285</v>
      </c>
      <c r="Q1687">
        <f t="shared" si="107"/>
        <v>24</v>
      </c>
      <c r="R1687" t="s">
        <v>8292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04"/>
        <v>42852.802303240736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>
        <f t="shared" si="106"/>
        <v>0.36</v>
      </c>
      <c r="Q1688">
        <f t="shared" si="107"/>
        <v>18</v>
      </c>
      <c r="R1688" t="s">
        <v>8292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>
        <f t="shared" si="106"/>
        <v>31.25</v>
      </c>
      <c r="Q1689">
        <f t="shared" si="107"/>
        <v>80.128205128205124</v>
      </c>
      <c r="R1689" t="s">
        <v>8292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04"/>
        <v>42834.492986111116</v>
      </c>
      <c r="K1690">
        <v>1489150194</v>
      </c>
      <c r="L1690" s="9">
        <f t="shared" si="105"/>
        <v>42804.534652777773</v>
      </c>
      <c r="M1690" t="b">
        <v>0</v>
      </c>
      <c r="N1690">
        <v>7</v>
      </c>
      <c r="O1690" t="b">
        <v>0</v>
      </c>
      <c r="P1690">
        <f t="shared" si="106"/>
        <v>44.3</v>
      </c>
      <c r="Q1690">
        <f t="shared" si="107"/>
        <v>253.14285714285714</v>
      </c>
      <c r="R1690" t="s">
        <v>8292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>
        <f t="shared" si="106"/>
        <v>100</v>
      </c>
      <c r="Q1691">
        <f t="shared" si="107"/>
        <v>171.42857142857142</v>
      </c>
      <c r="R1691" t="s">
        <v>8292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42801.43104166667</v>
      </c>
      <c r="M1692" t="b">
        <v>0</v>
      </c>
      <c r="N1692">
        <v>11</v>
      </c>
      <c r="O1692" t="b">
        <v>0</v>
      </c>
      <c r="P1692">
        <f t="shared" si="106"/>
        <v>25.4</v>
      </c>
      <c r="Q1692">
        <f t="shared" si="107"/>
        <v>57.727272727272727</v>
      </c>
      <c r="R1692" t="s">
        <v>8292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04"/>
        <v>42828.041666666672</v>
      </c>
      <c r="K1693">
        <v>1488387008</v>
      </c>
      <c r="L1693" s="9">
        <f t="shared" si="105"/>
        <v>42795.701481481476</v>
      </c>
      <c r="M1693" t="b">
        <v>0</v>
      </c>
      <c r="N1693">
        <v>38</v>
      </c>
      <c r="O1693" t="b">
        <v>0</v>
      </c>
      <c r="P1693">
        <f t="shared" si="106"/>
        <v>33.473333333333329</v>
      </c>
      <c r="Q1693">
        <f t="shared" si="107"/>
        <v>264.26315789473682</v>
      </c>
      <c r="R1693" t="s">
        <v>8292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>
        <f t="shared" si="106"/>
        <v>47.8</v>
      </c>
      <c r="Q1694">
        <f t="shared" si="107"/>
        <v>159.33333333333334</v>
      </c>
      <c r="R1694" t="s">
        <v>8292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04"/>
        <v>42834.833333333328</v>
      </c>
      <c r="K1695">
        <v>1489097112</v>
      </c>
      <c r="L1695" s="9">
        <f t="shared" si="105"/>
        <v>42803.920277777783</v>
      </c>
      <c r="M1695" t="b">
        <v>0</v>
      </c>
      <c r="N1695">
        <v>8</v>
      </c>
      <c r="O1695" t="b">
        <v>0</v>
      </c>
      <c r="P1695">
        <f t="shared" si="106"/>
        <v>9.3333333333333339</v>
      </c>
      <c r="Q1695">
        <f t="shared" si="107"/>
        <v>35</v>
      </c>
      <c r="R1695" t="s">
        <v>8292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42791.669837962967</v>
      </c>
      <c r="M1696" t="b">
        <v>0</v>
      </c>
      <c r="N1696">
        <v>1</v>
      </c>
      <c r="O1696" t="b">
        <v>0</v>
      </c>
      <c r="P1696">
        <f t="shared" si="106"/>
        <v>0.05</v>
      </c>
      <c r="Q1696">
        <f t="shared" si="107"/>
        <v>5</v>
      </c>
      <c r="R1696" t="s">
        <v>8292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04"/>
        <v>42835.041666666672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>
        <f t="shared" si="106"/>
        <v>11.708333333333334</v>
      </c>
      <c r="Q1697">
        <f t="shared" si="107"/>
        <v>61.086956521739133</v>
      </c>
      <c r="R1697" t="s">
        <v>8292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>
        <f t="shared" si="106"/>
        <v>0</v>
      </c>
      <c r="Q1698" t="e">
        <f t="shared" si="107"/>
        <v>#DIV/0!</v>
      </c>
      <c r="R1698" t="s">
        <v>8292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42805.032962962956</v>
      </c>
      <c r="M1699" t="b">
        <v>0</v>
      </c>
      <c r="N1699">
        <v>22</v>
      </c>
      <c r="O1699" t="b">
        <v>0</v>
      </c>
      <c r="P1699">
        <f t="shared" si="106"/>
        <v>20.208000000000002</v>
      </c>
      <c r="Q1699">
        <f t="shared" si="107"/>
        <v>114.81818181818181</v>
      </c>
      <c r="R1699" t="s">
        <v>8292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>
        <f t="shared" si="106"/>
        <v>0</v>
      </c>
      <c r="Q1700" t="e">
        <f t="shared" si="107"/>
        <v>#DIV/0!</v>
      </c>
      <c r="R1700" t="s">
        <v>8292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>
        <f t="shared" si="106"/>
        <v>4.2311459353574925</v>
      </c>
      <c r="Q1701">
        <f t="shared" si="107"/>
        <v>54</v>
      </c>
      <c r="R1701" t="s">
        <v>8292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04"/>
        <v>42826.166666666672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>
        <f t="shared" si="106"/>
        <v>26.06</v>
      </c>
      <c r="Q1702">
        <f t="shared" si="107"/>
        <v>65.974683544303801</v>
      </c>
      <c r="R1702" t="s">
        <v>8292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>
        <f t="shared" si="106"/>
        <v>0.19801980198019803</v>
      </c>
      <c r="Q1703">
        <f t="shared" si="107"/>
        <v>5</v>
      </c>
      <c r="R1703" t="s">
        <v>8292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42063.869791666672</v>
      </c>
      <c r="M1704" t="b">
        <v>0</v>
      </c>
      <c r="N1704">
        <v>1</v>
      </c>
      <c r="O1704" t="b">
        <v>0</v>
      </c>
      <c r="P1704">
        <f t="shared" si="106"/>
        <v>6.0606060606060606E-3</v>
      </c>
      <c r="Q1704">
        <f t="shared" si="107"/>
        <v>1</v>
      </c>
      <c r="R1704" t="s">
        <v>8292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04"/>
        <v>42247.281678240746</v>
      </c>
      <c r="K1705">
        <v>1435819537</v>
      </c>
      <c r="L1705" s="9">
        <f t="shared" si="105"/>
        <v>42187.281678240746</v>
      </c>
      <c r="M1705" t="b">
        <v>0</v>
      </c>
      <c r="N1705">
        <v>2</v>
      </c>
      <c r="O1705" t="b">
        <v>0</v>
      </c>
      <c r="P1705">
        <f t="shared" si="106"/>
        <v>1.02</v>
      </c>
      <c r="Q1705">
        <f t="shared" si="107"/>
        <v>25.5</v>
      </c>
      <c r="R1705" t="s">
        <v>8292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>
        <f t="shared" si="106"/>
        <v>65.100000000000009</v>
      </c>
      <c r="Q1706">
        <f t="shared" si="107"/>
        <v>118.36363636363636</v>
      </c>
      <c r="R1706" t="s">
        <v>8292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04"/>
        <v>42256.666666666672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>
        <f t="shared" si="106"/>
        <v>0</v>
      </c>
      <c r="Q1707" t="e">
        <f t="shared" si="107"/>
        <v>#DIV/0!</v>
      </c>
      <c r="R1707" t="s">
        <v>8292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>
        <f t="shared" si="106"/>
        <v>0</v>
      </c>
      <c r="Q1708" t="e">
        <f t="shared" si="107"/>
        <v>#DIV/0!</v>
      </c>
      <c r="R1708" t="s">
        <v>8292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>
        <f t="shared" si="106"/>
        <v>9.74</v>
      </c>
      <c r="Q1709">
        <f t="shared" si="107"/>
        <v>54.111111111111114</v>
      </c>
      <c r="R1709" t="s">
        <v>8292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>
        <f t="shared" si="106"/>
        <v>0</v>
      </c>
      <c r="Q1710" t="e">
        <f t="shared" si="107"/>
        <v>#DIV/0!</v>
      </c>
      <c r="R1710" t="s">
        <v>8292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</v>
      </c>
      <c r="M1711" t="b">
        <v>0</v>
      </c>
      <c r="N1711">
        <v>4</v>
      </c>
      <c r="O1711" t="b">
        <v>0</v>
      </c>
      <c r="P1711">
        <f t="shared" si="106"/>
        <v>4.8571428571428568</v>
      </c>
      <c r="Q1711">
        <f t="shared" si="107"/>
        <v>21.25</v>
      </c>
      <c r="R1711" t="s">
        <v>8292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04"/>
        <v>42387.541666666672</v>
      </c>
      <c r="K1712">
        <v>1449151888</v>
      </c>
      <c r="L1712" s="9">
        <f t="shared" si="105"/>
        <v>42341.59129629629</v>
      </c>
      <c r="M1712" t="b">
        <v>0</v>
      </c>
      <c r="N1712">
        <v>1</v>
      </c>
      <c r="O1712" t="b">
        <v>0</v>
      </c>
      <c r="P1712">
        <f t="shared" si="106"/>
        <v>0.67999999999999994</v>
      </c>
      <c r="Q1712">
        <f t="shared" si="107"/>
        <v>34</v>
      </c>
      <c r="R1712" t="s">
        <v>8292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>
        <f t="shared" si="106"/>
        <v>10.5</v>
      </c>
      <c r="Q1713">
        <f t="shared" si="107"/>
        <v>525</v>
      </c>
      <c r="R1713" t="s">
        <v>8292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>
        <f t="shared" si="106"/>
        <v>0</v>
      </c>
      <c r="Q1714" t="e">
        <f t="shared" si="107"/>
        <v>#DIV/0!</v>
      </c>
      <c r="R1714" t="s">
        <v>8292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04"/>
        <v>41917.801064814819</v>
      </c>
      <c r="K1715">
        <v>1409944412</v>
      </c>
      <c r="L1715" s="9">
        <f t="shared" si="105"/>
        <v>41887.801064814819</v>
      </c>
      <c r="M1715" t="b">
        <v>0</v>
      </c>
      <c r="N1715">
        <v>1</v>
      </c>
      <c r="O1715" t="b">
        <v>0</v>
      </c>
      <c r="P1715">
        <f t="shared" si="106"/>
        <v>1.6666666666666667</v>
      </c>
      <c r="Q1715">
        <f t="shared" si="107"/>
        <v>50</v>
      </c>
      <c r="R1715" t="s">
        <v>8292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>
        <f t="shared" si="106"/>
        <v>7.8680000000000003</v>
      </c>
      <c r="Q1716">
        <f t="shared" si="107"/>
        <v>115.70588235294117</v>
      </c>
      <c r="R1716" t="s">
        <v>8292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>
        <f t="shared" si="106"/>
        <v>0.22</v>
      </c>
      <c r="Q1717">
        <f t="shared" si="107"/>
        <v>5.5</v>
      </c>
      <c r="R1717" t="s">
        <v>8292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04"/>
        <v>42713.619201388887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>
        <f t="shared" si="106"/>
        <v>7.5</v>
      </c>
      <c r="Q1718">
        <f t="shared" si="107"/>
        <v>50</v>
      </c>
      <c r="R1718" t="s">
        <v>8292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04"/>
        <v>42481.166666666672</v>
      </c>
      <c r="K1719">
        <v>1459467238</v>
      </c>
      <c r="L1719" s="9">
        <f t="shared" si="105"/>
        <v>42460.98192129629</v>
      </c>
      <c r="M1719" t="b">
        <v>0</v>
      </c>
      <c r="N1719">
        <v>41</v>
      </c>
      <c r="O1719" t="b">
        <v>0</v>
      </c>
      <c r="P1719">
        <f t="shared" si="106"/>
        <v>42.725880551301685</v>
      </c>
      <c r="Q1719">
        <f t="shared" si="107"/>
        <v>34.024390243902438</v>
      </c>
      <c r="R1719" t="s">
        <v>8292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>
        <f t="shared" si="106"/>
        <v>0.2142857142857143</v>
      </c>
      <c r="Q1720">
        <f t="shared" si="107"/>
        <v>37.5</v>
      </c>
      <c r="R1720" t="s">
        <v>8292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>
        <f t="shared" si="106"/>
        <v>0.87500000000000011</v>
      </c>
      <c r="Q1721">
        <f t="shared" si="107"/>
        <v>11.666666666666666</v>
      </c>
      <c r="R1721" t="s">
        <v>8292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41922.783229166671</v>
      </c>
      <c r="M1722" t="b">
        <v>0</v>
      </c>
      <c r="N1722">
        <v>8</v>
      </c>
      <c r="O1722" t="b">
        <v>0</v>
      </c>
      <c r="P1722">
        <f t="shared" si="106"/>
        <v>5.625</v>
      </c>
      <c r="Q1722">
        <f t="shared" si="107"/>
        <v>28.125</v>
      </c>
      <c r="R1722" t="s">
        <v>8292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>
        <f t="shared" si="106"/>
        <v>0</v>
      </c>
      <c r="Q1723" t="e">
        <f t="shared" si="107"/>
        <v>#DIV/0!</v>
      </c>
      <c r="R1723" t="s">
        <v>8292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42425.960983796293</v>
      </c>
      <c r="M1724" t="b">
        <v>0</v>
      </c>
      <c r="N1724">
        <v>1</v>
      </c>
      <c r="O1724" t="b">
        <v>0</v>
      </c>
      <c r="P1724">
        <f t="shared" si="106"/>
        <v>3.4722222222222224E-2</v>
      </c>
      <c r="Q1724">
        <f t="shared" si="107"/>
        <v>1</v>
      </c>
      <c r="R1724" t="s">
        <v>8292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>
        <f t="shared" si="106"/>
        <v>6.5</v>
      </c>
      <c r="Q1725">
        <f t="shared" si="107"/>
        <v>216.66666666666666</v>
      </c>
      <c r="R1725" t="s">
        <v>8292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>
        <f t="shared" si="106"/>
        <v>0.58333333333333337</v>
      </c>
      <c r="Q1726">
        <f t="shared" si="107"/>
        <v>8.75</v>
      </c>
      <c r="R1726" t="s">
        <v>8292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>
        <f t="shared" si="106"/>
        <v>10.181818181818182</v>
      </c>
      <c r="Q1727">
        <f t="shared" si="107"/>
        <v>62.222222222222221</v>
      </c>
      <c r="R1727" t="s">
        <v>8292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>
        <f t="shared" si="106"/>
        <v>33.784615384615385</v>
      </c>
      <c r="Q1728">
        <f t="shared" si="107"/>
        <v>137.25</v>
      </c>
      <c r="R1728" t="s">
        <v>8292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04"/>
        <v>42099.458333333328</v>
      </c>
      <c r="K1729">
        <v>1423520177</v>
      </c>
      <c r="L1729" s="9">
        <f t="shared" si="105"/>
        <v>42044.927974537044</v>
      </c>
      <c r="M1729" t="b">
        <v>0</v>
      </c>
      <c r="N1729">
        <v>1</v>
      </c>
      <c r="O1729" t="b">
        <v>0</v>
      </c>
      <c r="P1729">
        <f t="shared" si="106"/>
        <v>3.3333333333333333E-2</v>
      </c>
      <c r="Q1729">
        <f t="shared" si="107"/>
        <v>1</v>
      </c>
      <c r="R1729" t="s">
        <v>8292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ref="J1730:J1793" si="108">(((I1730/60)/60)/24)+DATE(1970,1,1)</f>
        <v>42298.625856481478</v>
      </c>
      <c r="K1730">
        <v>1442847674</v>
      </c>
      <c r="L1730" s="9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>
        <f t="shared" ref="P1730:P1793" si="110">(E:E/D:D)*100</f>
        <v>68.400000000000006</v>
      </c>
      <c r="Q1730">
        <f t="shared" si="107"/>
        <v>122.14285714285714</v>
      </c>
      <c r="R1730" t="s">
        <v>8292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si="108"/>
        <v>42531.052152777775</v>
      </c>
      <c r="K1731">
        <v>1460337306</v>
      </c>
      <c r="L1731" s="9">
        <f t="shared" si="109"/>
        <v>42471.052152777775</v>
      </c>
      <c r="M1731" t="b">
        <v>0</v>
      </c>
      <c r="N1731">
        <v>0</v>
      </c>
      <c r="O1731" t="b">
        <v>0</v>
      </c>
      <c r="P1731">
        <f t="shared" si="110"/>
        <v>0</v>
      </c>
      <c r="Q1731" t="e">
        <f t="shared" ref="Q1731:Q1794" si="111">E1731:E5844/N1731:N5844</f>
        <v>#DIV/0!</v>
      </c>
      <c r="R1731" t="s">
        <v>8292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08"/>
        <v>42302.087766203709</v>
      </c>
      <c r="K1732">
        <v>1443146783</v>
      </c>
      <c r="L1732" s="9">
        <f t="shared" si="109"/>
        <v>42272.087766203709</v>
      </c>
      <c r="M1732" t="b">
        <v>0</v>
      </c>
      <c r="N1732">
        <v>0</v>
      </c>
      <c r="O1732" t="b">
        <v>0</v>
      </c>
      <c r="P1732">
        <f t="shared" si="110"/>
        <v>0</v>
      </c>
      <c r="Q1732" t="e">
        <f t="shared" si="111"/>
        <v>#DIV/0!</v>
      </c>
      <c r="R1732" t="s">
        <v>8292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42152.906851851847</v>
      </c>
      <c r="M1733" t="b">
        <v>0</v>
      </c>
      <c r="N1733">
        <v>0</v>
      </c>
      <c r="O1733" t="b">
        <v>0</v>
      </c>
      <c r="P1733">
        <f t="shared" si="110"/>
        <v>0</v>
      </c>
      <c r="Q1733" t="e">
        <f t="shared" si="111"/>
        <v>#DIV/0!</v>
      </c>
      <c r="R1733" t="s">
        <v>8292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08"/>
        <v>42385.208333333328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>
        <f t="shared" si="110"/>
        <v>0</v>
      </c>
      <c r="Q1734" t="e">
        <f t="shared" si="111"/>
        <v>#DIV/0!</v>
      </c>
      <c r="R1734" t="s">
        <v>8292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08"/>
        <v>42626.895833333328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>
        <f t="shared" si="110"/>
        <v>0</v>
      </c>
      <c r="Q1735" t="e">
        <f t="shared" si="111"/>
        <v>#DIV/0!</v>
      </c>
      <c r="R1735" t="s">
        <v>8292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>
        <f t="shared" si="110"/>
        <v>2.2222222222222223E-2</v>
      </c>
      <c r="Q1736">
        <f t="shared" si="111"/>
        <v>1</v>
      </c>
      <c r="R1736" t="s">
        <v>8292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08"/>
        <v>42589.814178240747</v>
      </c>
      <c r="K1737">
        <v>1468006345</v>
      </c>
      <c r="L1737" s="9">
        <f t="shared" si="109"/>
        <v>42559.814178240747</v>
      </c>
      <c r="M1737" t="b">
        <v>0</v>
      </c>
      <c r="N1737">
        <v>2</v>
      </c>
      <c r="O1737" t="b">
        <v>0</v>
      </c>
      <c r="P1737">
        <f t="shared" si="110"/>
        <v>11</v>
      </c>
      <c r="Q1737">
        <f t="shared" si="111"/>
        <v>55</v>
      </c>
      <c r="R1737" t="s">
        <v>8292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>
        <f t="shared" si="110"/>
        <v>0.73333333333333328</v>
      </c>
      <c r="Q1738">
        <f t="shared" si="111"/>
        <v>22</v>
      </c>
      <c r="R1738" t="s">
        <v>8292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08"/>
        <v>42205.948981481488</v>
      </c>
      <c r="K1739">
        <v>1434840392</v>
      </c>
      <c r="L1739" s="9">
        <f t="shared" si="109"/>
        <v>42175.948981481488</v>
      </c>
      <c r="M1739" t="b">
        <v>0</v>
      </c>
      <c r="N1739">
        <v>15</v>
      </c>
      <c r="O1739" t="b">
        <v>0</v>
      </c>
      <c r="P1739">
        <f t="shared" si="110"/>
        <v>21.25</v>
      </c>
      <c r="Q1739">
        <f t="shared" si="111"/>
        <v>56.666666666666664</v>
      </c>
      <c r="R1739" t="s">
        <v>8292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>
        <f t="shared" si="110"/>
        <v>0.4</v>
      </c>
      <c r="Q1740">
        <f t="shared" si="111"/>
        <v>20</v>
      </c>
      <c r="R1740" t="s">
        <v>8292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42435.874212962968</v>
      </c>
      <c r="M1741" t="b">
        <v>0</v>
      </c>
      <c r="N1741">
        <v>1</v>
      </c>
      <c r="O1741" t="b">
        <v>0</v>
      </c>
      <c r="P1741">
        <f t="shared" si="110"/>
        <v>0.1</v>
      </c>
      <c r="Q1741">
        <f t="shared" si="111"/>
        <v>1</v>
      </c>
      <c r="R1741" t="s">
        <v>8292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08"/>
        <v>42201.817384259266</v>
      </c>
      <c r="K1742">
        <v>1434483422</v>
      </c>
      <c r="L1742" s="9">
        <f t="shared" si="109"/>
        <v>42171.817384259266</v>
      </c>
      <c r="M1742" t="b">
        <v>0</v>
      </c>
      <c r="N1742">
        <v>0</v>
      </c>
      <c r="O1742" t="b">
        <v>0</v>
      </c>
      <c r="P1742">
        <f t="shared" si="110"/>
        <v>0</v>
      </c>
      <c r="Q1742" t="e">
        <f t="shared" si="111"/>
        <v>#DIV/0!</v>
      </c>
      <c r="R1742" t="s">
        <v>8292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>
        <f t="shared" si="110"/>
        <v>110.83333333333334</v>
      </c>
      <c r="Q1743">
        <f t="shared" si="111"/>
        <v>25.576923076923077</v>
      </c>
      <c r="R1743" t="s">
        <v>8284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42710.876967592587</v>
      </c>
      <c r="M1744" t="b">
        <v>0</v>
      </c>
      <c r="N1744">
        <v>34</v>
      </c>
      <c r="O1744" t="b">
        <v>1</v>
      </c>
      <c r="P1744">
        <f t="shared" si="110"/>
        <v>108.74999999999999</v>
      </c>
      <c r="Q1744">
        <f t="shared" si="111"/>
        <v>63.970588235294116</v>
      </c>
      <c r="R1744" t="s">
        <v>8284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>
        <f t="shared" si="110"/>
        <v>100.41666666666667</v>
      </c>
      <c r="Q1745">
        <f t="shared" si="111"/>
        <v>89.925373134328353</v>
      </c>
      <c r="R1745" t="s">
        <v>8284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>
        <f t="shared" si="110"/>
        <v>118.45454545454545</v>
      </c>
      <c r="Q1746">
        <f t="shared" si="111"/>
        <v>93.071428571428569</v>
      </c>
      <c r="R1746" t="s">
        <v>8284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08"/>
        <v>42726.083333333328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>
        <f t="shared" si="110"/>
        <v>114.01428571428571</v>
      </c>
      <c r="Q1747">
        <f t="shared" si="111"/>
        <v>89.674157303370791</v>
      </c>
      <c r="R1747" t="s">
        <v>8284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08"/>
        <v>42698.083333333328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>
        <f t="shared" si="110"/>
        <v>148.10000000000002</v>
      </c>
      <c r="Q1748">
        <f t="shared" si="111"/>
        <v>207.61682242990653</v>
      </c>
      <c r="R1748" t="s">
        <v>8284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42292.435532407413</v>
      </c>
      <c r="M1749" t="b">
        <v>0</v>
      </c>
      <c r="N1749">
        <v>159</v>
      </c>
      <c r="O1749" t="b">
        <v>1</v>
      </c>
      <c r="P1749">
        <f t="shared" si="110"/>
        <v>104.95555555555556</v>
      </c>
      <c r="Q1749">
        <f t="shared" si="111"/>
        <v>59.408805031446541</v>
      </c>
      <c r="R1749" t="s">
        <v>8284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>
        <f t="shared" si="110"/>
        <v>129.94800000000001</v>
      </c>
      <c r="Q1750">
        <f t="shared" si="111"/>
        <v>358.97237569060775</v>
      </c>
      <c r="R1750" t="s">
        <v>8284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08"/>
        <v>42795.791666666672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>
        <f t="shared" si="110"/>
        <v>123.48756218905473</v>
      </c>
      <c r="Q1751">
        <f t="shared" si="111"/>
        <v>94.736641221374043</v>
      </c>
      <c r="R1751" t="s">
        <v>8284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>
        <f t="shared" si="110"/>
        <v>201.62</v>
      </c>
      <c r="Q1752">
        <f t="shared" si="111"/>
        <v>80.647999999999996</v>
      </c>
      <c r="R1752" t="s">
        <v>8284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>
        <f t="shared" si="110"/>
        <v>102.89999999999999</v>
      </c>
      <c r="Q1753">
        <f t="shared" si="111"/>
        <v>168.68852459016392</v>
      </c>
      <c r="R1753" t="s">
        <v>8284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>
        <f t="shared" si="110"/>
        <v>260.16666666666663</v>
      </c>
      <c r="Q1754">
        <f t="shared" si="111"/>
        <v>34.68888888888889</v>
      </c>
      <c r="R1754" t="s">
        <v>8284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08"/>
        <v>42450.707962962959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>
        <f t="shared" si="110"/>
        <v>108</v>
      </c>
      <c r="Q1755">
        <f t="shared" si="111"/>
        <v>462.85714285714283</v>
      </c>
      <c r="R1755" t="s">
        <v>8284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>
        <f t="shared" si="110"/>
        <v>110.52941176470587</v>
      </c>
      <c r="Q1756">
        <f t="shared" si="111"/>
        <v>104.38888888888889</v>
      </c>
      <c r="R1756" t="s">
        <v>8284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>
        <f t="shared" si="110"/>
        <v>120</v>
      </c>
      <c r="Q1757">
        <f t="shared" si="111"/>
        <v>7.5</v>
      </c>
      <c r="R1757" t="s">
        <v>8284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08"/>
        <v>42611.167465277773</v>
      </c>
      <c r="K1758">
        <v>1468987269</v>
      </c>
      <c r="L1758" s="9">
        <f t="shared" si="109"/>
        <v>42571.167465277773</v>
      </c>
      <c r="M1758" t="b">
        <v>0</v>
      </c>
      <c r="N1758">
        <v>120</v>
      </c>
      <c r="O1758" t="b">
        <v>1</v>
      </c>
      <c r="P1758">
        <f t="shared" si="110"/>
        <v>102.82909090909091</v>
      </c>
      <c r="Q1758">
        <f t="shared" si="111"/>
        <v>47.13</v>
      </c>
      <c r="R1758" t="s">
        <v>8284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>
        <f t="shared" si="110"/>
        <v>115.99999999999999</v>
      </c>
      <c r="Q1759">
        <f t="shared" si="111"/>
        <v>414.28571428571428</v>
      </c>
      <c r="R1759" t="s">
        <v>8284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>
        <f t="shared" si="110"/>
        <v>114.7</v>
      </c>
      <c r="Q1760">
        <f t="shared" si="111"/>
        <v>42.481481481481481</v>
      </c>
      <c r="R1760" t="s">
        <v>8284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>
        <f t="shared" si="110"/>
        <v>106.60000000000001</v>
      </c>
      <c r="Q1761">
        <f t="shared" si="111"/>
        <v>108.77551020408163</v>
      </c>
      <c r="R1761" t="s">
        <v>8284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>
        <f t="shared" si="110"/>
        <v>165.44</v>
      </c>
      <c r="Q1762">
        <f t="shared" si="111"/>
        <v>81.098039215686271</v>
      </c>
      <c r="R1762" t="s">
        <v>8284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>
        <f t="shared" si="110"/>
        <v>155</v>
      </c>
      <c r="Q1763">
        <f t="shared" si="111"/>
        <v>51.666666666666664</v>
      </c>
      <c r="R1763" t="s">
        <v>8284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>
        <f t="shared" si="110"/>
        <v>885</v>
      </c>
      <c r="Q1764">
        <f t="shared" si="111"/>
        <v>35.4</v>
      </c>
      <c r="R1764" t="s">
        <v>8284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>
        <f t="shared" si="110"/>
        <v>101.90833333333333</v>
      </c>
      <c r="Q1765">
        <f t="shared" si="111"/>
        <v>103.63559322033899</v>
      </c>
      <c r="R1765" t="s">
        <v>8284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>
        <f t="shared" si="110"/>
        <v>19.600000000000001</v>
      </c>
      <c r="Q1766">
        <f t="shared" si="111"/>
        <v>55.282051282051285</v>
      </c>
      <c r="R1766" t="s">
        <v>8284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>
        <f t="shared" si="110"/>
        <v>59.467839999999995</v>
      </c>
      <c r="Q1767">
        <f t="shared" si="111"/>
        <v>72.16970873786407</v>
      </c>
      <c r="R1767" t="s">
        <v>8284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>
        <f t="shared" si="110"/>
        <v>0</v>
      </c>
      <c r="Q1768" t="e">
        <f t="shared" si="111"/>
        <v>#DIV/0!</v>
      </c>
      <c r="R1768" t="s">
        <v>8284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>
        <f t="shared" si="110"/>
        <v>45.72</v>
      </c>
      <c r="Q1769">
        <f t="shared" si="111"/>
        <v>58.615384615384613</v>
      </c>
      <c r="R1769" t="s">
        <v>8284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>
        <f t="shared" si="110"/>
        <v>3.74</v>
      </c>
      <c r="Q1770">
        <f t="shared" si="111"/>
        <v>12.466666666666667</v>
      </c>
      <c r="R1770" t="s">
        <v>8284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>
        <f t="shared" si="110"/>
        <v>2.7025000000000001</v>
      </c>
      <c r="Q1771">
        <f t="shared" si="111"/>
        <v>49.136363636363633</v>
      </c>
      <c r="R1771" t="s">
        <v>8284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08"/>
        <v>41926.780023148152</v>
      </c>
      <c r="K1772">
        <v>1410288194</v>
      </c>
      <c r="L1772" s="9">
        <f t="shared" si="109"/>
        <v>41891.780023148152</v>
      </c>
      <c r="M1772" t="b">
        <v>1</v>
      </c>
      <c r="N1772">
        <v>92</v>
      </c>
      <c r="O1772" t="b">
        <v>0</v>
      </c>
      <c r="P1772">
        <f t="shared" si="110"/>
        <v>56.51428571428572</v>
      </c>
      <c r="Q1772">
        <f t="shared" si="111"/>
        <v>150.5</v>
      </c>
      <c r="R1772" t="s">
        <v>8284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08"/>
        <v>41935.979629629634</v>
      </c>
      <c r="K1773">
        <v>1411515040</v>
      </c>
      <c r="L1773" s="9">
        <f t="shared" si="109"/>
        <v>41905.979629629634</v>
      </c>
      <c r="M1773" t="b">
        <v>1</v>
      </c>
      <c r="N1773">
        <v>25</v>
      </c>
      <c r="O1773" t="b">
        <v>0</v>
      </c>
      <c r="P1773">
        <f t="shared" si="110"/>
        <v>21.30952380952381</v>
      </c>
      <c r="Q1773">
        <f t="shared" si="111"/>
        <v>35.799999999999997</v>
      </c>
      <c r="R1773" t="s">
        <v>8284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>
        <f t="shared" si="110"/>
        <v>15.6</v>
      </c>
      <c r="Q1774">
        <f t="shared" si="111"/>
        <v>45.157894736842103</v>
      </c>
      <c r="R1774" t="s">
        <v>8284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>
        <f t="shared" si="110"/>
        <v>6.2566666666666677</v>
      </c>
      <c r="Q1775">
        <f t="shared" si="111"/>
        <v>98.78947368421052</v>
      </c>
      <c r="R1775" t="s">
        <v>8284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>
        <f t="shared" si="110"/>
        <v>45.92</v>
      </c>
      <c r="Q1776">
        <f t="shared" si="111"/>
        <v>88.307692307692307</v>
      </c>
      <c r="R1776" t="s">
        <v>8284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08"/>
        <v>41936.976388888892</v>
      </c>
      <c r="K1777">
        <v>1410305160</v>
      </c>
      <c r="L1777" s="9">
        <f t="shared" si="109"/>
        <v>41891.976388888892</v>
      </c>
      <c r="M1777" t="b">
        <v>1</v>
      </c>
      <c r="N1777">
        <v>124</v>
      </c>
      <c r="O1777" t="b">
        <v>0</v>
      </c>
      <c r="P1777">
        <f t="shared" si="110"/>
        <v>65.101538461538468</v>
      </c>
      <c r="Q1777">
        <f t="shared" si="111"/>
        <v>170.62903225806451</v>
      </c>
      <c r="R1777" t="s">
        <v>8284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>
        <f t="shared" si="110"/>
        <v>6.7</v>
      </c>
      <c r="Q1778">
        <f t="shared" si="111"/>
        <v>83.75</v>
      </c>
      <c r="R1778" t="s">
        <v>8284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>
        <f t="shared" si="110"/>
        <v>13.5625</v>
      </c>
      <c r="Q1779">
        <f t="shared" si="111"/>
        <v>65.099999999999994</v>
      </c>
      <c r="R1779" t="s">
        <v>8284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08"/>
        <v>42090.821701388893</v>
      </c>
      <c r="K1780">
        <v>1423600995</v>
      </c>
      <c r="L1780" s="9">
        <f t="shared" si="109"/>
        <v>42045.86336805555</v>
      </c>
      <c r="M1780" t="b">
        <v>1</v>
      </c>
      <c r="N1780">
        <v>15</v>
      </c>
      <c r="O1780" t="b">
        <v>0</v>
      </c>
      <c r="P1780">
        <f t="shared" si="110"/>
        <v>1.9900000000000002</v>
      </c>
      <c r="Q1780">
        <f t="shared" si="111"/>
        <v>66.333333333333329</v>
      </c>
      <c r="R1780" t="s">
        <v>8284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08"/>
        <v>42615.691898148143</v>
      </c>
      <c r="K1781">
        <v>1470242180</v>
      </c>
      <c r="L1781" s="9">
        <f t="shared" si="109"/>
        <v>42585.691898148143</v>
      </c>
      <c r="M1781" t="b">
        <v>1</v>
      </c>
      <c r="N1781">
        <v>38</v>
      </c>
      <c r="O1781" t="b">
        <v>0</v>
      </c>
      <c r="P1781">
        <f t="shared" si="110"/>
        <v>36.236363636363642</v>
      </c>
      <c r="Q1781">
        <f t="shared" si="111"/>
        <v>104.89473684210526</v>
      </c>
      <c r="R1781" t="s">
        <v>8284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08"/>
        <v>42553.600810185191</v>
      </c>
      <c r="K1782">
        <v>1462285510</v>
      </c>
      <c r="L1782" s="9">
        <f t="shared" si="109"/>
        <v>42493.600810185191</v>
      </c>
      <c r="M1782" t="b">
        <v>1</v>
      </c>
      <c r="N1782">
        <v>152</v>
      </c>
      <c r="O1782" t="b">
        <v>0</v>
      </c>
      <c r="P1782">
        <f t="shared" si="110"/>
        <v>39.743333333333339</v>
      </c>
      <c r="Q1782">
        <f t="shared" si="111"/>
        <v>78.440789473684205</v>
      </c>
      <c r="R1782" t="s">
        <v>8284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08"/>
        <v>42628.617418981477</v>
      </c>
      <c r="K1783">
        <v>1471272545</v>
      </c>
      <c r="L1783" s="9">
        <f t="shared" si="109"/>
        <v>42597.617418981477</v>
      </c>
      <c r="M1783" t="b">
        <v>1</v>
      </c>
      <c r="N1783">
        <v>24</v>
      </c>
      <c r="O1783" t="b">
        <v>0</v>
      </c>
      <c r="P1783">
        <f t="shared" si="110"/>
        <v>25.763636363636365</v>
      </c>
      <c r="Q1783">
        <f t="shared" si="111"/>
        <v>59.041666666666664</v>
      </c>
      <c r="R1783" t="s">
        <v>8284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>
        <f t="shared" si="110"/>
        <v>15.491428571428573</v>
      </c>
      <c r="Q1784">
        <f t="shared" si="111"/>
        <v>71.34210526315789</v>
      </c>
      <c r="R1784" t="s">
        <v>8284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>
        <f t="shared" si="110"/>
        <v>23.692499999999999</v>
      </c>
      <c r="Q1785">
        <f t="shared" si="111"/>
        <v>51.227027027027027</v>
      </c>
      <c r="R1785" t="s">
        <v>8284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>
        <f t="shared" si="110"/>
        <v>39.76</v>
      </c>
      <c r="Q1786">
        <f t="shared" si="111"/>
        <v>60.242424242424242</v>
      </c>
      <c r="R1786" t="s">
        <v>8284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>
        <f t="shared" si="110"/>
        <v>20.220833333333331</v>
      </c>
      <c r="Q1787">
        <f t="shared" si="111"/>
        <v>44.935185185185183</v>
      </c>
      <c r="R1787" t="s">
        <v>8284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08"/>
        <v>41988.550659722227</v>
      </c>
      <c r="K1788">
        <v>1416057177</v>
      </c>
      <c r="L1788" s="9">
        <f t="shared" si="109"/>
        <v>41958.550659722227</v>
      </c>
      <c r="M1788" t="b">
        <v>1</v>
      </c>
      <c r="N1788">
        <v>29</v>
      </c>
      <c r="O1788" t="b">
        <v>0</v>
      </c>
      <c r="P1788">
        <f t="shared" si="110"/>
        <v>47.631578947368418</v>
      </c>
      <c r="Q1788">
        <f t="shared" si="111"/>
        <v>31.206896551724139</v>
      </c>
      <c r="R1788" t="s">
        <v>8284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>
        <f t="shared" si="110"/>
        <v>15.329999999999998</v>
      </c>
      <c r="Q1789">
        <f t="shared" si="111"/>
        <v>63.875</v>
      </c>
      <c r="R1789" t="s">
        <v>8284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>
        <f t="shared" si="110"/>
        <v>1.3818181818181818</v>
      </c>
      <c r="Q1790">
        <f t="shared" si="111"/>
        <v>19</v>
      </c>
      <c r="R1790" t="s">
        <v>8284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>
        <f t="shared" si="110"/>
        <v>0.5</v>
      </c>
      <c r="Q1791">
        <f t="shared" si="111"/>
        <v>10</v>
      </c>
      <c r="R1791" t="s">
        <v>8284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08"/>
        <v>42040.674513888895</v>
      </c>
      <c r="K1792">
        <v>1420560678</v>
      </c>
      <c r="L1792" s="9">
        <f t="shared" si="109"/>
        <v>42010.674513888895</v>
      </c>
      <c r="M1792" t="b">
        <v>1</v>
      </c>
      <c r="N1792">
        <v>15</v>
      </c>
      <c r="O1792" t="b">
        <v>0</v>
      </c>
      <c r="P1792">
        <f t="shared" si="110"/>
        <v>4.957575757575758</v>
      </c>
      <c r="Q1792">
        <f t="shared" si="111"/>
        <v>109.06666666666666</v>
      </c>
      <c r="R1792" t="s">
        <v>8284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08"/>
        <v>42033.740335648152</v>
      </c>
      <c r="K1793">
        <v>1417369565</v>
      </c>
      <c r="L1793" s="9">
        <f t="shared" si="109"/>
        <v>41973.740335648152</v>
      </c>
      <c r="M1793" t="b">
        <v>1</v>
      </c>
      <c r="N1793">
        <v>4</v>
      </c>
      <c r="O1793" t="b">
        <v>0</v>
      </c>
      <c r="P1793">
        <f t="shared" si="110"/>
        <v>3.5666666666666664</v>
      </c>
      <c r="Q1793">
        <f t="shared" si="111"/>
        <v>26.75</v>
      </c>
      <c r="R1793" t="s">
        <v>8284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ref="J1794:J1857" si="112">(((I1794/60)/60)/24)+DATE(1970,1,1)</f>
        <v>42226.290972222225</v>
      </c>
      <c r="K1794">
        <v>1435970682</v>
      </c>
      <c r="L1794" s="9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>
        <f t="shared" ref="P1794:P1857" si="114">(E:E/D:D)*100</f>
        <v>61.124000000000002</v>
      </c>
      <c r="Q1794">
        <f t="shared" si="111"/>
        <v>109.93525179856115</v>
      </c>
      <c r="R1794" t="s">
        <v>8284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si="112"/>
        <v>41970.933333333334</v>
      </c>
      <c r="K1795">
        <v>1414531440</v>
      </c>
      <c r="L1795" s="9">
        <f t="shared" si="113"/>
        <v>41940.89166666667</v>
      </c>
      <c r="M1795" t="b">
        <v>1</v>
      </c>
      <c r="N1795">
        <v>2</v>
      </c>
      <c r="O1795" t="b">
        <v>0</v>
      </c>
      <c r="P1795">
        <f t="shared" si="114"/>
        <v>1.3333333333333335</v>
      </c>
      <c r="Q1795">
        <f t="shared" ref="Q1795:Q1858" si="115">E1795:E5908/N1795:N5908</f>
        <v>20</v>
      </c>
      <c r="R1795" t="s">
        <v>8284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>
        <f t="shared" si="114"/>
        <v>11.077777777777778</v>
      </c>
      <c r="Q1796">
        <f t="shared" si="115"/>
        <v>55.388888888888886</v>
      </c>
      <c r="R1796" t="s">
        <v>8284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12"/>
        <v>42657.666666666672</v>
      </c>
      <c r="K1797">
        <v>1473922541</v>
      </c>
      <c r="L1797" s="9">
        <f t="shared" si="113"/>
        <v>42628.288668981477</v>
      </c>
      <c r="M1797" t="b">
        <v>1</v>
      </c>
      <c r="N1797">
        <v>81</v>
      </c>
      <c r="O1797" t="b">
        <v>0</v>
      </c>
      <c r="P1797">
        <f t="shared" si="114"/>
        <v>38.735714285714288</v>
      </c>
      <c r="Q1797">
        <f t="shared" si="115"/>
        <v>133.90123456790124</v>
      </c>
      <c r="R1797" t="s">
        <v>8284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>
        <f t="shared" si="114"/>
        <v>22.05263157894737</v>
      </c>
      <c r="Q1798">
        <f t="shared" si="115"/>
        <v>48.720930232558139</v>
      </c>
      <c r="R1798" t="s">
        <v>8284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>
        <f t="shared" si="114"/>
        <v>67.55</v>
      </c>
      <c r="Q1799">
        <f t="shared" si="115"/>
        <v>48.25</v>
      </c>
      <c r="R1799" t="s">
        <v>8284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12"/>
        <v>42404.32677083333</v>
      </c>
      <c r="K1800">
        <v>1449388233</v>
      </c>
      <c r="L1800" s="9">
        <f t="shared" si="113"/>
        <v>42344.32677083333</v>
      </c>
      <c r="M1800" t="b">
        <v>1</v>
      </c>
      <c r="N1800">
        <v>37</v>
      </c>
      <c r="O1800" t="b">
        <v>0</v>
      </c>
      <c r="P1800">
        <f t="shared" si="114"/>
        <v>13.637499999999999</v>
      </c>
      <c r="Q1800">
        <f t="shared" si="115"/>
        <v>58.972972972972975</v>
      </c>
      <c r="R1800" t="s">
        <v>8284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>
        <f t="shared" si="114"/>
        <v>1.7457500000000001</v>
      </c>
      <c r="Q1801">
        <f t="shared" si="115"/>
        <v>11.638333333333334</v>
      </c>
      <c r="R1801" t="s">
        <v>8284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>
        <f t="shared" si="114"/>
        <v>20.44963251188932</v>
      </c>
      <c r="Q1802">
        <f t="shared" si="115"/>
        <v>83.716814159292042</v>
      </c>
      <c r="R1802" t="s">
        <v>8284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>
        <f t="shared" si="114"/>
        <v>13.852941176470587</v>
      </c>
      <c r="Q1803">
        <f t="shared" si="115"/>
        <v>63.648648648648646</v>
      </c>
      <c r="R1803" t="s">
        <v>8284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42159.47256944445</v>
      </c>
      <c r="M1804" t="b">
        <v>1</v>
      </c>
      <c r="N1804">
        <v>18</v>
      </c>
      <c r="O1804" t="b">
        <v>0</v>
      </c>
      <c r="P1804">
        <f t="shared" si="114"/>
        <v>48.485714285714288</v>
      </c>
      <c r="Q1804">
        <f t="shared" si="115"/>
        <v>94.277777777777771</v>
      </c>
      <c r="R1804" t="s">
        <v>8284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12"/>
        <v>42049.071550925932</v>
      </c>
      <c r="K1805">
        <v>1421199782</v>
      </c>
      <c r="L1805" s="9">
        <f t="shared" si="113"/>
        <v>42018.071550925932</v>
      </c>
      <c r="M1805" t="b">
        <v>1</v>
      </c>
      <c r="N1805">
        <v>75</v>
      </c>
      <c r="O1805" t="b">
        <v>0</v>
      </c>
      <c r="P1805">
        <f t="shared" si="114"/>
        <v>30.8</v>
      </c>
      <c r="Q1805">
        <f t="shared" si="115"/>
        <v>71.86666666666666</v>
      </c>
      <c r="R1805" t="s">
        <v>8284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12"/>
        <v>42322.719953703709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>
        <f t="shared" si="114"/>
        <v>35.174193548387095</v>
      </c>
      <c r="Q1806">
        <f t="shared" si="115"/>
        <v>104.84615384615384</v>
      </c>
      <c r="R1806" t="s">
        <v>8284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>
        <f t="shared" si="114"/>
        <v>36.404444444444444</v>
      </c>
      <c r="Q1807">
        <f t="shared" si="115"/>
        <v>67.139344262295083</v>
      </c>
      <c r="R1807" t="s">
        <v>8284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>
        <f t="shared" si="114"/>
        <v>2.9550000000000001</v>
      </c>
      <c r="Q1808">
        <f t="shared" si="115"/>
        <v>73.875</v>
      </c>
      <c r="R1808" t="s">
        <v>8284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>
        <f t="shared" si="114"/>
        <v>11.06</v>
      </c>
      <c r="Q1809">
        <f t="shared" si="115"/>
        <v>69.125</v>
      </c>
      <c r="R1809" t="s">
        <v>8284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>
        <f t="shared" si="114"/>
        <v>41.407142857142858</v>
      </c>
      <c r="Q1810">
        <f t="shared" si="115"/>
        <v>120.77083333333333</v>
      </c>
      <c r="R1810" t="s">
        <v>8284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12"/>
        <v>42064.907858796301</v>
      </c>
      <c r="K1811">
        <v>1422222439</v>
      </c>
      <c r="L1811" s="9">
        <f t="shared" si="113"/>
        <v>42029.907858796301</v>
      </c>
      <c r="M1811" t="b">
        <v>1</v>
      </c>
      <c r="N1811">
        <v>9</v>
      </c>
      <c r="O1811" t="b">
        <v>0</v>
      </c>
      <c r="P1811">
        <f t="shared" si="114"/>
        <v>10.857142857142858</v>
      </c>
      <c r="Q1811">
        <f t="shared" si="115"/>
        <v>42.222222222222221</v>
      </c>
      <c r="R1811" t="s">
        <v>8284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>
        <f t="shared" si="114"/>
        <v>3.3333333333333335</v>
      </c>
      <c r="Q1812">
        <f t="shared" si="115"/>
        <v>7.5</v>
      </c>
      <c r="R1812" t="s">
        <v>8284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>
        <f t="shared" si="114"/>
        <v>7.407407407407407E-2</v>
      </c>
      <c r="Q1813">
        <f t="shared" si="115"/>
        <v>1.5384615384615385</v>
      </c>
      <c r="R1813" t="s">
        <v>8284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12"/>
        <v>42554.318703703699</v>
      </c>
      <c r="K1814">
        <v>1464939536</v>
      </c>
      <c r="L1814" s="9">
        <f t="shared" si="113"/>
        <v>42524.318703703699</v>
      </c>
      <c r="M1814" t="b">
        <v>0</v>
      </c>
      <c r="N1814">
        <v>23</v>
      </c>
      <c r="O1814" t="b">
        <v>0</v>
      </c>
      <c r="P1814">
        <f t="shared" si="114"/>
        <v>13.307692307692307</v>
      </c>
      <c r="Q1814">
        <f t="shared" si="115"/>
        <v>37.608695652173914</v>
      </c>
      <c r="R1814" t="s">
        <v>8284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>
        <f t="shared" si="114"/>
        <v>0</v>
      </c>
      <c r="Q1815" t="e">
        <f t="shared" si="115"/>
        <v>#DIV/0!</v>
      </c>
      <c r="R1815" t="s">
        <v>8284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12"/>
        <v>42063.314074074078</v>
      </c>
      <c r="K1816">
        <v>1422516736</v>
      </c>
      <c r="L1816" s="9">
        <f t="shared" si="113"/>
        <v>42033.314074074078</v>
      </c>
      <c r="M1816" t="b">
        <v>0</v>
      </c>
      <c r="N1816">
        <v>140</v>
      </c>
      <c r="O1816" t="b">
        <v>0</v>
      </c>
      <c r="P1816">
        <f t="shared" si="114"/>
        <v>49.183333333333337</v>
      </c>
      <c r="Q1816">
        <f t="shared" si="115"/>
        <v>42.157142857142858</v>
      </c>
      <c r="R1816" t="s">
        <v>8284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12"/>
        <v>42186.906678240746</v>
      </c>
      <c r="K1817">
        <v>1434577537</v>
      </c>
      <c r="L1817" s="9">
        <f t="shared" si="113"/>
        <v>42172.906678240746</v>
      </c>
      <c r="M1817" t="b">
        <v>0</v>
      </c>
      <c r="N1817">
        <v>0</v>
      </c>
      <c r="O1817" t="b">
        <v>0</v>
      </c>
      <c r="P1817">
        <f t="shared" si="114"/>
        <v>0</v>
      </c>
      <c r="Q1817" t="e">
        <f t="shared" si="115"/>
        <v>#DIV/0!</v>
      </c>
      <c r="R1817" t="s">
        <v>8284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12"/>
        <v>42576.791666666672</v>
      </c>
      <c r="K1818">
        <v>1467061303</v>
      </c>
      <c r="L1818" s="9">
        <f t="shared" si="113"/>
        <v>42548.876192129625</v>
      </c>
      <c r="M1818" t="b">
        <v>0</v>
      </c>
      <c r="N1818">
        <v>6</v>
      </c>
      <c r="O1818" t="b">
        <v>0</v>
      </c>
      <c r="P1818">
        <f t="shared" si="114"/>
        <v>2.036</v>
      </c>
      <c r="Q1818">
        <f t="shared" si="115"/>
        <v>84.833333333333329</v>
      </c>
      <c r="R1818" t="s">
        <v>8284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>
        <f t="shared" si="114"/>
        <v>52.327777777777776</v>
      </c>
      <c r="Q1819">
        <f t="shared" si="115"/>
        <v>94.19</v>
      </c>
      <c r="R1819" t="s">
        <v>8284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12"/>
        <v>42097.192708333328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>
        <f t="shared" si="114"/>
        <v>0</v>
      </c>
      <c r="Q1820" t="e">
        <f t="shared" si="115"/>
        <v>#DIV/0!</v>
      </c>
      <c r="R1820" t="s">
        <v>8284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>
        <f t="shared" si="114"/>
        <v>2.083333333333333</v>
      </c>
      <c r="Q1821">
        <f t="shared" si="115"/>
        <v>6.25</v>
      </c>
      <c r="R1821" t="s">
        <v>8284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42065.084375000006</v>
      </c>
      <c r="M1822" t="b">
        <v>0</v>
      </c>
      <c r="N1822">
        <v>8</v>
      </c>
      <c r="O1822" t="b">
        <v>0</v>
      </c>
      <c r="P1822">
        <f t="shared" si="114"/>
        <v>6.565384615384616</v>
      </c>
      <c r="Q1822">
        <f t="shared" si="115"/>
        <v>213.375</v>
      </c>
      <c r="R1822" t="s">
        <v>8284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>
        <f t="shared" si="114"/>
        <v>134.88999999999999</v>
      </c>
      <c r="Q1823">
        <f t="shared" si="115"/>
        <v>59.162280701754383</v>
      </c>
      <c r="R1823" t="s">
        <v>8275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41634.797013888885</v>
      </c>
      <c r="M1824" t="b">
        <v>0</v>
      </c>
      <c r="N1824">
        <v>11</v>
      </c>
      <c r="O1824" t="b">
        <v>1</v>
      </c>
      <c r="P1824">
        <f t="shared" si="114"/>
        <v>100</v>
      </c>
      <c r="Q1824">
        <f t="shared" si="115"/>
        <v>27.272727272727273</v>
      </c>
      <c r="R1824" t="s">
        <v>8275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>
        <f t="shared" si="114"/>
        <v>115.85714285714286</v>
      </c>
      <c r="Q1825">
        <f t="shared" si="115"/>
        <v>24.575757575757574</v>
      </c>
      <c r="R1825" t="s">
        <v>8275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41626.916284722225</v>
      </c>
      <c r="M1826" t="b">
        <v>0</v>
      </c>
      <c r="N1826">
        <v>40</v>
      </c>
      <c r="O1826" t="b">
        <v>1</v>
      </c>
      <c r="P1826">
        <f t="shared" si="114"/>
        <v>100.06666666666666</v>
      </c>
      <c r="Q1826">
        <f t="shared" si="115"/>
        <v>75.05</v>
      </c>
      <c r="R1826" t="s">
        <v>8275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>
        <f t="shared" si="114"/>
        <v>105.05</v>
      </c>
      <c r="Q1827">
        <f t="shared" si="115"/>
        <v>42.02</v>
      </c>
      <c r="R1827" t="s">
        <v>8275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>
        <f t="shared" si="114"/>
        <v>101</v>
      </c>
      <c r="Q1828">
        <f t="shared" si="115"/>
        <v>53.157894736842103</v>
      </c>
      <c r="R1828" t="s">
        <v>8275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>
        <f t="shared" si="114"/>
        <v>100.66250000000001</v>
      </c>
      <c r="Q1829">
        <f t="shared" si="115"/>
        <v>83.885416666666671</v>
      </c>
      <c r="R1829" t="s">
        <v>8275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>
        <f t="shared" si="114"/>
        <v>100.16000000000001</v>
      </c>
      <c r="Q1830">
        <f t="shared" si="115"/>
        <v>417.33333333333331</v>
      </c>
      <c r="R1830" t="s">
        <v>8275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>
        <f t="shared" si="114"/>
        <v>166.68333333333334</v>
      </c>
      <c r="Q1831">
        <f t="shared" si="115"/>
        <v>75.765151515151516</v>
      </c>
      <c r="R1831" t="s">
        <v>8275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>
        <f t="shared" si="114"/>
        <v>101.53333333333335</v>
      </c>
      <c r="Q1832">
        <f t="shared" si="115"/>
        <v>67.389380530973455</v>
      </c>
      <c r="R1832" t="s">
        <v>8275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>
        <f t="shared" si="114"/>
        <v>103</v>
      </c>
      <c r="Q1833">
        <f t="shared" si="115"/>
        <v>73.571428571428569</v>
      </c>
      <c r="R1833" t="s">
        <v>8275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>
        <f t="shared" si="114"/>
        <v>142.85714285714286</v>
      </c>
      <c r="Q1834">
        <f t="shared" si="115"/>
        <v>25</v>
      </c>
      <c r="R1834" t="s">
        <v>8275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>
        <f t="shared" si="114"/>
        <v>262.5</v>
      </c>
      <c r="Q1835">
        <f t="shared" si="115"/>
        <v>42</v>
      </c>
      <c r="R1835" t="s">
        <v>8275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>
        <f t="shared" si="114"/>
        <v>118.05000000000001</v>
      </c>
      <c r="Q1836">
        <f t="shared" si="115"/>
        <v>131.16666666666666</v>
      </c>
      <c r="R1836" t="s">
        <v>8275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>
        <f t="shared" si="114"/>
        <v>104</v>
      </c>
      <c r="Q1837">
        <f t="shared" si="115"/>
        <v>47.272727272727273</v>
      </c>
      <c r="R1837" t="s">
        <v>8275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>
        <f t="shared" si="114"/>
        <v>200.34</v>
      </c>
      <c r="Q1838">
        <f t="shared" si="115"/>
        <v>182.12727272727273</v>
      </c>
      <c r="R1838" t="s">
        <v>8275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40926.047858796301</v>
      </c>
      <c r="M1839" t="b">
        <v>0</v>
      </c>
      <c r="N1839">
        <v>30</v>
      </c>
      <c r="O1839" t="b">
        <v>1</v>
      </c>
      <c r="P1839">
        <f t="shared" si="114"/>
        <v>306.83333333333331</v>
      </c>
      <c r="Q1839">
        <f t="shared" si="115"/>
        <v>61.366666666666667</v>
      </c>
      <c r="R1839" t="s">
        <v>8275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>
        <f t="shared" si="114"/>
        <v>100.149</v>
      </c>
      <c r="Q1840">
        <f t="shared" si="115"/>
        <v>35.767499999999998</v>
      </c>
      <c r="R1840" t="s">
        <v>8275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>
        <f t="shared" si="114"/>
        <v>205.29999999999998</v>
      </c>
      <c r="Q1841">
        <f t="shared" si="115"/>
        <v>45.62222222222222</v>
      </c>
      <c r="R1841" t="s">
        <v>8275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>
        <f t="shared" si="114"/>
        <v>108.88888888888889</v>
      </c>
      <c r="Q1842">
        <f t="shared" si="115"/>
        <v>75.384615384615387</v>
      </c>
      <c r="R1842" t="s">
        <v>8275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>
        <f t="shared" si="114"/>
        <v>101.75</v>
      </c>
      <c r="Q1843">
        <f t="shared" si="115"/>
        <v>50.875</v>
      </c>
      <c r="R1843" t="s">
        <v>8275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>
        <f t="shared" si="114"/>
        <v>125.25</v>
      </c>
      <c r="Q1844">
        <f t="shared" si="115"/>
        <v>119.28571428571429</v>
      </c>
      <c r="R1844" t="s">
        <v>8275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>
        <f t="shared" si="114"/>
        <v>124.0061</v>
      </c>
      <c r="Q1845">
        <f t="shared" si="115"/>
        <v>92.541865671641801</v>
      </c>
      <c r="R1845" t="s">
        <v>8275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>
        <f t="shared" si="114"/>
        <v>101.4</v>
      </c>
      <c r="Q1846">
        <f t="shared" si="115"/>
        <v>76.05</v>
      </c>
      <c r="R1846" t="s">
        <v>8275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42523.333310185189</v>
      </c>
      <c r="M1847" t="b">
        <v>0</v>
      </c>
      <c r="N1847">
        <v>19</v>
      </c>
      <c r="O1847" t="b">
        <v>1</v>
      </c>
      <c r="P1847">
        <f t="shared" si="114"/>
        <v>100</v>
      </c>
      <c r="Q1847">
        <f t="shared" si="115"/>
        <v>52.631578947368418</v>
      </c>
      <c r="R1847" t="s">
        <v>8275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12"/>
        <v>41258.650196759263</v>
      </c>
      <c r="K1848">
        <v>1352993777</v>
      </c>
      <c r="L1848" s="9">
        <f t="shared" si="113"/>
        <v>41228.650196759263</v>
      </c>
      <c r="M1848" t="b">
        <v>0</v>
      </c>
      <c r="N1848">
        <v>209</v>
      </c>
      <c r="O1848" t="b">
        <v>1</v>
      </c>
      <c r="P1848">
        <f t="shared" si="114"/>
        <v>137.92666666666668</v>
      </c>
      <c r="Q1848">
        <f t="shared" si="115"/>
        <v>98.990430622009569</v>
      </c>
      <c r="R1848" t="s">
        <v>8275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>
        <f t="shared" si="114"/>
        <v>120.88000000000001</v>
      </c>
      <c r="Q1849">
        <f t="shared" si="115"/>
        <v>79.526315789473685</v>
      </c>
      <c r="R1849" t="s">
        <v>8275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>
        <f t="shared" si="114"/>
        <v>107.36666666666667</v>
      </c>
      <c r="Q1850">
        <f t="shared" si="115"/>
        <v>134.20833333333334</v>
      </c>
      <c r="R1850" t="s">
        <v>8275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>
        <f t="shared" si="114"/>
        <v>100.33333333333334</v>
      </c>
      <c r="Q1851">
        <f t="shared" si="115"/>
        <v>37.625</v>
      </c>
      <c r="R1851" t="s">
        <v>8275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12"/>
        <v>41830.959490740745</v>
      </c>
      <c r="K1852">
        <v>1402441300</v>
      </c>
      <c r="L1852" s="9">
        <f t="shared" si="113"/>
        <v>41800.959490740745</v>
      </c>
      <c r="M1852" t="b">
        <v>0</v>
      </c>
      <c r="N1852">
        <v>179</v>
      </c>
      <c r="O1852" t="b">
        <v>1</v>
      </c>
      <c r="P1852">
        <f t="shared" si="114"/>
        <v>101.52222222222223</v>
      </c>
      <c r="Q1852">
        <f t="shared" si="115"/>
        <v>51.044692737430168</v>
      </c>
      <c r="R1852" t="s">
        <v>8275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>
        <f t="shared" si="114"/>
        <v>100.07692307692308</v>
      </c>
      <c r="Q1853">
        <f t="shared" si="115"/>
        <v>50.03846153846154</v>
      </c>
      <c r="R1853" t="s">
        <v>8275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42081.77143518519</v>
      </c>
      <c r="M1854" t="b">
        <v>0</v>
      </c>
      <c r="N1854">
        <v>131</v>
      </c>
      <c r="O1854" t="b">
        <v>1</v>
      </c>
      <c r="P1854">
        <f t="shared" si="114"/>
        <v>116.96666666666667</v>
      </c>
      <c r="Q1854">
        <f t="shared" si="115"/>
        <v>133.93129770992365</v>
      </c>
      <c r="R1854" t="s">
        <v>8275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>
        <f t="shared" si="114"/>
        <v>101.875</v>
      </c>
      <c r="Q1855">
        <f t="shared" si="115"/>
        <v>58.214285714285715</v>
      </c>
      <c r="R1855" t="s">
        <v>8275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>
        <f t="shared" si="114"/>
        <v>102.12366666666665</v>
      </c>
      <c r="Q1856">
        <f t="shared" si="115"/>
        <v>88.037643678160919</v>
      </c>
      <c r="R1856" t="s">
        <v>8275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>
        <f t="shared" si="114"/>
        <v>154.05897142857143</v>
      </c>
      <c r="Q1857">
        <f t="shared" si="115"/>
        <v>70.576753926701571</v>
      </c>
      <c r="R1857" t="s">
        <v>8275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ref="J1858:J1921" si="116">(((I1858/60)/60)/24)+DATE(1970,1,1)</f>
        <v>41838.854999999996</v>
      </c>
      <c r="K1858">
        <v>1403901072</v>
      </c>
      <c r="L1858" s="9">
        <f t="shared" ref="L1858:L1921" si="117">(((K1858/60)/60)/24)+DATE(1970,1,1)</f>
        <v>41817.854999999996</v>
      </c>
      <c r="M1858" t="b">
        <v>0</v>
      </c>
      <c r="N1858">
        <v>38</v>
      </c>
      <c r="O1858" t="b">
        <v>1</v>
      </c>
      <c r="P1858">
        <f t="shared" ref="P1858:P1921" si="118">(E:E/D:D)*100</f>
        <v>101.25</v>
      </c>
      <c r="Q1858">
        <f t="shared" si="115"/>
        <v>53.289473684210527</v>
      </c>
      <c r="R1858" t="s">
        <v>8275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si="116"/>
        <v>41894.76866898148</v>
      </c>
      <c r="K1859">
        <v>1407954413</v>
      </c>
      <c r="L1859" s="9">
        <f t="shared" si="117"/>
        <v>41864.76866898148</v>
      </c>
      <c r="M1859" t="b">
        <v>0</v>
      </c>
      <c r="N1859">
        <v>22</v>
      </c>
      <c r="O1859" t="b">
        <v>1</v>
      </c>
      <c r="P1859">
        <f t="shared" si="118"/>
        <v>100</v>
      </c>
      <c r="Q1859">
        <f t="shared" ref="Q1859:Q1922" si="119">E1859:E5972/N1859:N5972</f>
        <v>136.36363636363637</v>
      </c>
      <c r="R1859" t="s">
        <v>8275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16"/>
        <v>40893.242141203707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>
        <f t="shared" si="118"/>
        <v>108.74800874800874</v>
      </c>
      <c r="Q1860">
        <f t="shared" si="119"/>
        <v>40.547315436241611</v>
      </c>
      <c r="R1860" t="s">
        <v>8275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>
        <f t="shared" si="118"/>
        <v>131.83333333333334</v>
      </c>
      <c r="Q1861">
        <f t="shared" si="119"/>
        <v>70.625</v>
      </c>
      <c r="R1861" t="s">
        <v>8275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16"/>
        <v>41676.709305555552</v>
      </c>
      <c r="K1862">
        <v>1389891684</v>
      </c>
      <c r="L1862" s="9">
        <f t="shared" si="117"/>
        <v>41655.709305555552</v>
      </c>
      <c r="M1862" t="b">
        <v>0</v>
      </c>
      <c r="N1862">
        <v>19</v>
      </c>
      <c r="O1862" t="b">
        <v>1</v>
      </c>
      <c r="P1862">
        <f t="shared" si="118"/>
        <v>133.46666666666667</v>
      </c>
      <c r="Q1862">
        <f t="shared" si="119"/>
        <v>52.684210526315788</v>
      </c>
      <c r="R1862" t="s">
        <v>8275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>
        <f t="shared" si="118"/>
        <v>0</v>
      </c>
      <c r="Q1863" t="e">
        <f t="shared" si="119"/>
        <v>#DIV/0!</v>
      </c>
      <c r="R1863" t="s">
        <v>8282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42755.492754629624</v>
      </c>
      <c r="M1864" t="b">
        <v>0</v>
      </c>
      <c r="N1864">
        <v>16</v>
      </c>
      <c r="O1864" t="b">
        <v>0</v>
      </c>
      <c r="P1864">
        <f t="shared" si="118"/>
        <v>8.0833333333333321</v>
      </c>
      <c r="Q1864">
        <f t="shared" si="119"/>
        <v>90.9375</v>
      </c>
      <c r="R1864" t="s">
        <v>8282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>
        <f t="shared" si="118"/>
        <v>0.4</v>
      </c>
      <c r="Q1865">
        <f t="shared" si="119"/>
        <v>5</v>
      </c>
      <c r="R1865" t="s">
        <v>8282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>
        <f t="shared" si="118"/>
        <v>42.892307692307689</v>
      </c>
      <c r="Q1866">
        <f t="shared" si="119"/>
        <v>58.083333333333336</v>
      </c>
      <c r="R1866" t="s">
        <v>8282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16"/>
        <v>42680.409108796302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>
        <f t="shared" si="118"/>
        <v>3.6363636363636364E-3</v>
      </c>
      <c r="Q1867">
        <f t="shared" si="119"/>
        <v>2</v>
      </c>
      <c r="R1867" t="s">
        <v>8282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16"/>
        <v>42795.166666666672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>
        <f t="shared" si="118"/>
        <v>0.5</v>
      </c>
      <c r="Q1868">
        <f t="shared" si="119"/>
        <v>62.5</v>
      </c>
      <c r="R1868" t="s">
        <v>8282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16"/>
        <v>42679.924907407403</v>
      </c>
      <c r="K1869">
        <v>1475791912</v>
      </c>
      <c r="L1869" s="9">
        <f t="shared" si="117"/>
        <v>42649.924907407403</v>
      </c>
      <c r="M1869" t="b">
        <v>0</v>
      </c>
      <c r="N1869">
        <v>1</v>
      </c>
      <c r="O1869" t="b">
        <v>0</v>
      </c>
      <c r="P1869">
        <f t="shared" si="118"/>
        <v>0.05</v>
      </c>
      <c r="Q1869">
        <f t="shared" si="119"/>
        <v>10</v>
      </c>
      <c r="R1869" t="s">
        <v>8282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>
        <f t="shared" si="118"/>
        <v>4.8680000000000003</v>
      </c>
      <c r="Q1870">
        <f t="shared" si="119"/>
        <v>71.588235294117652</v>
      </c>
      <c r="R1870" t="s">
        <v>8282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>
        <f t="shared" si="118"/>
        <v>0</v>
      </c>
      <c r="Q1871" t="e">
        <f t="shared" si="119"/>
        <v>#DIV/0!</v>
      </c>
      <c r="R1871" t="s">
        <v>8282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>
        <f t="shared" si="118"/>
        <v>10.314285714285715</v>
      </c>
      <c r="Q1872">
        <f t="shared" si="119"/>
        <v>32.81818181818182</v>
      </c>
      <c r="R1872" t="s">
        <v>8282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>
        <f t="shared" si="118"/>
        <v>71.784615384615378</v>
      </c>
      <c r="Q1873">
        <f t="shared" si="119"/>
        <v>49.11578947368421</v>
      </c>
      <c r="R1873" t="s">
        <v>8282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16"/>
        <v>42185.129652777774</v>
      </c>
      <c r="K1874">
        <v>1433041602</v>
      </c>
      <c r="L1874" s="9">
        <f t="shared" si="117"/>
        <v>42155.129652777774</v>
      </c>
      <c r="M1874" t="b">
        <v>0</v>
      </c>
      <c r="N1874">
        <v>13</v>
      </c>
      <c r="O1874" t="b">
        <v>0</v>
      </c>
      <c r="P1874">
        <f t="shared" si="118"/>
        <v>1.06</v>
      </c>
      <c r="Q1874">
        <f t="shared" si="119"/>
        <v>16.307692307692307</v>
      </c>
      <c r="R1874" t="s">
        <v>8282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16"/>
        <v>42193.697916666672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>
        <f t="shared" si="118"/>
        <v>0.44999999999999996</v>
      </c>
      <c r="Q1875">
        <f t="shared" si="119"/>
        <v>18</v>
      </c>
      <c r="R1875" t="s">
        <v>8282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16"/>
        <v>42549.969131944439</v>
      </c>
      <c r="K1876">
        <v>1465427733</v>
      </c>
      <c r="L1876" s="9">
        <f t="shared" si="117"/>
        <v>42529.969131944439</v>
      </c>
      <c r="M1876" t="b">
        <v>0</v>
      </c>
      <c r="N1876">
        <v>2</v>
      </c>
      <c r="O1876" t="b">
        <v>0</v>
      </c>
      <c r="P1876">
        <f t="shared" si="118"/>
        <v>1.6250000000000001E-2</v>
      </c>
      <c r="Q1876">
        <f t="shared" si="119"/>
        <v>13</v>
      </c>
      <c r="R1876" t="s">
        <v>8282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>
        <f t="shared" si="118"/>
        <v>0.51</v>
      </c>
      <c r="Q1877">
        <f t="shared" si="119"/>
        <v>17</v>
      </c>
      <c r="R1877" t="s">
        <v>8282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16"/>
        <v>41806.284780092588</v>
      </c>
      <c r="K1878">
        <v>1400309405</v>
      </c>
      <c r="L1878" s="9">
        <f t="shared" si="117"/>
        <v>41776.284780092588</v>
      </c>
      <c r="M1878" t="b">
        <v>0</v>
      </c>
      <c r="N1878">
        <v>0</v>
      </c>
      <c r="O1878" t="b">
        <v>0</v>
      </c>
      <c r="P1878">
        <f t="shared" si="118"/>
        <v>0</v>
      </c>
      <c r="Q1878" t="e">
        <f t="shared" si="119"/>
        <v>#DIV/0!</v>
      </c>
      <c r="R1878" t="s">
        <v>8282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>
        <f t="shared" si="118"/>
        <v>0</v>
      </c>
      <c r="Q1879" t="e">
        <f t="shared" si="119"/>
        <v>#DIV/0!</v>
      </c>
      <c r="R1879" t="s">
        <v>8282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>
        <f t="shared" si="118"/>
        <v>0</v>
      </c>
      <c r="Q1880" t="e">
        <f t="shared" si="119"/>
        <v>#DIV/0!</v>
      </c>
      <c r="R1880" t="s">
        <v>8282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42413.649641203709</v>
      </c>
      <c r="M1881" t="b">
        <v>0</v>
      </c>
      <c r="N1881">
        <v>2</v>
      </c>
      <c r="O1881" t="b">
        <v>0</v>
      </c>
      <c r="P1881">
        <f t="shared" si="118"/>
        <v>0.12</v>
      </c>
      <c r="Q1881">
        <f t="shared" si="119"/>
        <v>3</v>
      </c>
      <c r="R1881" t="s">
        <v>8282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16"/>
        <v>42459.525231481486</v>
      </c>
      <c r="K1882">
        <v>1456839380</v>
      </c>
      <c r="L1882" s="9">
        <f t="shared" si="117"/>
        <v>42430.566898148143</v>
      </c>
      <c r="M1882" t="b">
        <v>0</v>
      </c>
      <c r="N1882">
        <v>24</v>
      </c>
      <c r="O1882" t="b">
        <v>0</v>
      </c>
      <c r="P1882">
        <f t="shared" si="118"/>
        <v>20.080000000000002</v>
      </c>
      <c r="Q1882">
        <f t="shared" si="119"/>
        <v>41.833333333333336</v>
      </c>
      <c r="R1882" t="s">
        <v>8282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16"/>
        <v>42073.110983796301</v>
      </c>
      <c r="K1883">
        <v>1423366789</v>
      </c>
      <c r="L1883" s="9">
        <f t="shared" si="117"/>
        <v>42043.152650462958</v>
      </c>
      <c r="M1883" t="b">
        <v>0</v>
      </c>
      <c r="N1883">
        <v>70</v>
      </c>
      <c r="O1883" t="b">
        <v>1</v>
      </c>
      <c r="P1883">
        <f t="shared" si="118"/>
        <v>172.68449999999999</v>
      </c>
      <c r="Q1883">
        <f t="shared" si="119"/>
        <v>49.338428571428572</v>
      </c>
      <c r="R1883" t="s">
        <v>8278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>
        <f t="shared" si="118"/>
        <v>100.8955223880597</v>
      </c>
      <c r="Q1884">
        <f t="shared" si="119"/>
        <v>41.728395061728392</v>
      </c>
      <c r="R1884" t="s">
        <v>8278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>
        <f t="shared" si="118"/>
        <v>104.8048048048048</v>
      </c>
      <c r="Q1885">
        <f t="shared" si="119"/>
        <v>32.71875</v>
      </c>
      <c r="R1885" t="s">
        <v>8278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>
        <f t="shared" si="118"/>
        <v>135.1</v>
      </c>
      <c r="Q1886">
        <f t="shared" si="119"/>
        <v>51.96153846153846</v>
      </c>
      <c r="R1886" t="s">
        <v>8278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>
        <f t="shared" si="118"/>
        <v>116.32786885245903</v>
      </c>
      <c r="Q1887">
        <f t="shared" si="119"/>
        <v>50.685714285714283</v>
      </c>
      <c r="R1887" t="s">
        <v>8278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>
        <f t="shared" si="118"/>
        <v>102.08333333333333</v>
      </c>
      <c r="Q1888">
        <f t="shared" si="119"/>
        <v>42.241379310344826</v>
      </c>
      <c r="R1888" t="s">
        <v>8278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16"/>
        <v>42341.895833333328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>
        <f t="shared" si="118"/>
        <v>111.16666666666666</v>
      </c>
      <c r="Q1889">
        <f t="shared" si="119"/>
        <v>416.875</v>
      </c>
      <c r="R1889" t="s">
        <v>8278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>
        <f t="shared" si="118"/>
        <v>166.08</v>
      </c>
      <c r="Q1890">
        <f t="shared" si="119"/>
        <v>46.651685393258425</v>
      </c>
      <c r="R1890" t="s">
        <v>8278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>
        <f t="shared" si="118"/>
        <v>106.60000000000001</v>
      </c>
      <c r="Q1891">
        <f t="shared" si="119"/>
        <v>48.454545454545453</v>
      </c>
      <c r="R1891" t="s">
        <v>8278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>
        <f t="shared" si="118"/>
        <v>144.58441666666667</v>
      </c>
      <c r="Q1892">
        <f t="shared" si="119"/>
        <v>70.5289837398374</v>
      </c>
      <c r="R1892" t="s">
        <v>8278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>
        <f t="shared" si="118"/>
        <v>105.55000000000001</v>
      </c>
      <c r="Q1893">
        <f t="shared" si="119"/>
        <v>87.958333333333329</v>
      </c>
      <c r="R1893" t="s">
        <v>8278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>
        <f t="shared" si="118"/>
        <v>136.60000000000002</v>
      </c>
      <c r="Q1894">
        <f t="shared" si="119"/>
        <v>26.26923076923077</v>
      </c>
      <c r="R1894" t="s">
        <v>8278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>
        <f t="shared" si="118"/>
        <v>104</v>
      </c>
      <c r="Q1895">
        <f t="shared" si="119"/>
        <v>57.777777777777779</v>
      </c>
      <c r="R1895" t="s">
        <v>8278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16"/>
        <v>40951.904895833337</v>
      </c>
      <c r="K1896">
        <v>1326404583</v>
      </c>
      <c r="L1896" s="9">
        <f t="shared" si="117"/>
        <v>40920.904895833337</v>
      </c>
      <c r="M1896" t="b">
        <v>0</v>
      </c>
      <c r="N1896">
        <v>20</v>
      </c>
      <c r="O1896" t="b">
        <v>1</v>
      </c>
      <c r="P1896">
        <f t="shared" si="118"/>
        <v>114.5</v>
      </c>
      <c r="Q1896">
        <f t="shared" si="119"/>
        <v>57.25</v>
      </c>
      <c r="R1896" t="s">
        <v>8278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16"/>
        <v>42297.746782407412</v>
      </c>
      <c r="K1897">
        <v>1442771722</v>
      </c>
      <c r="L1897" s="9">
        <f t="shared" si="117"/>
        <v>42267.746782407412</v>
      </c>
      <c r="M1897" t="b">
        <v>0</v>
      </c>
      <c r="N1897">
        <v>47</v>
      </c>
      <c r="O1897" t="b">
        <v>1</v>
      </c>
      <c r="P1897">
        <f t="shared" si="118"/>
        <v>101.71957671957672</v>
      </c>
      <c r="Q1897">
        <f t="shared" si="119"/>
        <v>196.34042553191489</v>
      </c>
      <c r="R1897" t="s">
        <v>8278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>
        <f t="shared" si="118"/>
        <v>123.94678492239468</v>
      </c>
      <c r="Q1898">
        <f t="shared" si="119"/>
        <v>43</v>
      </c>
      <c r="R1898" t="s">
        <v>8278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41680.583402777782</v>
      </c>
      <c r="M1899" t="b">
        <v>0</v>
      </c>
      <c r="N1899">
        <v>183</v>
      </c>
      <c r="O1899" t="b">
        <v>1</v>
      </c>
      <c r="P1899">
        <f t="shared" si="118"/>
        <v>102.45669291338582</v>
      </c>
      <c r="Q1899">
        <f t="shared" si="119"/>
        <v>35.551912568306008</v>
      </c>
      <c r="R1899" t="s">
        <v>8278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>
        <f t="shared" si="118"/>
        <v>144.5</v>
      </c>
      <c r="Q1900">
        <f t="shared" si="119"/>
        <v>68.80952380952381</v>
      </c>
      <c r="R1900" t="s">
        <v>8278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16"/>
        <v>42088.90006944444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>
        <f t="shared" si="118"/>
        <v>133.33333333333331</v>
      </c>
      <c r="Q1901">
        <f t="shared" si="119"/>
        <v>28.571428571428573</v>
      </c>
      <c r="R1901" t="s">
        <v>8278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>
        <f t="shared" si="118"/>
        <v>109.3644</v>
      </c>
      <c r="Q1902">
        <f t="shared" si="119"/>
        <v>50.631666666666668</v>
      </c>
      <c r="R1902" t="s">
        <v>8278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16"/>
        <v>42146.541666666672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>
        <f t="shared" si="118"/>
        <v>2.6969696969696968</v>
      </c>
      <c r="Q1903">
        <f t="shared" si="119"/>
        <v>106.8</v>
      </c>
      <c r="R1903" t="s">
        <v>8293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>
        <f t="shared" si="118"/>
        <v>1.2</v>
      </c>
      <c r="Q1904">
        <f t="shared" si="119"/>
        <v>4</v>
      </c>
      <c r="R1904" t="s">
        <v>8293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>
        <f t="shared" si="118"/>
        <v>46.6</v>
      </c>
      <c r="Q1905">
        <f t="shared" si="119"/>
        <v>34.097560975609753</v>
      </c>
      <c r="R1905" t="s">
        <v>8293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>
        <f t="shared" si="118"/>
        <v>0.1</v>
      </c>
      <c r="Q1906">
        <f t="shared" si="119"/>
        <v>25</v>
      </c>
      <c r="R1906" t="s">
        <v>8293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>
        <f t="shared" si="118"/>
        <v>0.16800000000000001</v>
      </c>
      <c r="Q1907">
        <f t="shared" si="119"/>
        <v>10.5</v>
      </c>
      <c r="R1907" t="s">
        <v>8293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>
        <f t="shared" si="118"/>
        <v>42.76</v>
      </c>
      <c r="Q1908">
        <f t="shared" si="119"/>
        <v>215.95959595959596</v>
      </c>
      <c r="R1908" t="s">
        <v>8293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>
        <f t="shared" si="118"/>
        <v>0.28333333333333333</v>
      </c>
      <c r="Q1909">
        <f t="shared" si="119"/>
        <v>21.25</v>
      </c>
      <c r="R1909" t="s">
        <v>8293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>
        <f t="shared" si="118"/>
        <v>1.7319999999999998</v>
      </c>
      <c r="Q1910">
        <f t="shared" si="119"/>
        <v>108.25</v>
      </c>
      <c r="R1910" t="s">
        <v>8293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>
        <f t="shared" si="118"/>
        <v>14.111428571428572</v>
      </c>
      <c r="Q1911">
        <f t="shared" si="119"/>
        <v>129.97368421052633</v>
      </c>
      <c r="R1911" t="s">
        <v>8293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16"/>
        <v>42308.947916666672</v>
      </c>
      <c r="K1912">
        <v>1442531217</v>
      </c>
      <c r="L1912" s="9">
        <f t="shared" si="117"/>
        <v>42264.963159722218</v>
      </c>
      <c r="M1912" t="b">
        <v>0</v>
      </c>
      <c r="N1912">
        <v>285</v>
      </c>
      <c r="O1912" t="b">
        <v>0</v>
      </c>
      <c r="P1912">
        <f t="shared" si="118"/>
        <v>39.395294117647055</v>
      </c>
      <c r="Q1912">
        <f t="shared" si="119"/>
        <v>117.49473684210527</v>
      </c>
      <c r="R1912" t="s">
        <v>8293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>
        <f t="shared" si="118"/>
        <v>2.3529411764705882E-2</v>
      </c>
      <c r="Q1913">
        <f t="shared" si="119"/>
        <v>10</v>
      </c>
      <c r="R1913" t="s">
        <v>8293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16"/>
        <v>42159.226388888885</v>
      </c>
      <c r="K1914">
        <v>1430803560</v>
      </c>
      <c r="L1914" s="9">
        <f t="shared" si="117"/>
        <v>42129.226388888885</v>
      </c>
      <c r="M1914" t="b">
        <v>0</v>
      </c>
      <c r="N1914">
        <v>42</v>
      </c>
      <c r="O1914" t="b">
        <v>0</v>
      </c>
      <c r="P1914">
        <f t="shared" si="118"/>
        <v>59.3</v>
      </c>
      <c r="Q1914">
        <f t="shared" si="119"/>
        <v>70.595238095238102</v>
      </c>
      <c r="R1914" t="s">
        <v>8293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>
        <f t="shared" si="118"/>
        <v>1.3270833333333334</v>
      </c>
      <c r="Q1915">
        <f t="shared" si="119"/>
        <v>24.5</v>
      </c>
      <c r="R1915" t="s">
        <v>8293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>
        <f t="shared" si="118"/>
        <v>9.0090090090090094</v>
      </c>
      <c r="Q1916">
        <f t="shared" si="119"/>
        <v>30</v>
      </c>
      <c r="R1916" t="s">
        <v>8293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>
        <f t="shared" si="118"/>
        <v>1.6</v>
      </c>
      <c r="Q1917">
        <f t="shared" si="119"/>
        <v>2</v>
      </c>
      <c r="R1917" t="s">
        <v>8293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42656.717303240745</v>
      </c>
      <c r="M1918" t="b">
        <v>0</v>
      </c>
      <c r="N1918">
        <v>6</v>
      </c>
      <c r="O1918" t="b">
        <v>0</v>
      </c>
      <c r="P1918">
        <f t="shared" si="118"/>
        <v>0.51</v>
      </c>
      <c r="Q1918">
        <f t="shared" si="119"/>
        <v>17</v>
      </c>
      <c r="R1918" t="s">
        <v>8293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16"/>
        <v>42776.270057870366</v>
      </c>
      <c r="K1919">
        <v>1484116133</v>
      </c>
      <c r="L1919" s="9">
        <f t="shared" si="117"/>
        <v>42746.270057870366</v>
      </c>
      <c r="M1919" t="b">
        <v>0</v>
      </c>
      <c r="N1919">
        <v>70</v>
      </c>
      <c r="O1919" t="b">
        <v>0</v>
      </c>
      <c r="P1919">
        <f t="shared" si="118"/>
        <v>52.570512820512818</v>
      </c>
      <c r="Q1919">
        <f t="shared" si="119"/>
        <v>2928.9285714285716</v>
      </c>
      <c r="R1919" t="s">
        <v>8293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>
        <f t="shared" si="118"/>
        <v>1.04</v>
      </c>
      <c r="Q1920">
        <f t="shared" si="119"/>
        <v>28.888888888888889</v>
      </c>
      <c r="R1920" t="s">
        <v>8293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16"/>
        <v>42143.875567129624</v>
      </c>
      <c r="K1921">
        <v>1429477249</v>
      </c>
      <c r="L1921" s="9">
        <f t="shared" si="117"/>
        <v>42113.875567129624</v>
      </c>
      <c r="M1921" t="b">
        <v>0</v>
      </c>
      <c r="N1921">
        <v>8</v>
      </c>
      <c r="O1921" t="b">
        <v>0</v>
      </c>
      <c r="P1921">
        <f t="shared" si="118"/>
        <v>47.4</v>
      </c>
      <c r="Q1921">
        <f t="shared" si="119"/>
        <v>29.625</v>
      </c>
      <c r="R1921" t="s">
        <v>8293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ref="J1922:J1985" si="120">(((I1922/60)/60)/24)+DATE(1970,1,1)</f>
        <v>42298.958333333328</v>
      </c>
      <c r="K1922">
        <v>1443042061</v>
      </c>
      <c r="L1922" s="9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>
        <f t="shared" ref="P1922:P1985" si="122">(E:E/D:D)*100</f>
        <v>43.03</v>
      </c>
      <c r="Q1922">
        <f t="shared" si="119"/>
        <v>40.980952380952381</v>
      </c>
      <c r="R1922" t="s">
        <v>8293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si="120"/>
        <v>41104.221562500003</v>
      </c>
      <c r="K1923">
        <v>1339651143</v>
      </c>
      <c r="L1923" s="9">
        <f t="shared" si="121"/>
        <v>41074.221562500003</v>
      </c>
      <c r="M1923" t="b">
        <v>0</v>
      </c>
      <c r="N1923">
        <v>38</v>
      </c>
      <c r="O1923" t="b">
        <v>1</v>
      </c>
      <c r="P1923">
        <f t="shared" si="122"/>
        <v>136.80000000000001</v>
      </c>
      <c r="Q1923">
        <f t="shared" ref="Q1923:Q1986" si="123">E1923:E6036/N1923:N6036</f>
        <v>54</v>
      </c>
      <c r="R1923" t="s">
        <v>8278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>
        <f t="shared" si="122"/>
        <v>115.55</v>
      </c>
      <c r="Q1924">
        <f t="shared" si="123"/>
        <v>36.109375</v>
      </c>
      <c r="R1924" t="s">
        <v>8278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>
        <f t="shared" si="122"/>
        <v>240.79999999999998</v>
      </c>
      <c r="Q1925">
        <f t="shared" si="123"/>
        <v>23.153846153846153</v>
      </c>
      <c r="R1925" t="s">
        <v>8278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>
        <f t="shared" si="122"/>
        <v>114.39999999999999</v>
      </c>
      <c r="Q1926">
        <f t="shared" si="123"/>
        <v>104</v>
      </c>
      <c r="R1926" t="s">
        <v>8278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>
        <f t="shared" si="122"/>
        <v>110.33333333333333</v>
      </c>
      <c r="Q1927">
        <f t="shared" si="123"/>
        <v>31.826923076923077</v>
      </c>
      <c r="R1927" t="s">
        <v>8278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40456.954351851848</v>
      </c>
      <c r="M1928" t="b">
        <v>0</v>
      </c>
      <c r="N1928">
        <v>107</v>
      </c>
      <c r="O1928" t="b">
        <v>1</v>
      </c>
      <c r="P1928">
        <f t="shared" si="122"/>
        <v>195.37933333333334</v>
      </c>
      <c r="Q1928">
        <f t="shared" si="123"/>
        <v>27.3896261682243</v>
      </c>
      <c r="R1928" t="s">
        <v>8278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>
        <f t="shared" si="122"/>
        <v>103.33333333333334</v>
      </c>
      <c r="Q1929">
        <f t="shared" si="123"/>
        <v>56.363636363636367</v>
      </c>
      <c r="R1929" t="s">
        <v>8278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20"/>
        <v>41401.648078703707</v>
      </c>
      <c r="K1930">
        <v>1365348794</v>
      </c>
      <c r="L1930" s="9">
        <f t="shared" si="121"/>
        <v>41371.648078703707</v>
      </c>
      <c r="M1930" t="b">
        <v>0</v>
      </c>
      <c r="N1930">
        <v>34</v>
      </c>
      <c r="O1930" t="b">
        <v>1</v>
      </c>
      <c r="P1930">
        <f t="shared" si="122"/>
        <v>103.1372549019608</v>
      </c>
      <c r="Q1930">
        <f t="shared" si="123"/>
        <v>77.352941176470594</v>
      </c>
      <c r="R1930" t="s">
        <v>8278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>
        <f t="shared" si="122"/>
        <v>100.3125</v>
      </c>
      <c r="Q1931">
        <f t="shared" si="123"/>
        <v>42.8</v>
      </c>
      <c r="R1931" t="s">
        <v>8278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>
        <f t="shared" si="122"/>
        <v>127</v>
      </c>
      <c r="Q1932">
        <f t="shared" si="123"/>
        <v>48.846153846153847</v>
      </c>
      <c r="R1932" t="s">
        <v>8278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>
        <f t="shared" si="122"/>
        <v>120.601</v>
      </c>
      <c r="Q1933">
        <f t="shared" si="123"/>
        <v>48.240400000000001</v>
      </c>
      <c r="R1933" t="s">
        <v>8278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20"/>
        <v>40932.809872685182</v>
      </c>
      <c r="K1934">
        <v>1325618773</v>
      </c>
      <c r="L1934" s="9">
        <f t="shared" si="121"/>
        <v>40911.809872685182</v>
      </c>
      <c r="M1934" t="b">
        <v>0</v>
      </c>
      <c r="N1934">
        <v>80</v>
      </c>
      <c r="O1934" t="b">
        <v>1</v>
      </c>
      <c r="P1934">
        <f t="shared" si="122"/>
        <v>106.99047619047619</v>
      </c>
      <c r="Q1934">
        <f t="shared" si="123"/>
        <v>70.212500000000006</v>
      </c>
      <c r="R1934" t="s">
        <v>8278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>
        <f t="shared" si="122"/>
        <v>172.43333333333334</v>
      </c>
      <c r="Q1935">
        <f t="shared" si="123"/>
        <v>94.054545454545448</v>
      </c>
      <c r="R1935" t="s">
        <v>8278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40865.867141203707</v>
      </c>
      <c r="M1936" t="b">
        <v>0</v>
      </c>
      <c r="N1936">
        <v>77</v>
      </c>
      <c r="O1936" t="b">
        <v>1</v>
      </c>
      <c r="P1936">
        <f t="shared" si="122"/>
        <v>123.61999999999999</v>
      </c>
      <c r="Q1936">
        <f t="shared" si="123"/>
        <v>80.272727272727266</v>
      </c>
      <c r="R1936" t="s">
        <v>8278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41773.932534722226</v>
      </c>
      <c r="M1937" t="b">
        <v>0</v>
      </c>
      <c r="N1937">
        <v>50</v>
      </c>
      <c r="O1937" t="b">
        <v>1</v>
      </c>
      <c r="P1937">
        <f t="shared" si="122"/>
        <v>108.4</v>
      </c>
      <c r="Q1937">
        <f t="shared" si="123"/>
        <v>54.2</v>
      </c>
      <c r="R1937" t="s">
        <v>8278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>
        <f t="shared" si="122"/>
        <v>116.52013333333333</v>
      </c>
      <c r="Q1938">
        <f t="shared" si="123"/>
        <v>60.26903448275862</v>
      </c>
      <c r="R1938" t="s">
        <v>8278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>
        <f t="shared" si="122"/>
        <v>187.245</v>
      </c>
      <c r="Q1939">
        <f t="shared" si="123"/>
        <v>38.740344827586206</v>
      </c>
      <c r="R1939" t="s">
        <v>8278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>
        <f t="shared" si="122"/>
        <v>115.93333333333334</v>
      </c>
      <c r="Q1940">
        <f t="shared" si="123"/>
        <v>152.54385964912279</v>
      </c>
      <c r="R1940" t="s">
        <v>8278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>
        <f t="shared" si="122"/>
        <v>110.7</v>
      </c>
      <c r="Q1941">
        <f t="shared" si="123"/>
        <v>115.3125</v>
      </c>
      <c r="R1941" t="s">
        <v>8278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>
        <f t="shared" si="122"/>
        <v>170.92307692307693</v>
      </c>
      <c r="Q1942">
        <f t="shared" si="123"/>
        <v>35.838709677419352</v>
      </c>
      <c r="R1942" t="s">
        <v>8278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>
        <f t="shared" si="122"/>
        <v>126.11835600000001</v>
      </c>
      <c r="Q1943">
        <f t="shared" si="123"/>
        <v>64.570118779438872</v>
      </c>
      <c r="R1943" t="s">
        <v>8294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>
        <f t="shared" si="122"/>
        <v>138.44033333333334</v>
      </c>
      <c r="Q1944">
        <f t="shared" si="123"/>
        <v>87.436000000000007</v>
      </c>
      <c r="R1944" t="s">
        <v>8294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>
        <f t="shared" si="122"/>
        <v>1705.2499999999998</v>
      </c>
      <c r="Q1945">
        <f t="shared" si="123"/>
        <v>68.815577078288939</v>
      </c>
      <c r="R1945" t="s">
        <v>8294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>
        <f t="shared" si="122"/>
        <v>788.05550000000005</v>
      </c>
      <c r="Q1946">
        <f t="shared" si="123"/>
        <v>176.200223588597</v>
      </c>
      <c r="R1946" t="s">
        <v>8294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20"/>
        <v>42197.251828703709</v>
      </c>
      <c r="K1947">
        <v>1433224958</v>
      </c>
      <c r="L1947" s="9">
        <f t="shared" si="121"/>
        <v>42157.251828703709</v>
      </c>
      <c r="M1947" t="b">
        <v>1</v>
      </c>
      <c r="N1947">
        <v>680</v>
      </c>
      <c r="O1947" t="b">
        <v>1</v>
      </c>
      <c r="P1947">
        <f t="shared" si="122"/>
        <v>348.01799999999997</v>
      </c>
      <c r="Q1947">
        <f t="shared" si="123"/>
        <v>511.79117647058825</v>
      </c>
      <c r="R1947" t="s">
        <v>8294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41689.150011574071</v>
      </c>
      <c r="M1948" t="b">
        <v>1</v>
      </c>
      <c r="N1948">
        <v>70</v>
      </c>
      <c r="O1948" t="b">
        <v>1</v>
      </c>
      <c r="P1948">
        <f t="shared" si="122"/>
        <v>149.74666666666667</v>
      </c>
      <c r="Q1948">
        <f t="shared" si="123"/>
        <v>160.44285714285715</v>
      </c>
      <c r="R1948" t="s">
        <v>8294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>
        <f t="shared" si="122"/>
        <v>100.63375000000001</v>
      </c>
      <c r="Q1949">
        <f t="shared" si="123"/>
        <v>35.003043478260871</v>
      </c>
      <c r="R1949" t="s">
        <v>8294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>
        <f t="shared" si="122"/>
        <v>800.21100000000001</v>
      </c>
      <c r="Q1950">
        <f t="shared" si="123"/>
        <v>188.50671378091872</v>
      </c>
      <c r="R1950" t="s">
        <v>8294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20"/>
        <v>41830.423043981478</v>
      </c>
      <c r="K1951">
        <v>1402394951</v>
      </c>
      <c r="L1951" s="9">
        <f t="shared" si="121"/>
        <v>41800.423043981478</v>
      </c>
      <c r="M1951" t="b">
        <v>1</v>
      </c>
      <c r="N1951">
        <v>943</v>
      </c>
      <c r="O1951" t="b">
        <v>1</v>
      </c>
      <c r="P1951">
        <f t="shared" si="122"/>
        <v>106.00260000000002</v>
      </c>
      <c r="Q1951">
        <f t="shared" si="123"/>
        <v>56.204984093319197</v>
      </c>
      <c r="R1951" t="s">
        <v>8294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>
        <f t="shared" si="122"/>
        <v>200.51866666666669</v>
      </c>
      <c r="Q1952">
        <f t="shared" si="123"/>
        <v>51.3054157782516</v>
      </c>
      <c r="R1952" t="s">
        <v>8294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>
        <f t="shared" si="122"/>
        <v>212.44399999999999</v>
      </c>
      <c r="Q1953">
        <f t="shared" si="123"/>
        <v>127.36450839328538</v>
      </c>
      <c r="R1953" t="s">
        <v>8294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>
        <f t="shared" si="122"/>
        <v>198.47237142857145</v>
      </c>
      <c r="Q1954">
        <f t="shared" si="123"/>
        <v>101.85532258064516</v>
      </c>
      <c r="R1954" t="s">
        <v>8294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>
        <f t="shared" si="122"/>
        <v>225.94666666666666</v>
      </c>
      <c r="Q1955">
        <f t="shared" si="123"/>
        <v>230.55782312925169</v>
      </c>
      <c r="R1955" t="s">
        <v>8294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20"/>
        <v>42441.208333333328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>
        <f t="shared" si="122"/>
        <v>698.94800000000009</v>
      </c>
      <c r="Q1956">
        <f t="shared" si="123"/>
        <v>842.10602409638557</v>
      </c>
      <c r="R1956" t="s">
        <v>8294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>
        <f t="shared" si="122"/>
        <v>398.59528571428569</v>
      </c>
      <c r="Q1957">
        <f t="shared" si="123"/>
        <v>577.27593103448271</v>
      </c>
      <c r="R1957" t="s">
        <v>8294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42067.923668981486</v>
      </c>
      <c r="M1958" t="b">
        <v>1</v>
      </c>
      <c r="N1958">
        <v>365</v>
      </c>
      <c r="O1958" t="b">
        <v>1</v>
      </c>
      <c r="P1958">
        <f t="shared" si="122"/>
        <v>294.0333333333333</v>
      </c>
      <c r="Q1958">
        <f t="shared" si="123"/>
        <v>483.34246575342468</v>
      </c>
      <c r="R1958" t="s">
        <v>8294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20"/>
        <v>41209.098530092589</v>
      </c>
      <c r="K1959">
        <v>1348712513</v>
      </c>
      <c r="L1959" s="9">
        <f t="shared" si="121"/>
        <v>41179.098530092589</v>
      </c>
      <c r="M1959" t="b">
        <v>1</v>
      </c>
      <c r="N1959">
        <v>660</v>
      </c>
      <c r="O1959" t="b">
        <v>1</v>
      </c>
      <c r="P1959">
        <f t="shared" si="122"/>
        <v>167.50470000000001</v>
      </c>
      <c r="Q1959">
        <f t="shared" si="123"/>
        <v>76.138500000000008</v>
      </c>
      <c r="R1959" t="s">
        <v>8294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>
        <f t="shared" si="122"/>
        <v>1435.5717142857143</v>
      </c>
      <c r="Q1960">
        <f t="shared" si="123"/>
        <v>74.107684365781708</v>
      </c>
      <c r="R1960" t="s">
        <v>8294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41871.845601851855</v>
      </c>
      <c r="M1961" t="b">
        <v>1</v>
      </c>
      <c r="N1961">
        <v>424</v>
      </c>
      <c r="O1961" t="b">
        <v>1</v>
      </c>
      <c r="P1961">
        <f t="shared" si="122"/>
        <v>156.73439999999999</v>
      </c>
      <c r="Q1961">
        <f t="shared" si="123"/>
        <v>36.965660377358489</v>
      </c>
      <c r="R1961" t="s">
        <v>8294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>
        <f t="shared" si="122"/>
        <v>117.90285714285716</v>
      </c>
      <c r="Q1962">
        <f t="shared" si="123"/>
        <v>2500.969696969697</v>
      </c>
      <c r="R1962" t="s">
        <v>8294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>
        <f t="shared" si="122"/>
        <v>1105.3811999999998</v>
      </c>
      <c r="Q1963">
        <f t="shared" si="123"/>
        <v>67.690214329454989</v>
      </c>
      <c r="R1963" t="s">
        <v>8294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>
        <f t="shared" si="122"/>
        <v>192.92499999999998</v>
      </c>
      <c r="Q1964">
        <f t="shared" si="123"/>
        <v>63.04738562091503</v>
      </c>
      <c r="R1964" t="s">
        <v>8294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>
        <f t="shared" si="122"/>
        <v>126.8842105263158</v>
      </c>
      <c r="Q1965">
        <f t="shared" si="123"/>
        <v>117.6</v>
      </c>
      <c r="R1965" t="s">
        <v>8294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20"/>
        <v>42482.272824074069</v>
      </c>
      <c r="K1966">
        <v>1458714772</v>
      </c>
      <c r="L1966" s="9">
        <f t="shared" si="121"/>
        <v>42452.272824074069</v>
      </c>
      <c r="M1966" t="b">
        <v>1</v>
      </c>
      <c r="N1966">
        <v>1281</v>
      </c>
      <c r="O1966" t="b">
        <v>1</v>
      </c>
      <c r="P1966">
        <f t="shared" si="122"/>
        <v>259.57748878923763</v>
      </c>
      <c r="Q1966">
        <f t="shared" si="123"/>
        <v>180.75185011709601</v>
      </c>
      <c r="R1966" t="s">
        <v>8294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>
        <f t="shared" si="122"/>
        <v>262.27999999999997</v>
      </c>
      <c r="Q1967">
        <f t="shared" si="123"/>
        <v>127.32038834951456</v>
      </c>
      <c r="R1967" t="s">
        <v>8294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>
        <f t="shared" si="122"/>
        <v>206.74309000000002</v>
      </c>
      <c r="Q1968">
        <f t="shared" si="123"/>
        <v>136.6444745538665</v>
      </c>
      <c r="R1968" t="s">
        <v>8294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>
        <f t="shared" si="122"/>
        <v>370.13</v>
      </c>
      <c r="Q1969">
        <f t="shared" si="123"/>
        <v>182.78024691358024</v>
      </c>
      <c r="R1969" t="s">
        <v>8294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42676.586979166663</v>
      </c>
      <c r="M1970" t="b">
        <v>1</v>
      </c>
      <c r="N1970">
        <v>510</v>
      </c>
      <c r="O1970" t="b">
        <v>1</v>
      </c>
      <c r="P1970">
        <f t="shared" si="122"/>
        <v>284.96600000000001</v>
      </c>
      <c r="Q1970">
        <f t="shared" si="123"/>
        <v>279.37843137254902</v>
      </c>
      <c r="R1970" t="s">
        <v>8294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>
        <f t="shared" si="122"/>
        <v>579.08000000000004</v>
      </c>
      <c r="Q1971">
        <f t="shared" si="123"/>
        <v>61.375728669846318</v>
      </c>
      <c r="R1971" t="s">
        <v>8294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20"/>
        <v>41384.151631944449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>
        <f t="shared" si="122"/>
        <v>1131.8</v>
      </c>
      <c r="Q1972">
        <f t="shared" si="123"/>
        <v>80.727532097004286</v>
      </c>
      <c r="R1972" t="s">
        <v>8294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>
        <f t="shared" si="122"/>
        <v>263.02771750000005</v>
      </c>
      <c r="Q1973">
        <f t="shared" si="123"/>
        <v>272.35590732591254</v>
      </c>
      <c r="R1973" t="s">
        <v>8294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>
        <f t="shared" si="122"/>
        <v>674.48</v>
      </c>
      <c r="Q1974">
        <f t="shared" si="123"/>
        <v>70.848739495798313</v>
      </c>
      <c r="R1974" t="s">
        <v>8294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20"/>
        <v>42588.291666666672</v>
      </c>
      <c r="K1975">
        <v>1467134464</v>
      </c>
      <c r="L1975" s="9">
        <f t="shared" si="121"/>
        <v>42549.722962962958</v>
      </c>
      <c r="M1975" t="b">
        <v>1</v>
      </c>
      <c r="N1975">
        <v>2051</v>
      </c>
      <c r="O1975" t="b">
        <v>1</v>
      </c>
      <c r="P1975">
        <f t="shared" si="122"/>
        <v>256.83081313131316</v>
      </c>
      <c r="Q1975">
        <f t="shared" si="123"/>
        <v>247.94003412969283</v>
      </c>
      <c r="R1975" t="s">
        <v>8294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>
        <f t="shared" si="122"/>
        <v>375.49599999999998</v>
      </c>
      <c r="Q1976">
        <f t="shared" si="123"/>
        <v>186.81393034825871</v>
      </c>
      <c r="R1976" t="s">
        <v>8294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>
        <f t="shared" si="122"/>
        <v>208.70837499999996</v>
      </c>
      <c r="Q1977">
        <f t="shared" si="123"/>
        <v>131.98948616600788</v>
      </c>
      <c r="R1977" t="s">
        <v>8294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>
        <f t="shared" si="122"/>
        <v>346.6</v>
      </c>
      <c r="Q1978">
        <f t="shared" si="123"/>
        <v>29.310782241014799</v>
      </c>
      <c r="R1978" t="s">
        <v>8294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42311.216898148152</v>
      </c>
      <c r="M1979" t="b">
        <v>1</v>
      </c>
      <c r="N1979">
        <v>821</v>
      </c>
      <c r="O1979" t="b">
        <v>1</v>
      </c>
      <c r="P1979">
        <f t="shared" si="122"/>
        <v>402.33</v>
      </c>
      <c r="Q1979">
        <f t="shared" si="123"/>
        <v>245.02436053593178</v>
      </c>
      <c r="R1979" t="s">
        <v>8294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>
        <f t="shared" si="122"/>
        <v>1026.8451399999999</v>
      </c>
      <c r="Q1980">
        <f t="shared" si="123"/>
        <v>1323.2540463917526</v>
      </c>
      <c r="R1980" t="s">
        <v>8294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>
        <f t="shared" si="122"/>
        <v>114.901155</v>
      </c>
      <c r="Q1981">
        <f t="shared" si="123"/>
        <v>282.65966789667897</v>
      </c>
      <c r="R1981" t="s">
        <v>8294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>
        <f t="shared" si="122"/>
        <v>354.82402000000002</v>
      </c>
      <c r="Q1982">
        <f t="shared" si="123"/>
        <v>91.214401028277635</v>
      </c>
      <c r="R1982" t="s">
        <v>8294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>
        <f t="shared" si="122"/>
        <v>5.08</v>
      </c>
      <c r="Q1983">
        <f t="shared" si="123"/>
        <v>31.75</v>
      </c>
      <c r="R1983" t="s">
        <v>8295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>
        <f t="shared" si="122"/>
        <v>0</v>
      </c>
      <c r="Q1984" t="e">
        <f t="shared" si="123"/>
        <v>#DIV/0!</v>
      </c>
      <c r="R1984" t="s">
        <v>8295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20"/>
        <v>42615.291666666672</v>
      </c>
      <c r="K1985">
        <v>1470874618</v>
      </c>
      <c r="L1985" s="9">
        <f t="shared" si="121"/>
        <v>42593.011782407411</v>
      </c>
      <c r="M1985" t="b">
        <v>0</v>
      </c>
      <c r="N1985">
        <v>16</v>
      </c>
      <c r="O1985" t="b">
        <v>0</v>
      </c>
      <c r="P1985">
        <f t="shared" si="122"/>
        <v>4.3</v>
      </c>
      <c r="Q1985">
        <f t="shared" si="123"/>
        <v>88.6875</v>
      </c>
      <c r="R1985" t="s">
        <v>8295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ref="J1986:J2049" si="124">(((I1986/60)/60)/24)+DATE(1970,1,1)</f>
        <v>41973.831956018519</v>
      </c>
      <c r="K1986">
        <v>1412189881</v>
      </c>
      <c r="L1986" s="9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>
        <f t="shared" ref="P1986:P2049" si="126">(E:E/D:D)*100</f>
        <v>21.146666666666665</v>
      </c>
      <c r="Q1986">
        <f t="shared" si="123"/>
        <v>453.14285714285717</v>
      </c>
      <c r="R1986" t="s">
        <v>8295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si="124"/>
        <v>42584.958333333328</v>
      </c>
      <c r="K1987">
        <v>1467650771</v>
      </c>
      <c r="L1987" s="9">
        <f t="shared" si="125"/>
        <v>42555.698738425926</v>
      </c>
      <c r="M1987" t="b">
        <v>0</v>
      </c>
      <c r="N1987">
        <v>4</v>
      </c>
      <c r="O1987" t="b">
        <v>0</v>
      </c>
      <c r="P1987">
        <f t="shared" si="126"/>
        <v>3.1875</v>
      </c>
      <c r="Q1987">
        <f t="shared" ref="Q1987:Q2050" si="127">E1987:E6100/N1987:N6100</f>
        <v>12.75</v>
      </c>
      <c r="R1987" t="s">
        <v>8295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42413.433831018512</v>
      </c>
      <c r="M1988" t="b">
        <v>0</v>
      </c>
      <c r="N1988">
        <v>1</v>
      </c>
      <c r="O1988" t="b">
        <v>0</v>
      </c>
      <c r="P1988">
        <f t="shared" si="126"/>
        <v>0.05</v>
      </c>
      <c r="Q1988">
        <f t="shared" si="127"/>
        <v>1</v>
      </c>
      <c r="R1988" t="s">
        <v>8295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>
        <f t="shared" si="126"/>
        <v>42.472727272727276</v>
      </c>
      <c r="Q1989">
        <f t="shared" si="127"/>
        <v>83.428571428571431</v>
      </c>
      <c r="R1989" t="s">
        <v>8295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24"/>
        <v>42236.763217592597</v>
      </c>
      <c r="K1990">
        <v>1437502742</v>
      </c>
      <c r="L1990" s="9">
        <f t="shared" si="125"/>
        <v>42206.763217592597</v>
      </c>
      <c r="M1990" t="b">
        <v>0</v>
      </c>
      <c r="N1990">
        <v>1</v>
      </c>
      <c r="O1990" t="b">
        <v>0</v>
      </c>
      <c r="P1990">
        <f t="shared" si="126"/>
        <v>0.41666666666666669</v>
      </c>
      <c r="Q1990">
        <f t="shared" si="127"/>
        <v>25</v>
      </c>
      <c r="R1990" t="s">
        <v>8295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>
        <f t="shared" si="126"/>
        <v>1</v>
      </c>
      <c r="Q1991">
        <f t="shared" si="127"/>
        <v>50</v>
      </c>
      <c r="R1991" t="s">
        <v>8295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>
        <f t="shared" si="126"/>
        <v>16.966666666666665</v>
      </c>
      <c r="Q1992">
        <f t="shared" si="127"/>
        <v>101.8</v>
      </c>
      <c r="R1992" t="s">
        <v>8295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>
        <f t="shared" si="126"/>
        <v>7.0000000000000009</v>
      </c>
      <c r="Q1993">
        <f t="shared" si="127"/>
        <v>46.666666666666664</v>
      </c>
      <c r="R1993" t="s">
        <v>8295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24"/>
        <v>42053.143414351856</v>
      </c>
      <c r="K1994">
        <v>1421637991</v>
      </c>
      <c r="L1994" s="9">
        <f t="shared" si="125"/>
        <v>42023.143414351856</v>
      </c>
      <c r="M1994" t="b">
        <v>0</v>
      </c>
      <c r="N1994">
        <v>2</v>
      </c>
      <c r="O1994" t="b">
        <v>0</v>
      </c>
      <c r="P1994">
        <f t="shared" si="126"/>
        <v>0.13333333333333333</v>
      </c>
      <c r="Q1994">
        <f t="shared" si="127"/>
        <v>1</v>
      </c>
      <c r="R1994" t="s">
        <v>8295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24"/>
        <v>42359.58839120371</v>
      </c>
      <c r="K1995">
        <v>1448114837</v>
      </c>
      <c r="L1995" s="9">
        <f t="shared" si="125"/>
        <v>42329.58839120371</v>
      </c>
      <c r="M1995" t="b">
        <v>0</v>
      </c>
      <c r="N1995">
        <v>0</v>
      </c>
      <c r="O1995" t="b">
        <v>0</v>
      </c>
      <c r="P1995">
        <f t="shared" si="126"/>
        <v>0</v>
      </c>
      <c r="Q1995" t="e">
        <f t="shared" si="127"/>
        <v>#DIV/0!</v>
      </c>
      <c r="R1995" t="s">
        <v>8295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>
        <f t="shared" si="126"/>
        <v>0</v>
      </c>
      <c r="Q1996" t="e">
        <f t="shared" si="127"/>
        <v>#DIV/0!</v>
      </c>
      <c r="R1996" t="s">
        <v>8295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24"/>
        <v>42201.902037037042</v>
      </c>
      <c r="K1997">
        <v>1435354736</v>
      </c>
      <c r="L1997" s="9">
        <f t="shared" si="125"/>
        <v>42181.902037037042</v>
      </c>
      <c r="M1997" t="b">
        <v>0</v>
      </c>
      <c r="N1997">
        <v>3</v>
      </c>
      <c r="O1997" t="b">
        <v>0</v>
      </c>
      <c r="P1997">
        <f t="shared" si="126"/>
        <v>7.8</v>
      </c>
      <c r="Q1997">
        <f t="shared" si="127"/>
        <v>26</v>
      </c>
      <c r="R1997" t="s">
        <v>8295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>
        <f t="shared" si="126"/>
        <v>0</v>
      </c>
      <c r="Q1998" t="e">
        <f t="shared" si="127"/>
        <v>#DIV/0!</v>
      </c>
      <c r="R1998" t="s">
        <v>8295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>
        <f t="shared" si="126"/>
        <v>0</v>
      </c>
      <c r="Q1999" t="e">
        <f t="shared" si="127"/>
        <v>#DIV/0!</v>
      </c>
      <c r="R1999" t="s">
        <v>8295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>
        <f t="shared" si="126"/>
        <v>26.200000000000003</v>
      </c>
      <c r="Q2000">
        <f t="shared" si="127"/>
        <v>218.33333333333334</v>
      </c>
      <c r="R2000" t="s">
        <v>8295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>
        <f t="shared" si="126"/>
        <v>0.76129032258064511</v>
      </c>
      <c r="Q2001">
        <f t="shared" si="127"/>
        <v>33.714285714285715</v>
      </c>
      <c r="R2001" t="s">
        <v>8295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>
        <f t="shared" si="126"/>
        <v>12.5</v>
      </c>
      <c r="Q2002">
        <f t="shared" si="127"/>
        <v>25</v>
      </c>
      <c r="R2002" t="s">
        <v>8295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24"/>
        <v>42167.833333333328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>
        <f t="shared" si="126"/>
        <v>382.12909090909091</v>
      </c>
      <c r="Q2003">
        <f t="shared" si="127"/>
        <v>128.38790470372632</v>
      </c>
      <c r="R2003" t="s">
        <v>8294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>
        <f t="shared" si="126"/>
        <v>216.79422000000002</v>
      </c>
      <c r="Q2004">
        <f t="shared" si="127"/>
        <v>78.834261818181815</v>
      </c>
      <c r="R2004" t="s">
        <v>8294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>
        <f t="shared" si="126"/>
        <v>312</v>
      </c>
      <c r="Q2005">
        <f t="shared" si="127"/>
        <v>91.764705882352942</v>
      </c>
      <c r="R2005" t="s">
        <v>8294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>
        <f t="shared" si="126"/>
        <v>234.42048</v>
      </c>
      <c r="Q2006">
        <f t="shared" si="127"/>
        <v>331.10237288135596</v>
      </c>
      <c r="R2006" t="s">
        <v>8294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>
        <f t="shared" si="126"/>
        <v>123.68010000000001</v>
      </c>
      <c r="Q2007">
        <f t="shared" si="127"/>
        <v>194.26193717277485</v>
      </c>
      <c r="R2007" t="s">
        <v>8294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>
        <f t="shared" si="126"/>
        <v>247.84</v>
      </c>
      <c r="Q2008">
        <f t="shared" si="127"/>
        <v>408.97689768976898</v>
      </c>
      <c r="R2008" t="s">
        <v>8294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>
        <f t="shared" si="126"/>
        <v>115.7092</v>
      </c>
      <c r="Q2009">
        <f t="shared" si="127"/>
        <v>84.459270072992695</v>
      </c>
      <c r="R2009" t="s">
        <v>8294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>
        <f t="shared" si="126"/>
        <v>117.07484768810599</v>
      </c>
      <c r="Q2010">
        <f t="shared" si="127"/>
        <v>44.853658536585364</v>
      </c>
      <c r="R2010" t="s">
        <v>8294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>
        <f t="shared" si="126"/>
        <v>305.15800000000002</v>
      </c>
      <c r="Q2011">
        <f t="shared" si="127"/>
        <v>383.3643216080402</v>
      </c>
      <c r="R2011" t="s">
        <v>8294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>
        <f t="shared" si="126"/>
        <v>320.05299999999994</v>
      </c>
      <c r="Q2012">
        <f t="shared" si="127"/>
        <v>55.276856649395505</v>
      </c>
      <c r="R2012" t="s">
        <v>8294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24"/>
        <v>42380.958333333328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>
        <f t="shared" si="126"/>
        <v>819.56399999999996</v>
      </c>
      <c r="Q2013">
        <f t="shared" si="127"/>
        <v>422.02059732234807</v>
      </c>
      <c r="R2013" t="s">
        <v>8294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>
        <f t="shared" si="126"/>
        <v>234.90000000000003</v>
      </c>
      <c r="Q2014">
        <f t="shared" si="127"/>
        <v>64.180327868852459</v>
      </c>
      <c r="R2014" t="s">
        <v>8294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>
        <f t="shared" si="126"/>
        <v>494.91374999999999</v>
      </c>
      <c r="Q2015">
        <f t="shared" si="127"/>
        <v>173.57781674704077</v>
      </c>
      <c r="R2015" t="s">
        <v>8294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>
        <f t="shared" si="126"/>
        <v>7813.7822333333334</v>
      </c>
      <c r="Q2016">
        <f t="shared" si="127"/>
        <v>88.601680840609291</v>
      </c>
      <c r="R2016" t="s">
        <v>8294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>
        <f t="shared" si="126"/>
        <v>113.00013888888888</v>
      </c>
      <c r="Q2017">
        <f t="shared" si="127"/>
        <v>50.222283950617282</v>
      </c>
      <c r="R2017" t="s">
        <v>8294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24"/>
        <v>41342.88077546296</v>
      </c>
      <c r="K2018">
        <v>1360271299</v>
      </c>
      <c r="L2018" s="9">
        <f t="shared" si="125"/>
        <v>41312.88077546296</v>
      </c>
      <c r="M2018" t="b">
        <v>1</v>
      </c>
      <c r="N2018">
        <v>479</v>
      </c>
      <c r="O2018" t="b">
        <v>1</v>
      </c>
      <c r="P2018">
        <f t="shared" si="126"/>
        <v>921.54219999999998</v>
      </c>
      <c r="Q2018">
        <f t="shared" si="127"/>
        <v>192.38876826722338</v>
      </c>
      <c r="R2018" t="s">
        <v>8294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>
        <f t="shared" si="126"/>
        <v>125.10239999999999</v>
      </c>
      <c r="Q2019">
        <f t="shared" si="127"/>
        <v>73.416901408450698</v>
      </c>
      <c r="R2019" t="s">
        <v>8294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>
        <f t="shared" si="126"/>
        <v>102.24343076923077</v>
      </c>
      <c r="Q2020">
        <f t="shared" si="127"/>
        <v>147.68495555555555</v>
      </c>
      <c r="R2020" t="s">
        <v>8294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>
        <f t="shared" si="126"/>
        <v>484.90975000000003</v>
      </c>
      <c r="Q2021">
        <f t="shared" si="127"/>
        <v>108.96848314606741</v>
      </c>
      <c r="R2021" t="s">
        <v>8294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24"/>
        <v>41773.961111111108</v>
      </c>
      <c r="K2022">
        <v>1396923624</v>
      </c>
      <c r="L2022" s="9">
        <f t="shared" si="125"/>
        <v>41737.097499999996</v>
      </c>
      <c r="M2022" t="b">
        <v>1</v>
      </c>
      <c r="N2022">
        <v>122</v>
      </c>
      <c r="O2022" t="b">
        <v>1</v>
      </c>
      <c r="P2022">
        <f t="shared" si="126"/>
        <v>192.33333333333334</v>
      </c>
      <c r="Q2022">
        <f t="shared" si="127"/>
        <v>23.647540983606557</v>
      </c>
      <c r="R2022" t="s">
        <v>8294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>
        <f t="shared" si="126"/>
        <v>281.10000000000002</v>
      </c>
      <c r="Q2023">
        <f t="shared" si="127"/>
        <v>147.94736842105263</v>
      </c>
      <c r="R2023" t="s">
        <v>8294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24"/>
        <v>42532.569120370375</v>
      </c>
      <c r="K2024">
        <v>1463060372</v>
      </c>
      <c r="L2024" s="9">
        <f t="shared" si="125"/>
        <v>42502.569120370375</v>
      </c>
      <c r="M2024" t="b">
        <v>1</v>
      </c>
      <c r="N2024">
        <v>325</v>
      </c>
      <c r="O2024" t="b">
        <v>1</v>
      </c>
      <c r="P2024">
        <f t="shared" si="126"/>
        <v>125.13700000000001</v>
      </c>
      <c r="Q2024">
        <f t="shared" si="127"/>
        <v>385.03692307692307</v>
      </c>
      <c r="R2024" t="s">
        <v>8294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>
        <f t="shared" si="126"/>
        <v>161.459</v>
      </c>
      <c r="Q2025">
        <f t="shared" si="127"/>
        <v>457.39093484419266</v>
      </c>
      <c r="R2025" t="s">
        <v>8294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>
        <f t="shared" si="126"/>
        <v>585.35</v>
      </c>
      <c r="Q2026">
        <f t="shared" si="127"/>
        <v>222.99047619047619</v>
      </c>
      <c r="R2026" t="s">
        <v>8294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>
        <f t="shared" si="126"/>
        <v>201.14999999999998</v>
      </c>
      <c r="Q2027">
        <f t="shared" si="127"/>
        <v>220.74074074074073</v>
      </c>
      <c r="R2027" t="s">
        <v>8294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>
        <f t="shared" si="126"/>
        <v>133.48307999999997</v>
      </c>
      <c r="Q2028">
        <f t="shared" si="127"/>
        <v>73.503898678414089</v>
      </c>
      <c r="R2028" t="s">
        <v>8294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24"/>
        <v>42093.772210648152</v>
      </c>
      <c r="K2029">
        <v>1423855919</v>
      </c>
      <c r="L2029" s="9">
        <f t="shared" si="125"/>
        <v>42048.813877314817</v>
      </c>
      <c r="M2029" t="b">
        <v>1</v>
      </c>
      <c r="N2029">
        <v>539</v>
      </c>
      <c r="O2029" t="b">
        <v>1</v>
      </c>
      <c r="P2029">
        <f t="shared" si="126"/>
        <v>120.24900000000001</v>
      </c>
      <c r="Q2029">
        <f t="shared" si="127"/>
        <v>223.09647495361781</v>
      </c>
      <c r="R2029" t="s">
        <v>8294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>
        <f t="shared" si="126"/>
        <v>126.16666666666667</v>
      </c>
      <c r="Q2030">
        <f t="shared" si="127"/>
        <v>47.911392405063289</v>
      </c>
      <c r="R2030" t="s">
        <v>8294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>
        <f t="shared" si="126"/>
        <v>361.2</v>
      </c>
      <c r="Q2031">
        <f t="shared" si="127"/>
        <v>96.063829787234042</v>
      </c>
      <c r="R2031" t="s">
        <v>8294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>
        <f t="shared" si="126"/>
        <v>226.239013671875</v>
      </c>
      <c r="Q2032">
        <f t="shared" si="127"/>
        <v>118.6144</v>
      </c>
      <c r="R2032" t="s">
        <v>8294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24"/>
        <v>42013.041666666672</v>
      </c>
      <c r="K2033">
        <v>1417506853</v>
      </c>
      <c r="L2033" s="9">
        <f t="shared" si="125"/>
        <v>41975.329317129625</v>
      </c>
      <c r="M2033" t="b">
        <v>1</v>
      </c>
      <c r="N2033">
        <v>508</v>
      </c>
      <c r="O2033" t="b">
        <v>1</v>
      </c>
      <c r="P2033">
        <f t="shared" si="126"/>
        <v>120.35</v>
      </c>
      <c r="Q2033">
        <f t="shared" si="127"/>
        <v>118.45472440944881</v>
      </c>
      <c r="R2033" t="s">
        <v>8294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24"/>
        <v>42719.208333333328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>
        <f t="shared" si="126"/>
        <v>304.18799999999999</v>
      </c>
      <c r="Q2034">
        <f t="shared" si="127"/>
        <v>143.21468926553672</v>
      </c>
      <c r="R2034" t="s">
        <v>8294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>
        <f t="shared" si="126"/>
        <v>178.67599999999999</v>
      </c>
      <c r="Q2035">
        <f t="shared" si="127"/>
        <v>282.71518987341773</v>
      </c>
      <c r="R2035" t="s">
        <v>8294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>
        <f t="shared" si="126"/>
        <v>386.81998717948721</v>
      </c>
      <c r="Q2036">
        <f t="shared" si="127"/>
        <v>593.93620078740162</v>
      </c>
      <c r="R2036" t="s">
        <v>8294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24"/>
        <v>42357.041666666672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>
        <f t="shared" si="126"/>
        <v>211.03642500000004</v>
      </c>
      <c r="Q2037">
        <f t="shared" si="127"/>
        <v>262.15704968944101</v>
      </c>
      <c r="R2037" t="s">
        <v>8294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24"/>
        <v>41768.864803240744</v>
      </c>
      <c r="K2038">
        <v>1397076319</v>
      </c>
      <c r="L2038" s="9">
        <f t="shared" si="125"/>
        <v>41738.864803240744</v>
      </c>
      <c r="M2038" t="b">
        <v>1</v>
      </c>
      <c r="N2038">
        <v>848</v>
      </c>
      <c r="O2038" t="b">
        <v>1</v>
      </c>
      <c r="P2038">
        <f t="shared" si="126"/>
        <v>131.66833333333335</v>
      </c>
      <c r="Q2038">
        <f t="shared" si="127"/>
        <v>46.580778301886795</v>
      </c>
      <c r="R2038" t="s">
        <v>8294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>
        <f t="shared" si="126"/>
        <v>300.47639999999996</v>
      </c>
      <c r="Q2039">
        <f t="shared" si="127"/>
        <v>70.041118881118877</v>
      </c>
      <c r="R2039" t="s">
        <v>8294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>
        <f t="shared" si="126"/>
        <v>420.51249999999999</v>
      </c>
      <c r="Q2040">
        <f t="shared" si="127"/>
        <v>164.90686274509804</v>
      </c>
      <c r="R2040" t="s">
        <v>8294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42675.438946759255</v>
      </c>
      <c r="M2041" t="b">
        <v>1</v>
      </c>
      <c r="N2041">
        <v>379</v>
      </c>
      <c r="O2041" t="b">
        <v>1</v>
      </c>
      <c r="P2041">
        <f t="shared" si="126"/>
        <v>136.21680000000001</v>
      </c>
      <c r="Q2041">
        <f t="shared" si="127"/>
        <v>449.26385224274406</v>
      </c>
      <c r="R2041" t="s">
        <v>8294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41578.927118055559</v>
      </c>
      <c r="M2042" t="b">
        <v>1</v>
      </c>
      <c r="N2042">
        <v>271</v>
      </c>
      <c r="O2042" t="b">
        <v>1</v>
      </c>
      <c r="P2042">
        <f t="shared" si="126"/>
        <v>248.17133333333334</v>
      </c>
      <c r="Q2042">
        <f t="shared" si="127"/>
        <v>27.472841328413285</v>
      </c>
      <c r="R2042" t="s">
        <v>8294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>
        <f t="shared" si="126"/>
        <v>181.86315789473684</v>
      </c>
      <c r="Q2043">
        <f t="shared" si="127"/>
        <v>143.97499999999999</v>
      </c>
      <c r="R2043" t="s">
        <v>8294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>
        <f t="shared" si="126"/>
        <v>123.53</v>
      </c>
      <c r="Q2044">
        <f t="shared" si="127"/>
        <v>88.23571428571428</v>
      </c>
      <c r="R2044" t="s">
        <v>8294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>
        <f t="shared" si="126"/>
        <v>506.20938628158842</v>
      </c>
      <c r="Q2045">
        <f t="shared" si="127"/>
        <v>36.326424870466319</v>
      </c>
      <c r="R2045" t="s">
        <v>8294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>
        <f t="shared" si="126"/>
        <v>108.21333333333334</v>
      </c>
      <c r="Q2046">
        <f t="shared" si="127"/>
        <v>90.177777777777777</v>
      </c>
      <c r="R2046" t="s">
        <v>8294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24"/>
        <v>41099.088506944441</v>
      </c>
      <c r="K2047">
        <v>1339207647</v>
      </c>
      <c r="L2047" s="9">
        <f t="shared" si="125"/>
        <v>41069.088506944441</v>
      </c>
      <c r="M2047" t="b">
        <v>0</v>
      </c>
      <c r="N2047">
        <v>263</v>
      </c>
      <c r="O2047" t="b">
        <v>1</v>
      </c>
      <c r="P2047">
        <f t="shared" si="126"/>
        <v>819.18387755102037</v>
      </c>
      <c r="Q2047">
        <f t="shared" si="127"/>
        <v>152.62361216730039</v>
      </c>
      <c r="R2047" t="s">
        <v>8294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>
        <f t="shared" si="126"/>
        <v>121.10000000000001</v>
      </c>
      <c r="Q2048">
        <f t="shared" si="127"/>
        <v>55.806451612903224</v>
      </c>
      <c r="R2048" t="s">
        <v>8294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>
        <f t="shared" si="126"/>
        <v>102.99897959183673</v>
      </c>
      <c r="Q2049">
        <f t="shared" si="127"/>
        <v>227.85327313769753</v>
      </c>
      <c r="R2049" t="s">
        <v>8294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ref="J2050:J2113" si="128">(((I2050/60)/60)/24)+DATE(1970,1,1)</f>
        <v>41417.651516203703</v>
      </c>
      <c r="K2050">
        <v>1366731491</v>
      </c>
      <c r="L2050" s="9">
        <f t="shared" ref="L2050:L2113" si="129">(((K2050/60)/60)/24)+DATE(1970,1,1)</f>
        <v>41387.651516203703</v>
      </c>
      <c r="M2050" t="b">
        <v>0</v>
      </c>
      <c r="N2050">
        <v>1373</v>
      </c>
      <c r="O2050" t="b">
        <v>1</v>
      </c>
      <c r="P2050">
        <f t="shared" ref="P2050:P2113" si="130">(E:E/D:D)*100</f>
        <v>148.33229411764705</v>
      </c>
      <c r="Q2050">
        <f t="shared" si="127"/>
        <v>91.82989803350327</v>
      </c>
      <c r="R2050" t="s">
        <v>8294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si="128"/>
        <v>41610.957638888889</v>
      </c>
      <c r="K2051">
        <v>1382963963</v>
      </c>
      <c r="L2051" s="9">
        <f t="shared" si="129"/>
        <v>41575.527349537035</v>
      </c>
      <c r="M2051" t="b">
        <v>0</v>
      </c>
      <c r="N2051">
        <v>742</v>
      </c>
      <c r="O2051" t="b">
        <v>1</v>
      </c>
      <c r="P2051">
        <f t="shared" si="130"/>
        <v>120.19070000000001</v>
      </c>
      <c r="Q2051">
        <f t="shared" ref="Q2051:Q2114" si="131">E2051:E6164/N2051:N6164</f>
        <v>80.991037735849048</v>
      </c>
      <c r="R2051" t="s">
        <v>8294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28"/>
        <v>42155.071504629625</v>
      </c>
      <c r="K2052">
        <v>1429580578</v>
      </c>
      <c r="L2052" s="9">
        <f t="shared" si="129"/>
        <v>42115.071504629625</v>
      </c>
      <c r="M2052" t="b">
        <v>0</v>
      </c>
      <c r="N2052">
        <v>170</v>
      </c>
      <c r="O2052" t="b">
        <v>1</v>
      </c>
      <c r="P2052">
        <f t="shared" si="130"/>
        <v>473.27000000000004</v>
      </c>
      <c r="Q2052">
        <f t="shared" si="131"/>
        <v>278.39411764705881</v>
      </c>
      <c r="R2052" t="s">
        <v>8294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>
        <f t="shared" si="130"/>
        <v>130.36250000000001</v>
      </c>
      <c r="Q2053">
        <f t="shared" si="131"/>
        <v>43.095041322314053</v>
      </c>
      <c r="R2053" t="s">
        <v>8294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>
        <f t="shared" si="130"/>
        <v>353.048</v>
      </c>
      <c r="Q2054">
        <f t="shared" si="131"/>
        <v>326.29205175600737</v>
      </c>
      <c r="R2054" t="s">
        <v>8294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>
        <f t="shared" si="130"/>
        <v>101.02</v>
      </c>
      <c r="Q2055">
        <f t="shared" si="131"/>
        <v>41.743801652892564</v>
      </c>
      <c r="R2055" t="s">
        <v>8294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>
        <f t="shared" si="130"/>
        <v>113.59142857142857</v>
      </c>
      <c r="Q2056">
        <f t="shared" si="131"/>
        <v>64.020933977455712</v>
      </c>
      <c r="R2056" t="s">
        <v>8294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28"/>
        <v>41976.166666666672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>
        <f t="shared" si="130"/>
        <v>167.41666666666666</v>
      </c>
      <c r="Q2057">
        <f t="shared" si="131"/>
        <v>99.455445544554451</v>
      </c>
      <c r="R2057" t="s">
        <v>8294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>
        <f t="shared" si="130"/>
        <v>153.452</v>
      </c>
      <c r="Q2058">
        <f t="shared" si="131"/>
        <v>138.49458483754512</v>
      </c>
      <c r="R2058" t="s">
        <v>8294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>
        <f t="shared" si="130"/>
        <v>202.23220000000001</v>
      </c>
      <c r="Q2059">
        <f t="shared" si="131"/>
        <v>45.547792792792798</v>
      </c>
      <c r="R2059" t="s">
        <v>8294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28"/>
        <v>42065.833333333328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>
        <f t="shared" si="130"/>
        <v>168.28125</v>
      </c>
      <c r="Q2060">
        <f t="shared" si="131"/>
        <v>10.507317073170732</v>
      </c>
      <c r="R2060" t="s">
        <v>8294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>
        <f t="shared" si="130"/>
        <v>143.45666666666668</v>
      </c>
      <c r="Q2061">
        <f t="shared" si="131"/>
        <v>114.76533333333333</v>
      </c>
      <c r="R2061" t="s">
        <v>8294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>
        <f t="shared" si="130"/>
        <v>196.4</v>
      </c>
      <c r="Q2062">
        <f t="shared" si="131"/>
        <v>35.997067448680355</v>
      </c>
      <c r="R2062" t="s">
        <v>8294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>
        <f t="shared" si="130"/>
        <v>107.91999999999999</v>
      </c>
      <c r="Q2063">
        <f t="shared" si="131"/>
        <v>154.17142857142858</v>
      </c>
      <c r="R2063" t="s">
        <v>8294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>
        <f t="shared" si="130"/>
        <v>114.97699999999999</v>
      </c>
      <c r="Q2064">
        <f t="shared" si="131"/>
        <v>566.38916256157631</v>
      </c>
      <c r="R2064" t="s">
        <v>8294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>
        <f t="shared" si="130"/>
        <v>148.04999999999998</v>
      </c>
      <c r="Q2065">
        <f t="shared" si="131"/>
        <v>120.85714285714286</v>
      </c>
      <c r="R2065" t="s">
        <v>8294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>
        <f t="shared" si="130"/>
        <v>191.16676082790633</v>
      </c>
      <c r="Q2066">
        <f t="shared" si="131"/>
        <v>86.163845492085343</v>
      </c>
      <c r="R2066" t="s">
        <v>8294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>
        <f t="shared" si="130"/>
        <v>199.215125</v>
      </c>
      <c r="Q2067">
        <f t="shared" si="131"/>
        <v>51.212114395886893</v>
      </c>
      <c r="R2067" t="s">
        <v>8294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>
        <f t="shared" si="130"/>
        <v>218.6</v>
      </c>
      <c r="Q2068">
        <f t="shared" si="131"/>
        <v>67.261538461538464</v>
      </c>
      <c r="R2068" t="s">
        <v>8294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>
        <f t="shared" si="130"/>
        <v>126.86868686868686</v>
      </c>
      <c r="Q2069">
        <f t="shared" si="131"/>
        <v>62.8</v>
      </c>
      <c r="R2069" t="s">
        <v>8294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>
        <f t="shared" si="130"/>
        <v>105.22388000000001</v>
      </c>
      <c r="Q2070">
        <f t="shared" si="131"/>
        <v>346.13118421052633</v>
      </c>
      <c r="R2070" t="s">
        <v>8294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>
        <f t="shared" si="130"/>
        <v>128.40666000000002</v>
      </c>
      <c r="Q2071">
        <f t="shared" si="131"/>
        <v>244.11912547528519</v>
      </c>
      <c r="R2071" t="s">
        <v>8294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>
        <f t="shared" si="130"/>
        <v>317.3272</v>
      </c>
      <c r="Q2072">
        <f t="shared" si="131"/>
        <v>259.25424836601309</v>
      </c>
      <c r="R2072" t="s">
        <v>8294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>
        <f t="shared" si="130"/>
        <v>280.73</v>
      </c>
      <c r="Q2073">
        <f t="shared" si="131"/>
        <v>201.96402877697841</v>
      </c>
      <c r="R2073" t="s">
        <v>8294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>
        <f t="shared" si="130"/>
        <v>110.73146853146854</v>
      </c>
      <c r="Q2074">
        <f t="shared" si="131"/>
        <v>226.20857142857142</v>
      </c>
      <c r="R2074" t="s">
        <v>8294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28"/>
        <v>42132.668032407411</v>
      </c>
      <c r="K2075">
        <v>1427212918</v>
      </c>
      <c r="L2075" s="9">
        <f t="shared" si="129"/>
        <v>42087.668032407411</v>
      </c>
      <c r="M2075" t="b">
        <v>0</v>
      </c>
      <c r="N2075">
        <v>470</v>
      </c>
      <c r="O2075" t="b">
        <v>1</v>
      </c>
      <c r="P2075">
        <f t="shared" si="130"/>
        <v>152.60429999999999</v>
      </c>
      <c r="Q2075">
        <f t="shared" si="131"/>
        <v>324.69</v>
      </c>
      <c r="R2075" t="s">
        <v>8294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>
        <f t="shared" si="130"/>
        <v>102.49999999999999</v>
      </c>
      <c r="Q2076">
        <f t="shared" si="131"/>
        <v>205</v>
      </c>
      <c r="R2076" t="s">
        <v>8294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>
        <f t="shared" si="130"/>
        <v>1678.3738373837384</v>
      </c>
      <c r="Q2077">
        <f t="shared" si="131"/>
        <v>20.465926829268295</v>
      </c>
      <c r="R2077" t="s">
        <v>8294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>
        <f t="shared" si="130"/>
        <v>543.349156424581</v>
      </c>
      <c r="Q2078">
        <f t="shared" si="131"/>
        <v>116.35303146309367</v>
      </c>
      <c r="R2078" t="s">
        <v>8294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>
        <f t="shared" si="130"/>
        <v>115.50800000000001</v>
      </c>
      <c r="Q2079">
        <f t="shared" si="131"/>
        <v>307.20212765957444</v>
      </c>
      <c r="R2079" t="s">
        <v>8294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>
        <f t="shared" si="130"/>
        <v>131.20499999999998</v>
      </c>
      <c r="Q2080">
        <f t="shared" si="131"/>
        <v>546.6875</v>
      </c>
      <c r="R2080" t="s">
        <v>8294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28"/>
        <v>42180.791666666672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>
        <f t="shared" si="130"/>
        <v>288.17</v>
      </c>
      <c r="Q2081">
        <f t="shared" si="131"/>
        <v>47.474464579901152</v>
      </c>
      <c r="R2081" t="s">
        <v>8294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>
        <f t="shared" si="130"/>
        <v>507.8</v>
      </c>
      <c r="Q2082">
        <f t="shared" si="131"/>
        <v>101.56</v>
      </c>
      <c r="R2082" t="s">
        <v>8294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41004.156886574077</v>
      </c>
      <c r="M2083" t="b">
        <v>0</v>
      </c>
      <c r="N2083">
        <v>55</v>
      </c>
      <c r="O2083" t="b">
        <v>1</v>
      </c>
      <c r="P2083">
        <f t="shared" si="130"/>
        <v>114.57142857142857</v>
      </c>
      <c r="Q2083">
        <f t="shared" si="131"/>
        <v>72.909090909090907</v>
      </c>
      <c r="R2083" t="s">
        <v>8278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28"/>
        <v>40871.161990740737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>
        <f t="shared" si="130"/>
        <v>110.73333333333333</v>
      </c>
      <c r="Q2084">
        <f t="shared" si="131"/>
        <v>43.710526315789473</v>
      </c>
      <c r="R2084" t="s">
        <v>8278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>
        <f t="shared" si="130"/>
        <v>113.33333333333333</v>
      </c>
      <c r="Q2085">
        <f t="shared" si="131"/>
        <v>34</v>
      </c>
      <c r="R2085" t="s">
        <v>8278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>
        <f t="shared" si="130"/>
        <v>108.33333333333333</v>
      </c>
      <c r="Q2086">
        <f t="shared" si="131"/>
        <v>70.652173913043484</v>
      </c>
      <c r="R2086" t="s">
        <v>8278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>
        <f t="shared" si="130"/>
        <v>123.53333333333335</v>
      </c>
      <c r="Q2087">
        <f t="shared" si="131"/>
        <v>89.301204819277103</v>
      </c>
      <c r="R2087" t="s">
        <v>8278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>
        <f t="shared" si="130"/>
        <v>100.69999999999999</v>
      </c>
      <c r="Q2088">
        <f t="shared" si="131"/>
        <v>115.08571428571429</v>
      </c>
      <c r="R2088" t="s">
        <v>8278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>
        <f t="shared" si="130"/>
        <v>103.53333333333335</v>
      </c>
      <c r="Q2089">
        <f t="shared" si="131"/>
        <v>62.12</v>
      </c>
      <c r="R2089" t="s">
        <v>8278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40395.714722222219</v>
      </c>
      <c r="M2090" t="b">
        <v>0</v>
      </c>
      <c r="N2090">
        <v>75</v>
      </c>
      <c r="O2090" t="b">
        <v>1</v>
      </c>
      <c r="P2090">
        <f t="shared" si="130"/>
        <v>115.51066666666668</v>
      </c>
      <c r="Q2090">
        <f t="shared" si="131"/>
        <v>46.204266666666669</v>
      </c>
      <c r="R2090" t="s">
        <v>8278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>
        <f t="shared" si="130"/>
        <v>120.4004</v>
      </c>
      <c r="Q2091">
        <f t="shared" si="131"/>
        <v>48.54854838709678</v>
      </c>
      <c r="R2091" t="s">
        <v>8278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28"/>
        <v>41329.381423611114</v>
      </c>
      <c r="K2092">
        <v>1359104955</v>
      </c>
      <c r="L2092" s="9">
        <f t="shared" si="129"/>
        <v>41299.381423611114</v>
      </c>
      <c r="M2092" t="b">
        <v>0</v>
      </c>
      <c r="N2092">
        <v>160</v>
      </c>
      <c r="O2092" t="b">
        <v>1</v>
      </c>
      <c r="P2092">
        <f t="shared" si="130"/>
        <v>115.040375</v>
      </c>
      <c r="Q2092">
        <f t="shared" si="131"/>
        <v>57.520187499999999</v>
      </c>
      <c r="R2092" t="s">
        <v>8278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40555.322662037033</v>
      </c>
      <c r="M2093" t="b">
        <v>0</v>
      </c>
      <c r="N2093">
        <v>246</v>
      </c>
      <c r="O2093" t="b">
        <v>1</v>
      </c>
      <c r="P2093">
        <f t="shared" si="130"/>
        <v>120.46777777777777</v>
      </c>
      <c r="Q2093">
        <f t="shared" si="131"/>
        <v>88.147154471544724</v>
      </c>
      <c r="R2093" t="s">
        <v>8278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>
        <f t="shared" si="130"/>
        <v>101.28333333333333</v>
      </c>
      <c r="Q2094">
        <f t="shared" si="131"/>
        <v>110.49090909090908</v>
      </c>
      <c r="R2094" t="s">
        <v>8278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41205.854537037041</v>
      </c>
      <c r="M2095" t="b">
        <v>0</v>
      </c>
      <c r="N2095">
        <v>23</v>
      </c>
      <c r="O2095" t="b">
        <v>1</v>
      </c>
      <c r="P2095">
        <f t="shared" si="130"/>
        <v>102.46666666666667</v>
      </c>
      <c r="Q2095">
        <f t="shared" si="131"/>
        <v>66.826086956521735</v>
      </c>
      <c r="R2095" t="s">
        <v>8278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>
        <f t="shared" si="130"/>
        <v>120.54285714285714</v>
      </c>
      <c r="Q2096">
        <f t="shared" si="131"/>
        <v>58.597222222222221</v>
      </c>
      <c r="R2096" t="s">
        <v>8278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28"/>
        <v>40818.733483796292</v>
      </c>
      <c r="K2097">
        <v>1312392973</v>
      </c>
      <c r="L2097" s="9">
        <f t="shared" si="129"/>
        <v>40758.733483796292</v>
      </c>
      <c r="M2097" t="b">
        <v>0</v>
      </c>
      <c r="N2097">
        <v>22</v>
      </c>
      <c r="O2097" t="b">
        <v>1</v>
      </c>
      <c r="P2097">
        <f t="shared" si="130"/>
        <v>100</v>
      </c>
      <c r="Q2097">
        <f t="shared" si="131"/>
        <v>113.63636363636364</v>
      </c>
      <c r="R2097" t="s">
        <v>8278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>
        <f t="shared" si="130"/>
        <v>101.66666666666666</v>
      </c>
      <c r="Q2098">
        <f t="shared" si="131"/>
        <v>43.571428571428569</v>
      </c>
      <c r="R2098" t="s">
        <v>8278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</v>
      </c>
      <c r="M2099" t="b">
        <v>0</v>
      </c>
      <c r="N2099">
        <v>38</v>
      </c>
      <c r="O2099" t="b">
        <v>1</v>
      </c>
      <c r="P2099">
        <f t="shared" si="130"/>
        <v>100</v>
      </c>
      <c r="Q2099">
        <f t="shared" si="131"/>
        <v>78.94736842105263</v>
      </c>
      <c r="R2099" t="s">
        <v>8278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>
        <f t="shared" si="130"/>
        <v>100.33333333333334</v>
      </c>
      <c r="Q2100">
        <f t="shared" si="131"/>
        <v>188.125</v>
      </c>
      <c r="R2100" t="s">
        <v>8278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>
        <f t="shared" si="130"/>
        <v>132.36666666666667</v>
      </c>
      <c r="Q2101">
        <f t="shared" si="131"/>
        <v>63.031746031746032</v>
      </c>
      <c r="R2101" t="s">
        <v>8278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>
        <f t="shared" si="130"/>
        <v>136.66666666666666</v>
      </c>
      <c r="Q2102">
        <f t="shared" si="131"/>
        <v>30.37037037037037</v>
      </c>
      <c r="R2102" t="s">
        <v>8278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>
        <f t="shared" si="130"/>
        <v>113.25</v>
      </c>
      <c r="Q2103">
        <f t="shared" si="131"/>
        <v>51.477272727272727</v>
      </c>
      <c r="R2103" t="s">
        <v>8278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>
        <f t="shared" si="130"/>
        <v>136</v>
      </c>
      <c r="Q2104">
        <f t="shared" si="131"/>
        <v>35.789473684210527</v>
      </c>
      <c r="R2104" t="s">
        <v>8278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>
        <f t="shared" si="130"/>
        <v>146.12318374694613</v>
      </c>
      <c r="Q2105">
        <f t="shared" si="131"/>
        <v>98.817391304347822</v>
      </c>
      <c r="R2105" t="s">
        <v>8278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>
        <f t="shared" si="130"/>
        <v>129.5</v>
      </c>
      <c r="Q2106">
        <f t="shared" si="131"/>
        <v>28</v>
      </c>
      <c r="R2106" t="s">
        <v>8278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28"/>
        <v>41964.166666666672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>
        <f t="shared" si="130"/>
        <v>254</v>
      </c>
      <c r="Q2107">
        <f t="shared" si="131"/>
        <v>51.313131313131315</v>
      </c>
      <c r="R2107" t="s">
        <v>8278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>
        <f t="shared" si="130"/>
        <v>107.04545454545456</v>
      </c>
      <c r="Q2108">
        <f t="shared" si="131"/>
        <v>53.522727272727273</v>
      </c>
      <c r="R2108" t="s">
        <v>8278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>
        <f t="shared" si="130"/>
        <v>107.73299999999999</v>
      </c>
      <c r="Q2109">
        <f t="shared" si="131"/>
        <v>37.149310344827583</v>
      </c>
      <c r="R2109" t="s">
        <v>8278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>
        <f t="shared" si="130"/>
        <v>107.31250000000001</v>
      </c>
      <c r="Q2110">
        <f t="shared" si="131"/>
        <v>89.895287958115176</v>
      </c>
      <c r="R2110" t="s">
        <v>8278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28"/>
        <v>42190.708530092597</v>
      </c>
      <c r="K2111">
        <v>1433523617</v>
      </c>
      <c r="L2111" s="9">
        <f t="shared" si="129"/>
        <v>42160.708530092597</v>
      </c>
      <c r="M2111" t="b">
        <v>0</v>
      </c>
      <c r="N2111">
        <v>40</v>
      </c>
      <c r="O2111" t="b">
        <v>1</v>
      </c>
      <c r="P2111">
        <f t="shared" si="130"/>
        <v>106.52500000000001</v>
      </c>
      <c r="Q2111">
        <f t="shared" si="131"/>
        <v>106.52500000000001</v>
      </c>
      <c r="R2111" t="s">
        <v>8278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>
        <f t="shared" si="130"/>
        <v>100.35000000000001</v>
      </c>
      <c r="Q2112">
        <f t="shared" si="131"/>
        <v>52.815789473684212</v>
      </c>
      <c r="R2112" t="s">
        <v>8278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>
        <f t="shared" si="130"/>
        <v>106.5</v>
      </c>
      <c r="Q2113">
        <f t="shared" si="131"/>
        <v>54.615384615384613</v>
      </c>
      <c r="R2113" t="s">
        <v>8278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ref="J2114:J2177" si="132">(((I2114/60)/60)/24)+DATE(1970,1,1)</f>
        <v>41379.928159722222</v>
      </c>
      <c r="K2114">
        <v>1364854593</v>
      </c>
      <c r="L2114" s="9">
        <f t="shared" ref="L2114:L2177" si="133">(((K2114/60)/60)/24)+DATE(1970,1,1)</f>
        <v>41365.928159722222</v>
      </c>
      <c r="M2114" t="b">
        <v>0</v>
      </c>
      <c r="N2114">
        <v>11</v>
      </c>
      <c r="O2114" t="b">
        <v>1</v>
      </c>
      <c r="P2114">
        <f t="shared" ref="P2114:P2177" si="134">(E:E/D:D)*100</f>
        <v>100</v>
      </c>
      <c r="Q2114">
        <f t="shared" si="131"/>
        <v>27.272727272727273</v>
      </c>
      <c r="R2114" t="s">
        <v>8278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si="132"/>
        <v>41905.86546296296</v>
      </c>
      <c r="K2115">
        <v>1408481176</v>
      </c>
      <c r="L2115" s="9">
        <f t="shared" si="133"/>
        <v>41870.86546296296</v>
      </c>
      <c r="M2115" t="b">
        <v>0</v>
      </c>
      <c r="N2115">
        <v>107</v>
      </c>
      <c r="O2115" t="b">
        <v>1</v>
      </c>
      <c r="P2115">
        <f t="shared" si="134"/>
        <v>104.85714285714285</v>
      </c>
      <c r="Q2115">
        <f t="shared" ref="Q2115:Q2178" si="135">E2115:E6228/N2115:N6228</f>
        <v>68.598130841121488</v>
      </c>
      <c r="R2115" t="s">
        <v>8278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>
        <f t="shared" si="134"/>
        <v>104.69999999999999</v>
      </c>
      <c r="Q2116">
        <f t="shared" si="135"/>
        <v>35.612244897959187</v>
      </c>
      <c r="R2116" t="s">
        <v>8278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>
        <f t="shared" si="134"/>
        <v>225.66666666666669</v>
      </c>
      <c r="Q2117">
        <f t="shared" si="135"/>
        <v>94.027777777777771</v>
      </c>
      <c r="R2117" t="s">
        <v>8278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32"/>
        <v>41184.777812500004</v>
      </c>
      <c r="K2118">
        <v>1345056003</v>
      </c>
      <c r="L2118" s="9">
        <f t="shared" si="133"/>
        <v>41136.777812500004</v>
      </c>
      <c r="M2118" t="b">
        <v>0</v>
      </c>
      <c r="N2118">
        <v>92</v>
      </c>
      <c r="O2118" t="b">
        <v>1</v>
      </c>
      <c r="P2118">
        <f t="shared" si="134"/>
        <v>100.90416666666667</v>
      </c>
      <c r="Q2118">
        <f t="shared" si="135"/>
        <v>526.45652173913038</v>
      </c>
      <c r="R2118" t="s">
        <v>8278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>
        <f t="shared" si="134"/>
        <v>147.75</v>
      </c>
      <c r="Q2119">
        <f t="shared" si="135"/>
        <v>50.657142857142858</v>
      </c>
      <c r="R2119" t="s">
        <v>8278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>
        <f t="shared" si="134"/>
        <v>134.61099999999999</v>
      </c>
      <c r="Q2120">
        <f t="shared" si="135"/>
        <v>79.182941176470578</v>
      </c>
      <c r="R2120" t="s">
        <v>8278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>
        <f t="shared" si="134"/>
        <v>100.75</v>
      </c>
      <c r="Q2121">
        <f t="shared" si="135"/>
        <v>91.590909090909093</v>
      </c>
      <c r="R2121" t="s">
        <v>8278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>
        <f t="shared" si="134"/>
        <v>100.880375</v>
      </c>
      <c r="Q2122">
        <f t="shared" si="135"/>
        <v>116.96275362318841</v>
      </c>
      <c r="R2122" t="s">
        <v>8278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>
        <f t="shared" si="134"/>
        <v>0.56800000000000006</v>
      </c>
      <c r="Q2123">
        <f t="shared" si="135"/>
        <v>28.4</v>
      </c>
      <c r="R2123" t="s">
        <v>8281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>
        <f t="shared" si="134"/>
        <v>0.38750000000000001</v>
      </c>
      <c r="Q2124">
        <f t="shared" si="135"/>
        <v>103.33333333333333</v>
      </c>
      <c r="R2124" t="s">
        <v>8281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40198.424849537041</v>
      </c>
      <c r="M2125" t="b">
        <v>0</v>
      </c>
      <c r="N2125">
        <v>5</v>
      </c>
      <c r="O2125" t="b">
        <v>0</v>
      </c>
      <c r="P2125">
        <f t="shared" si="134"/>
        <v>10</v>
      </c>
      <c r="Q2125">
        <f t="shared" si="135"/>
        <v>10</v>
      </c>
      <c r="R2125" t="s">
        <v>8281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40464.028182870366</v>
      </c>
      <c r="M2126" t="b">
        <v>0</v>
      </c>
      <c r="N2126">
        <v>5</v>
      </c>
      <c r="O2126" t="b">
        <v>0</v>
      </c>
      <c r="P2126">
        <f t="shared" si="134"/>
        <v>10.454545454545453</v>
      </c>
      <c r="Q2126">
        <f t="shared" si="135"/>
        <v>23</v>
      </c>
      <c r="R2126" t="s">
        <v>8281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>
        <f t="shared" si="134"/>
        <v>1.4200000000000002</v>
      </c>
      <c r="Q2127">
        <f t="shared" si="135"/>
        <v>31.555555555555557</v>
      </c>
      <c r="R2127" t="s">
        <v>8281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>
        <f t="shared" si="134"/>
        <v>0.05</v>
      </c>
      <c r="Q2128">
        <f t="shared" si="135"/>
        <v>5</v>
      </c>
      <c r="R2128" t="s">
        <v>8281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32"/>
        <v>42075.463692129633</v>
      </c>
      <c r="K2129">
        <v>1423570063</v>
      </c>
      <c r="L2129" s="9">
        <f t="shared" si="133"/>
        <v>42045.50535879629</v>
      </c>
      <c r="M2129" t="b">
        <v>0</v>
      </c>
      <c r="N2129">
        <v>236</v>
      </c>
      <c r="O2129" t="b">
        <v>0</v>
      </c>
      <c r="P2129">
        <f t="shared" si="134"/>
        <v>28.842857142857142</v>
      </c>
      <c r="Q2129">
        <f t="shared" si="135"/>
        <v>34.220338983050844</v>
      </c>
      <c r="R2129" t="s">
        <v>8281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>
        <f t="shared" si="134"/>
        <v>0.16666666666666669</v>
      </c>
      <c r="Q2130">
        <f t="shared" si="135"/>
        <v>25</v>
      </c>
      <c r="R2130" t="s">
        <v>8281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>
        <f t="shared" si="134"/>
        <v>11.799999999999999</v>
      </c>
      <c r="Q2131">
        <f t="shared" si="135"/>
        <v>19.666666666666668</v>
      </c>
      <c r="R2131" t="s">
        <v>8281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>
        <f t="shared" si="134"/>
        <v>0.20238095238095236</v>
      </c>
      <c r="Q2132">
        <f t="shared" si="135"/>
        <v>21.25</v>
      </c>
      <c r="R2132" t="s">
        <v>8281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>
        <f t="shared" si="134"/>
        <v>5</v>
      </c>
      <c r="Q2133">
        <f t="shared" si="135"/>
        <v>8.3333333333333339</v>
      </c>
      <c r="R2133" t="s">
        <v>8281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>
        <f t="shared" si="134"/>
        <v>2.1129899999999995</v>
      </c>
      <c r="Q2134">
        <f t="shared" si="135"/>
        <v>21.34333333333333</v>
      </c>
      <c r="R2134" t="s">
        <v>8281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>
        <f t="shared" si="134"/>
        <v>1.6</v>
      </c>
      <c r="Q2135">
        <f t="shared" si="135"/>
        <v>5.333333333333333</v>
      </c>
      <c r="R2135" t="s">
        <v>8281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>
        <f t="shared" si="134"/>
        <v>1.7333333333333332</v>
      </c>
      <c r="Q2136">
        <f t="shared" si="135"/>
        <v>34.666666666666664</v>
      </c>
      <c r="R2136" t="s">
        <v>8281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32"/>
        <v>41186.963344907403</v>
      </c>
      <c r="K2137">
        <v>1346800033</v>
      </c>
      <c r="L2137" s="9">
        <f t="shared" si="133"/>
        <v>41156.963344907403</v>
      </c>
      <c r="M2137" t="b">
        <v>0</v>
      </c>
      <c r="N2137">
        <v>22</v>
      </c>
      <c r="O2137" t="b">
        <v>0</v>
      </c>
      <c r="P2137">
        <f t="shared" si="134"/>
        <v>9.56</v>
      </c>
      <c r="Q2137">
        <f t="shared" si="135"/>
        <v>21.727272727272727</v>
      </c>
      <c r="R2137" t="s">
        <v>8281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>
        <f t="shared" si="134"/>
        <v>5.9612499999999999E-2</v>
      </c>
      <c r="Q2138">
        <f t="shared" si="135"/>
        <v>11.922499999999999</v>
      </c>
      <c r="R2138" t="s">
        <v>8281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>
        <f t="shared" si="134"/>
        <v>28.405999999999999</v>
      </c>
      <c r="Q2139">
        <f t="shared" si="135"/>
        <v>26.59737827715356</v>
      </c>
      <c r="R2139" t="s">
        <v>8281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41557.013182870374</v>
      </c>
      <c r="M2140" t="b">
        <v>0</v>
      </c>
      <c r="N2140">
        <v>12</v>
      </c>
      <c r="O2140" t="b">
        <v>0</v>
      </c>
      <c r="P2140">
        <f t="shared" si="134"/>
        <v>12.8</v>
      </c>
      <c r="Q2140">
        <f t="shared" si="135"/>
        <v>10.666666666666666</v>
      </c>
      <c r="R2140" t="s">
        <v>8281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>
        <f t="shared" si="134"/>
        <v>5.42</v>
      </c>
      <c r="Q2141">
        <f t="shared" si="135"/>
        <v>29.035714285714285</v>
      </c>
      <c r="R2141" t="s">
        <v>8281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>
        <f t="shared" si="134"/>
        <v>0.11199999999999999</v>
      </c>
      <c r="Q2142">
        <f t="shared" si="135"/>
        <v>50.909090909090907</v>
      </c>
      <c r="R2142" t="s">
        <v>8281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>
        <f t="shared" si="134"/>
        <v>0</v>
      </c>
      <c r="Q2143" t="e">
        <f t="shared" si="135"/>
        <v>#DIV/0!</v>
      </c>
      <c r="R2143" t="s">
        <v>8281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>
        <f t="shared" si="134"/>
        <v>5.7238095238095239</v>
      </c>
      <c r="Q2144">
        <f t="shared" si="135"/>
        <v>50.083333333333336</v>
      </c>
      <c r="R2144" t="s">
        <v>8281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>
        <f t="shared" si="134"/>
        <v>11.25</v>
      </c>
      <c r="Q2145">
        <f t="shared" si="135"/>
        <v>45</v>
      </c>
      <c r="R2145" t="s">
        <v>8281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>
        <f t="shared" si="134"/>
        <v>1.7098591549295776</v>
      </c>
      <c r="Q2146">
        <f t="shared" si="135"/>
        <v>25.291666666666668</v>
      </c>
      <c r="R2146" t="s">
        <v>8281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>
        <f t="shared" si="134"/>
        <v>30.433333333333334</v>
      </c>
      <c r="Q2147">
        <f t="shared" si="135"/>
        <v>51.292134831460672</v>
      </c>
      <c r="R2147" t="s">
        <v>8281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32"/>
        <v>42411.679513888885</v>
      </c>
      <c r="K2148">
        <v>1453997910</v>
      </c>
      <c r="L2148" s="9">
        <f t="shared" si="133"/>
        <v>42397.679513888885</v>
      </c>
      <c r="M2148" t="b">
        <v>0</v>
      </c>
      <c r="N2148">
        <v>1</v>
      </c>
      <c r="O2148" t="b">
        <v>0</v>
      </c>
      <c r="P2148">
        <f t="shared" si="134"/>
        <v>0.02</v>
      </c>
      <c r="Q2148">
        <f t="shared" si="135"/>
        <v>1</v>
      </c>
      <c r="R2148" t="s">
        <v>8281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32"/>
        <v>41959.337361111116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>
        <f t="shared" si="134"/>
        <v>0.69641025641025645</v>
      </c>
      <c r="Q2149">
        <f t="shared" si="135"/>
        <v>49.381818181818183</v>
      </c>
      <c r="R2149" t="s">
        <v>8281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42066.733587962968</v>
      </c>
      <c r="M2150" t="b">
        <v>0</v>
      </c>
      <c r="N2150">
        <v>2</v>
      </c>
      <c r="O2150" t="b">
        <v>0</v>
      </c>
      <c r="P2150">
        <f t="shared" si="134"/>
        <v>2</v>
      </c>
      <c r="Q2150">
        <f t="shared" si="135"/>
        <v>1</v>
      </c>
      <c r="R2150" t="s">
        <v>8281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>
        <f t="shared" si="134"/>
        <v>0</v>
      </c>
      <c r="Q2151" t="e">
        <f t="shared" si="135"/>
        <v>#DIV/0!</v>
      </c>
      <c r="R2151" t="s">
        <v>8281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>
        <f t="shared" si="134"/>
        <v>0.80999999999999994</v>
      </c>
      <c r="Q2152">
        <f t="shared" si="135"/>
        <v>101.25</v>
      </c>
      <c r="R2152" t="s">
        <v>8281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32"/>
        <v>42550.847384259265</v>
      </c>
      <c r="K2153">
        <v>1464639614</v>
      </c>
      <c r="L2153" s="9">
        <f t="shared" si="133"/>
        <v>42520.847384259265</v>
      </c>
      <c r="M2153" t="b">
        <v>0</v>
      </c>
      <c r="N2153">
        <v>6</v>
      </c>
      <c r="O2153" t="b">
        <v>0</v>
      </c>
      <c r="P2153">
        <f t="shared" si="134"/>
        <v>0.26222222222222225</v>
      </c>
      <c r="Q2153">
        <f t="shared" si="135"/>
        <v>19.666666666666668</v>
      </c>
      <c r="R2153" t="s">
        <v>8281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>
        <f t="shared" si="134"/>
        <v>0.16666666666666669</v>
      </c>
      <c r="Q2154">
        <f t="shared" si="135"/>
        <v>12.5</v>
      </c>
      <c r="R2154" t="s">
        <v>8281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41974.911087962959</v>
      </c>
      <c r="M2155" t="b">
        <v>0</v>
      </c>
      <c r="N2155">
        <v>4</v>
      </c>
      <c r="O2155" t="b">
        <v>0</v>
      </c>
      <c r="P2155">
        <f t="shared" si="134"/>
        <v>9.124454880912446E-3</v>
      </c>
      <c r="Q2155">
        <f t="shared" si="135"/>
        <v>8.5</v>
      </c>
      <c r="R2155" t="s">
        <v>8281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>
        <f t="shared" si="134"/>
        <v>0.8</v>
      </c>
      <c r="Q2156">
        <f t="shared" si="135"/>
        <v>1</v>
      </c>
      <c r="R2156" t="s">
        <v>8281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>
        <f t="shared" si="134"/>
        <v>2.2999999999999998</v>
      </c>
      <c r="Q2157">
        <f t="shared" si="135"/>
        <v>23</v>
      </c>
      <c r="R2157" t="s">
        <v>8281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>
        <f t="shared" si="134"/>
        <v>2.6660714285714282</v>
      </c>
      <c r="Q2158">
        <f t="shared" si="135"/>
        <v>17.987951807228917</v>
      </c>
      <c r="R2158" t="s">
        <v>8281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>
        <f t="shared" si="134"/>
        <v>28.192</v>
      </c>
      <c r="Q2159">
        <f t="shared" si="135"/>
        <v>370.94736842105266</v>
      </c>
      <c r="R2159" t="s">
        <v>8281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>
        <f t="shared" si="134"/>
        <v>6.5900366666666672</v>
      </c>
      <c r="Q2160">
        <f t="shared" si="135"/>
        <v>63.569485530546629</v>
      </c>
      <c r="R2160" t="s">
        <v>8281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32"/>
        <v>40740.731180555551</v>
      </c>
      <c r="K2161">
        <v>1308245574</v>
      </c>
      <c r="L2161" s="9">
        <f t="shared" si="133"/>
        <v>40710.731180555551</v>
      </c>
      <c r="M2161" t="b">
        <v>0</v>
      </c>
      <c r="N2161">
        <v>2</v>
      </c>
      <c r="O2161" t="b">
        <v>0</v>
      </c>
      <c r="P2161">
        <f t="shared" si="134"/>
        <v>0.72222222222222221</v>
      </c>
      <c r="Q2161">
        <f t="shared" si="135"/>
        <v>13</v>
      </c>
      <c r="R2161" t="s">
        <v>8281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>
        <f t="shared" si="134"/>
        <v>0.85000000000000009</v>
      </c>
      <c r="Q2162">
        <f t="shared" si="135"/>
        <v>5.3125</v>
      </c>
      <c r="R2162" t="s">
        <v>8281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32"/>
        <v>42270.852534722217</v>
      </c>
      <c r="K2163">
        <v>1440448059</v>
      </c>
      <c r="L2163" s="9">
        <f t="shared" si="133"/>
        <v>42240.852534722217</v>
      </c>
      <c r="M2163" t="b">
        <v>0</v>
      </c>
      <c r="N2163">
        <v>13</v>
      </c>
      <c r="O2163" t="b">
        <v>1</v>
      </c>
      <c r="P2163">
        <f t="shared" si="134"/>
        <v>115.75</v>
      </c>
      <c r="Q2163">
        <f t="shared" si="135"/>
        <v>35.615384615384613</v>
      </c>
      <c r="R2163" t="s">
        <v>8275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>
        <f t="shared" si="134"/>
        <v>112.26666666666667</v>
      </c>
      <c r="Q2164">
        <f t="shared" si="135"/>
        <v>87.103448275862064</v>
      </c>
      <c r="R2164" t="s">
        <v>8275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>
        <f t="shared" si="134"/>
        <v>132.20000000000002</v>
      </c>
      <c r="Q2165">
        <f t="shared" si="135"/>
        <v>75.11363636363636</v>
      </c>
      <c r="R2165" t="s">
        <v>8275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>
        <f t="shared" si="134"/>
        <v>102.63636363636364</v>
      </c>
      <c r="Q2166">
        <f t="shared" si="135"/>
        <v>68.01204819277109</v>
      </c>
      <c r="R2166" t="s">
        <v>8275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42438.667071759264</v>
      </c>
      <c r="M2167" t="b">
        <v>0</v>
      </c>
      <c r="N2167">
        <v>117</v>
      </c>
      <c r="O2167" t="b">
        <v>1</v>
      </c>
      <c r="P2167">
        <f t="shared" si="134"/>
        <v>138.64000000000001</v>
      </c>
      <c r="Q2167">
        <f t="shared" si="135"/>
        <v>29.623931623931625</v>
      </c>
      <c r="R2167" t="s">
        <v>8275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32"/>
        <v>41978.879837962959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>
        <f t="shared" si="134"/>
        <v>146.6</v>
      </c>
      <c r="Q2168">
        <f t="shared" si="135"/>
        <v>91.625</v>
      </c>
      <c r="R2168" t="s">
        <v>8275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>
        <f t="shared" si="134"/>
        <v>120</v>
      </c>
      <c r="Q2169">
        <f t="shared" si="135"/>
        <v>22.5</v>
      </c>
      <c r="R2169" t="s">
        <v>8275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32"/>
        <v>42776.208333333328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>
        <f t="shared" si="134"/>
        <v>121.5816111111111</v>
      </c>
      <c r="Q2170">
        <f t="shared" si="135"/>
        <v>64.366735294117646</v>
      </c>
      <c r="R2170" t="s">
        <v>8275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>
        <f t="shared" si="134"/>
        <v>100</v>
      </c>
      <c r="Q2171">
        <f t="shared" si="135"/>
        <v>21.857142857142858</v>
      </c>
      <c r="R2171" t="s">
        <v>8275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>
        <f t="shared" si="134"/>
        <v>180.85714285714286</v>
      </c>
      <c r="Q2172">
        <f t="shared" si="135"/>
        <v>33.315789473684212</v>
      </c>
      <c r="R2172" t="s">
        <v>8275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32"/>
        <v>42177.208333333328</v>
      </c>
      <c r="K2173">
        <v>1431903495</v>
      </c>
      <c r="L2173" s="9">
        <f t="shared" si="133"/>
        <v>42141.95711805555</v>
      </c>
      <c r="M2173" t="b">
        <v>0</v>
      </c>
      <c r="N2173">
        <v>47</v>
      </c>
      <c r="O2173" t="b">
        <v>1</v>
      </c>
      <c r="P2173">
        <f t="shared" si="134"/>
        <v>106.075</v>
      </c>
      <c r="Q2173">
        <f t="shared" si="135"/>
        <v>90.276595744680847</v>
      </c>
      <c r="R2173" t="s">
        <v>8275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32"/>
        <v>42112.580092592587</v>
      </c>
      <c r="K2174">
        <v>1426773320</v>
      </c>
      <c r="L2174" s="9">
        <f t="shared" si="133"/>
        <v>42082.580092592587</v>
      </c>
      <c r="M2174" t="b">
        <v>0</v>
      </c>
      <c r="N2174">
        <v>13</v>
      </c>
      <c r="O2174" t="b">
        <v>1</v>
      </c>
      <c r="P2174">
        <f t="shared" si="134"/>
        <v>100</v>
      </c>
      <c r="Q2174">
        <f t="shared" si="135"/>
        <v>76.92307692307692</v>
      </c>
      <c r="R2174" t="s">
        <v>8275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>
        <f t="shared" si="134"/>
        <v>126.92857142857143</v>
      </c>
      <c r="Q2175">
        <f t="shared" si="135"/>
        <v>59.233333333333334</v>
      </c>
      <c r="R2175" t="s">
        <v>8275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32"/>
        <v>42495.542905092589</v>
      </c>
      <c r="K2176">
        <v>1459861307</v>
      </c>
      <c r="L2176" s="9">
        <f t="shared" si="133"/>
        <v>42465.542905092589</v>
      </c>
      <c r="M2176" t="b">
        <v>0</v>
      </c>
      <c r="N2176">
        <v>63</v>
      </c>
      <c r="O2176" t="b">
        <v>1</v>
      </c>
      <c r="P2176">
        <f t="shared" si="134"/>
        <v>102.97499999999999</v>
      </c>
      <c r="Q2176">
        <f t="shared" si="135"/>
        <v>65.38095238095238</v>
      </c>
      <c r="R2176" t="s">
        <v>8275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>
        <f t="shared" si="134"/>
        <v>250</v>
      </c>
      <c r="Q2177">
        <f t="shared" si="135"/>
        <v>67.307692307692307</v>
      </c>
      <c r="R2177" t="s">
        <v>8275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ref="J2178:J2241" si="136">(((I2178/60)/60)/24)+DATE(1970,1,1)</f>
        <v>42126.633206018523</v>
      </c>
      <c r="K2178">
        <v>1427987509</v>
      </c>
      <c r="L2178" s="9">
        <f t="shared" ref="L2178:L2241" si="137">(((K2178/60)/60)/24)+DATE(1970,1,1)</f>
        <v>42096.633206018523</v>
      </c>
      <c r="M2178" t="b">
        <v>0</v>
      </c>
      <c r="N2178">
        <v>71</v>
      </c>
      <c r="O2178" t="b">
        <v>1</v>
      </c>
      <c r="P2178">
        <f t="shared" ref="P2178:P2241" si="138">(E:E/D:D)*100</f>
        <v>126.02</v>
      </c>
      <c r="Q2178">
        <f t="shared" si="135"/>
        <v>88.74647887323944</v>
      </c>
      <c r="R2178" t="s">
        <v>8275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si="136"/>
        <v>42527.250775462962</v>
      </c>
      <c r="K2179">
        <v>1463032867</v>
      </c>
      <c r="L2179" s="9">
        <f t="shared" si="137"/>
        <v>42502.250775462962</v>
      </c>
      <c r="M2179" t="b">
        <v>0</v>
      </c>
      <c r="N2179">
        <v>38</v>
      </c>
      <c r="O2179" t="b">
        <v>1</v>
      </c>
      <c r="P2179">
        <f t="shared" si="138"/>
        <v>100.12</v>
      </c>
      <c r="Q2179">
        <f t="shared" ref="Q2179:Q2242" si="139">E2179:E6292/N2179:N6292</f>
        <v>65.868421052631575</v>
      </c>
      <c r="R2179" t="s">
        <v>8275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>
        <f t="shared" si="138"/>
        <v>138.64000000000001</v>
      </c>
      <c r="Q2180">
        <f t="shared" si="139"/>
        <v>40.349243306169967</v>
      </c>
      <c r="R2180" t="s">
        <v>8275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>
        <f t="shared" si="138"/>
        <v>161.4</v>
      </c>
      <c r="Q2181">
        <f t="shared" si="139"/>
        <v>76.857142857142861</v>
      </c>
      <c r="R2181" t="s">
        <v>8275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>
        <f t="shared" si="138"/>
        <v>107.18419999999999</v>
      </c>
      <c r="Q2182">
        <f t="shared" si="139"/>
        <v>68.707820512820518</v>
      </c>
      <c r="R2182" t="s">
        <v>8275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36"/>
        <v>42787.005243055552</v>
      </c>
      <c r="K2183">
        <v>1486426053</v>
      </c>
      <c r="L2183" s="9">
        <f t="shared" si="137"/>
        <v>42773.005243055552</v>
      </c>
      <c r="M2183" t="b">
        <v>0</v>
      </c>
      <c r="N2183">
        <v>53</v>
      </c>
      <c r="O2183" t="b">
        <v>1</v>
      </c>
      <c r="P2183">
        <f t="shared" si="138"/>
        <v>153.1</v>
      </c>
      <c r="Q2183">
        <f t="shared" si="139"/>
        <v>57.773584905660378</v>
      </c>
      <c r="R2183" t="s">
        <v>8296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>
        <f t="shared" si="138"/>
        <v>524.16666666666663</v>
      </c>
      <c r="Q2184">
        <f t="shared" si="139"/>
        <v>44.171348314606739</v>
      </c>
      <c r="R2184" t="s">
        <v>8296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36"/>
        <v>42775.208333333328</v>
      </c>
      <c r="K2185">
        <v>1484037977</v>
      </c>
      <c r="L2185" s="9">
        <f t="shared" si="137"/>
        <v>42745.365474537044</v>
      </c>
      <c r="M2185" t="b">
        <v>0</v>
      </c>
      <c r="N2185">
        <v>279</v>
      </c>
      <c r="O2185" t="b">
        <v>1</v>
      </c>
      <c r="P2185">
        <f t="shared" si="138"/>
        <v>489.27777777777777</v>
      </c>
      <c r="Q2185">
        <f t="shared" si="139"/>
        <v>31.566308243727597</v>
      </c>
      <c r="R2185" t="s">
        <v>8296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36"/>
        <v>42394.666666666672</v>
      </c>
      <c r="K2186">
        <v>1452530041</v>
      </c>
      <c r="L2186" s="9">
        <f t="shared" si="137"/>
        <v>42380.690289351856</v>
      </c>
      <c r="M2186" t="b">
        <v>1</v>
      </c>
      <c r="N2186">
        <v>266</v>
      </c>
      <c r="O2186" t="b">
        <v>1</v>
      </c>
      <c r="P2186">
        <f t="shared" si="138"/>
        <v>284.74</v>
      </c>
      <c r="Q2186">
        <f t="shared" si="139"/>
        <v>107.04511278195488</v>
      </c>
      <c r="R2186" t="s">
        <v>8296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36"/>
        <v>41359.349988425929</v>
      </c>
      <c r="K2187">
        <v>1360830239</v>
      </c>
      <c r="L2187" s="9">
        <f t="shared" si="137"/>
        <v>41319.349988425929</v>
      </c>
      <c r="M2187" t="b">
        <v>0</v>
      </c>
      <c r="N2187">
        <v>623</v>
      </c>
      <c r="O2187" t="b">
        <v>1</v>
      </c>
      <c r="P2187">
        <f t="shared" si="138"/>
        <v>1856.97</v>
      </c>
      <c r="Q2187">
        <f t="shared" si="139"/>
        <v>149.03451043338683</v>
      </c>
      <c r="R2187" t="s">
        <v>8296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36"/>
        <v>42620.083333333328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>
        <f t="shared" si="138"/>
        <v>109.67499999999998</v>
      </c>
      <c r="Q2188">
        <f t="shared" si="139"/>
        <v>55.956632653061227</v>
      </c>
      <c r="R2188" t="s">
        <v>8296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>
        <f t="shared" si="138"/>
        <v>1014.6425</v>
      </c>
      <c r="Q2189">
        <f t="shared" si="139"/>
        <v>56.970381807973048</v>
      </c>
      <c r="R2189" t="s">
        <v>8296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36"/>
        <v>42668.708333333328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>
        <f t="shared" si="138"/>
        <v>412.17692027666544</v>
      </c>
      <c r="Q2190">
        <f t="shared" si="139"/>
        <v>44.056420233463037</v>
      </c>
      <c r="R2190" t="s">
        <v>8296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36"/>
        <v>42481.916666666672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>
        <f t="shared" si="138"/>
        <v>503.25</v>
      </c>
      <c r="Q2191">
        <f t="shared" si="139"/>
        <v>68.625</v>
      </c>
      <c r="R2191" t="s">
        <v>8296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42417.625046296293</v>
      </c>
      <c r="M2192" t="b">
        <v>0</v>
      </c>
      <c r="N2192">
        <v>537</v>
      </c>
      <c r="O2192" t="b">
        <v>1</v>
      </c>
      <c r="P2192">
        <f t="shared" si="138"/>
        <v>184.61052631578946</v>
      </c>
      <c r="Q2192">
        <f t="shared" si="139"/>
        <v>65.318435754189949</v>
      </c>
      <c r="R2192" t="s">
        <v>8296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>
        <f t="shared" si="138"/>
        <v>119.73333333333333</v>
      </c>
      <c r="Q2193">
        <f t="shared" si="139"/>
        <v>35.92</v>
      </c>
      <c r="R2193" t="s">
        <v>8296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36"/>
        <v>42719.958333333328</v>
      </c>
      <c r="K2194">
        <v>1479414344</v>
      </c>
      <c r="L2194" s="9">
        <f t="shared" si="137"/>
        <v>42691.8512037037</v>
      </c>
      <c r="M2194" t="b">
        <v>0</v>
      </c>
      <c r="N2194">
        <v>3238</v>
      </c>
      <c r="O2194" t="b">
        <v>1</v>
      </c>
      <c r="P2194">
        <f t="shared" si="138"/>
        <v>1081.2401666666667</v>
      </c>
      <c r="Q2194">
        <f t="shared" si="139"/>
        <v>40.070667078443485</v>
      </c>
      <c r="R2194" t="s">
        <v>8296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>
        <f t="shared" si="138"/>
        <v>452.37333333333333</v>
      </c>
      <c r="Q2195">
        <f t="shared" si="139"/>
        <v>75.647714604236342</v>
      </c>
      <c r="R2195" t="s">
        <v>8296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42425.757986111115</v>
      </c>
      <c r="M2196" t="b">
        <v>0</v>
      </c>
      <c r="N2196">
        <v>878</v>
      </c>
      <c r="O2196" t="b">
        <v>1</v>
      </c>
      <c r="P2196">
        <f t="shared" si="138"/>
        <v>537.37</v>
      </c>
      <c r="Q2196">
        <f t="shared" si="139"/>
        <v>61.203872437357631</v>
      </c>
      <c r="R2196" t="s">
        <v>8296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36"/>
        <v>42227.771990740745</v>
      </c>
      <c r="K2197">
        <v>1436725900</v>
      </c>
      <c r="L2197" s="9">
        <f t="shared" si="137"/>
        <v>42197.771990740745</v>
      </c>
      <c r="M2197" t="b">
        <v>0</v>
      </c>
      <c r="N2197">
        <v>115</v>
      </c>
      <c r="O2197" t="b">
        <v>1</v>
      </c>
      <c r="P2197">
        <f t="shared" si="138"/>
        <v>120.32608695652173</v>
      </c>
      <c r="Q2197">
        <f t="shared" si="139"/>
        <v>48.130434782608695</v>
      </c>
      <c r="R2197" t="s">
        <v>8296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36"/>
        <v>42706.291666666672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>
        <f t="shared" si="138"/>
        <v>113.83571428571429</v>
      </c>
      <c r="Q2198">
        <f t="shared" si="139"/>
        <v>68.106837606837601</v>
      </c>
      <c r="R2198" t="s">
        <v>8296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>
        <f t="shared" si="138"/>
        <v>951.03109999999992</v>
      </c>
      <c r="Q2199">
        <f t="shared" si="139"/>
        <v>65.891300230946882</v>
      </c>
      <c r="R2199" t="s">
        <v>8296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>
        <f t="shared" si="138"/>
        <v>132.89249999999998</v>
      </c>
      <c r="Q2200">
        <f t="shared" si="139"/>
        <v>81.654377880184327</v>
      </c>
      <c r="R2200" t="s">
        <v>8296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>
        <f t="shared" si="138"/>
        <v>146.97777777777779</v>
      </c>
      <c r="Q2201">
        <f t="shared" si="139"/>
        <v>52.701195219123505</v>
      </c>
      <c r="R2201" t="s">
        <v>8296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42163.625787037032</v>
      </c>
      <c r="M2202" t="b">
        <v>0</v>
      </c>
      <c r="N2202">
        <v>263</v>
      </c>
      <c r="O2202" t="b">
        <v>1</v>
      </c>
      <c r="P2202">
        <f t="shared" si="138"/>
        <v>542.15</v>
      </c>
      <c r="Q2202">
        <f t="shared" si="139"/>
        <v>41.228136882129277</v>
      </c>
      <c r="R2202" t="s">
        <v>8296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36"/>
        <v>41290.846817129634</v>
      </c>
      <c r="K2203">
        <v>1357157965</v>
      </c>
      <c r="L2203" s="9">
        <f t="shared" si="137"/>
        <v>41276.846817129634</v>
      </c>
      <c r="M2203" t="b">
        <v>0</v>
      </c>
      <c r="N2203">
        <v>28</v>
      </c>
      <c r="O2203" t="b">
        <v>1</v>
      </c>
      <c r="P2203">
        <f t="shared" si="138"/>
        <v>382.71818181818185</v>
      </c>
      <c r="Q2203">
        <f t="shared" si="139"/>
        <v>15.035357142857142</v>
      </c>
      <c r="R2203" t="s">
        <v>8279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>
        <f t="shared" si="138"/>
        <v>704.18124999999998</v>
      </c>
      <c r="Q2204">
        <f t="shared" si="139"/>
        <v>39.066920943134534</v>
      </c>
      <c r="R2204" t="s">
        <v>8279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>
        <f t="shared" si="138"/>
        <v>109.55</v>
      </c>
      <c r="Q2205">
        <f t="shared" si="139"/>
        <v>43.82</v>
      </c>
      <c r="R2205" t="s">
        <v>8279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>
        <f t="shared" si="138"/>
        <v>132.86666666666667</v>
      </c>
      <c r="Q2206">
        <f t="shared" si="139"/>
        <v>27.301369863013697</v>
      </c>
      <c r="R2206" t="s">
        <v>8279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36"/>
        <v>41061.82163194444</v>
      </c>
      <c r="K2207">
        <v>1335987789</v>
      </c>
      <c r="L2207" s="9">
        <f t="shared" si="137"/>
        <v>41031.82163194444</v>
      </c>
      <c r="M2207" t="b">
        <v>0</v>
      </c>
      <c r="N2207">
        <v>27</v>
      </c>
      <c r="O2207" t="b">
        <v>1</v>
      </c>
      <c r="P2207">
        <f t="shared" si="138"/>
        <v>152</v>
      </c>
      <c r="Q2207">
        <f t="shared" si="139"/>
        <v>42.222222222222221</v>
      </c>
      <c r="R2207" t="s">
        <v>8279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>
        <f t="shared" si="138"/>
        <v>102.72727272727273</v>
      </c>
      <c r="Q2208">
        <f t="shared" si="139"/>
        <v>33.235294117647058</v>
      </c>
      <c r="R2208" t="s">
        <v>8279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>
        <f t="shared" si="138"/>
        <v>100</v>
      </c>
      <c r="Q2209">
        <f t="shared" si="139"/>
        <v>285.71428571428572</v>
      </c>
      <c r="R2209" t="s">
        <v>8279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>
        <f t="shared" si="138"/>
        <v>101.6</v>
      </c>
      <c r="Q2210">
        <f t="shared" si="139"/>
        <v>42.333333333333336</v>
      </c>
      <c r="R2210" t="s">
        <v>8279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>
        <f t="shared" si="138"/>
        <v>150.80000000000001</v>
      </c>
      <c r="Q2211">
        <f t="shared" si="139"/>
        <v>50.266666666666666</v>
      </c>
      <c r="R2211" t="s">
        <v>8279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36"/>
        <v>41013.73333333333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>
        <f t="shared" si="138"/>
        <v>111.425</v>
      </c>
      <c r="Q2212">
        <f t="shared" si="139"/>
        <v>61.902777777777779</v>
      </c>
      <c r="R2212" t="s">
        <v>8279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>
        <f t="shared" si="138"/>
        <v>195.6</v>
      </c>
      <c r="Q2213">
        <f t="shared" si="139"/>
        <v>40.75</v>
      </c>
      <c r="R2213" t="s">
        <v>8279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>
        <f t="shared" si="138"/>
        <v>114.38333333333333</v>
      </c>
      <c r="Q2214">
        <f t="shared" si="139"/>
        <v>55.796747967479675</v>
      </c>
      <c r="R2214" t="s">
        <v>8279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36"/>
        <v>42139.826145833329</v>
      </c>
      <c r="K2215">
        <v>1429127379</v>
      </c>
      <c r="L2215" s="9">
        <f t="shared" si="137"/>
        <v>42109.826145833329</v>
      </c>
      <c r="M2215" t="b">
        <v>0</v>
      </c>
      <c r="N2215">
        <v>1</v>
      </c>
      <c r="O2215" t="b">
        <v>1</v>
      </c>
      <c r="P2215">
        <f t="shared" si="138"/>
        <v>200</v>
      </c>
      <c r="Q2215">
        <f t="shared" si="139"/>
        <v>10</v>
      </c>
      <c r="R2215" t="s">
        <v>8279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36"/>
        <v>41676.792222222226</v>
      </c>
      <c r="K2216">
        <v>1389121248</v>
      </c>
      <c r="L2216" s="9">
        <f t="shared" si="137"/>
        <v>41646.792222222226</v>
      </c>
      <c r="M2216" t="b">
        <v>0</v>
      </c>
      <c r="N2216">
        <v>24</v>
      </c>
      <c r="O2216" t="b">
        <v>1</v>
      </c>
      <c r="P2216">
        <f t="shared" si="138"/>
        <v>292.50166666666667</v>
      </c>
      <c r="Q2216">
        <f t="shared" si="139"/>
        <v>73.125416666666666</v>
      </c>
      <c r="R2216" t="s">
        <v>8279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>
        <f t="shared" si="138"/>
        <v>156.36363636363637</v>
      </c>
      <c r="Q2217">
        <f t="shared" si="139"/>
        <v>26.060606060606062</v>
      </c>
      <c r="R2217" t="s">
        <v>8279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36"/>
        <v>42208.751678240747</v>
      </c>
      <c r="K2218">
        <v>1436464945</v>
      </c>
      <c r="L2218" s="9">
        <f t="shared" si="137"/>
        <v>42194.751678240747</v>
      </c>
      <c r="M2218" t="b">
        <v>0</v>
      </c>
      <c r="N2218">
        <v>14</v>
      </c>
      <c r="O2218" t="b">
        <v>1</v>
      </c>
      <c r="P2218">
        <f t="shared" si="138"/>
        <v>105.66666666666666</v>
      </c>
      <c r="Q2218">
        <f t="shared" si="139"/>
        <v>22.642857142857142</v>
      </c>
      <c r="R2218" t="s">
        <v>8279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36"/>
        <v>42310.333333333328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>
        <f t="shared" si="138"/>
        <v>101.19047619047619</v>
      </c>
      <c r="Q2219">
        <f t="shared" si="139"/>
        <v>47.222222222222221</v>
      </c>
      <c r="R2219" t="s">
        <v>8279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>
        <f t="shared" si="138"/>
        <v>122.833</v>
      </c>
      <c r="Q2220">
        <f t="shared" si="139"/>
        <v>32.324473684210524</v>
      </c>
      <c r="R2220" t="s">
        <v>8279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>
        <f t="shared" si="138"/>
        <v>101.49999999999999</v>
      </c>
      <c r="Q2221">
        <f t="shared" si="139"/>
        <v>53.421052631578945</v>
      </c>
      <c r="R2221" t="s">
        <v>8279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>
        <f t="shared" si="138"/>
        <v>101.14285714285714</v>
      </c>
      <c r="Q2222">
        <f t="shared" si="139"/>
        <v>51.304347826086953</v>
      </c>
      <c r="R2222" t="s">
        <v>8279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>
        <f t="shared" si="138"/>
        <v>108.11999999999999</v>
      </c>
      <c r="Q2223">
        <f t="shared" si="139"/>
        <v>37.197247706422019</v>
      </c>
      <c r="R2223" t="s">
        <v>8296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>
        <f t="shared" si="138"/>
        <v>162.6</v>
      </c>
      <c r="Q2224">
        <f t="shared" si="139"/>
        <v>27.1</v>
      </c>
      <c r="R2224" t="s">
        <v>8296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36"/>
        <v>42182.640833333338</v>
      </c>
      <c r="K2225">
        <v>1432826568</v>
      </c>
      <c r="L2225" s="9">
        <f t="shared" si="137"/>
        <v>42152.640833333338</v>
      </c>
      <c r="M2225" t="b">
        <v>0</v>
      </c>
      <c r="N2225">
        <v>100</v>
      </c>
      <c r="O2225" t="b">
        <v>1</v>
      </c>
      <c r="P2225">
        <f t="shared" si="138"/>
        <v>105.80000000000001</v>
      </c>
      <c r="Q2225">
        <f t="shared" si="139"/>
        <v>206.31</v>
      </c>
      <c r="R2225" t="s">
        <v>8296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36"/>
        <v>42672.791666666672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>
        <f t="shared" si="138"/>
        <v>243.15000000000003</v>
      </c>
      <c r="Q2226">
        <f t="shared" si="139"/>
        <v>82.145270270270274</v>
      </c>
      <c r="R2226" t="s">
        <v>8296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>
        <f t="shared" si="138"/>
        <v>944.83338095238094</v>
      </c>
      <c r="Q2227">
        <f t="shared" si="139"/>
        <v>164.79651993355483</v>
      </c>
      <c r="R2227" t="s">
        <v>8296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>
        <f t="shared" si="138"/>
        <v>108.46283333333334</v>
      </c>
      <c r="Q2228">
        <f t="shared" si="139"/>
        <v>60.820280373831778</v>
      </c>
      <c r="R2228" t="s">
        <v>8296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>
        <f t="shared" si="138"/>
        <v>157.37692307692308</v>
      </c>
      <c r="Q2229">
        <f t="shared" si="139"/>
        <v>67.970099667774093</v>
      </c>
      <c r="R2229" t="s">
        <v>8296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>
        <f t="shared" si="138"/>
        <v>1174.49</v>
      </c>
      <c r="Q2230">
        <f t="shared" si="139"/>
        <v>81.561805555555551</v>
      </c>
      <c r="R2230" t="s">
        <v>8296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>
        <f t="shared" si="138"/>
        <v>171.04755366949576</v>
      </c>
      <c r="Q2231">
        <f t="shared" si="139"/>
        <v>25.42547309833024</v>
      </c>
      <c r="R2231" t="s">
        <v>8296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>
        <f t="shared" si="138"/>
        <v>125.95294117647057</v>
      </c>
      <c r="Q2232">
        <f t="shared" si="139"/>
        <v>21.497991967871485</v>
      </c>
      <c r="R2232" t="s">
        <v>8296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>
        <f t="shared" si="138"/>
        <v>1212.1296000000002</v>
      </c>
      <c r="Q2233">
        <f t="shared" si="139"/>
        <v>27.226630727762803</v>
      </c>
      <c r="R2233" t="s">
        <v>8296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>
        <f t="shared" si="138"/>
        <v>495.8</v>
      </c>
      <c r="Q2234">
        <f t="shared" si="139"/>
        <v>25.091093117408906</v>
      </c>
      <c r="R2234" t="s">
        <v>8296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42331.378923611104</v>
      </c>
      <c r="M2235" t="b">
        <v>0</v>
      </c>
      <c r="N2235">
        <v>391</v>
      </c>
      <c r="O2235" t="b">
        <v>1</v>
      </c>
      <c r="P2235">
        <f t="shared" si="138"/>
        <v>332.03999999999996</v>
      </c>
      <c r="Q2235">
        <f t="shared" si="139"/>
        <v>21.230179028132991</v>
      </c>
      <c r="R2235" t="s">
        <v>8296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>
        <f t="shared" si="138"/>
        <v>1165</v>
      </c>
      <c r="Q2236">
        <f t="shared" si="139"/>
        <v>41.607142857142854</v>
      </c>
      <c r="R2236" t="s">
        <v>8296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36"/>
        <v>42091.980451388896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>
        <f t="shared" si="138"/>
        <v>153.3153846153846</v>
      </c>
      <c r="Q2237">
        <f t="shared" si="139"/>
        <v>135.58503401360545</v>
      </c>
      <c r="R2237" t="s">
        <v>8296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36"/>
        <v>42401.617164351846</v>
      </c>
      <c r="K2238">
        <v>1451746123</v>
      </c>
      <c r="L2238" s="9">
        <f t="shared" si="137"/>
        <v>42371.617164351846</v>
      </c>
      <c r="M2238" t="b">
        <v>0</v>
      </c>
      <c r="N2238">
        <v>680</v>
      </c>
      <c r="O2238" t="b">
        <v>1</v>
      </c>
      <c r="P2238">
        <f t="shared" si="138"/>
        <v>537.10714285714289</v>
      </c>
      <c r="Q2238">
        <f t="shared" si="139"/>
        <v>22.116176470588236</v>
      </c>
      <c r="R2238" t="s">
        <v>8296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>
        <f t="shared" si="138"/>
        <v>352.92777777777775</v>
      </c>
      <c r="Q2239">
        <f t="shared" si="139"/>
        <v>64.625635808748726</v>
      </c>
      <c r="R2239" t="s">
        <v>8296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>
        <f t="shared" si="138"/>
        <v>137.4</v>
      </c>
      <c r="Q2240">
        <f t="shared" si="139"/>
        <v>69.569620253164558</v>
      </c>
      <c r="R2240" t="s">
        <v>8296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41572.958495370374</v>
      </c>
      <c r="M2241" t="b">
        <v>0</v>
      </c>
      <c r="N2241">
        <v>426</v>
      </c>
      <c r="O2241" t="b">
        <v>1</v>
      </c>
      <c r="P2241">
        <f t="shared" si="138"/>
        <v>128.02668</v>
      </c>
      <c r="Q2241">
        <f t="shared" si="139"/>
        <v>75.133028169014082</v>
      </c>
      <c r="R2241" t="s">
        <v>8296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ref="J2242:J2305" si="140">(((I2242/60)/60)/24)+DATE(1970,1,1)</f>
        <v>42482.825740740736</v>
      </c>
      <c r="K2242">
        <v>1458762544</v>
      </c>
      <c r="L2242" s="9">
        <f t="shared" ref="L2242:L2305" si="141">(((K2242/60)/60)/24)+DATE(1970,1,1)</f>
        <v>42452.825740740736</v>
      </c>
      <c r="M2242" t="b">
        <v>0</v>
      </c>
      <c r="N2242">
        <v>96</v>
      </c>
      <c r="O2242" t="b">
        <v>1</v>
      </c>
      <c r="P2242">
        <f t="shared" ref="P2242:P2305" si="142">(E:E/D:D)*100</f>
        <v>270.68</v>
      </c>
      <c r="Q2242">
        <f t="shared" si="139"/>
        <v>140.97916666666666</v>
      </c>
      <c r="R2242" t="s">
        <v>8296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si="140"/>
        <v>42796.827546296292</v>
      </c>
      <c r="K2243">
        <v>1485892300</v>
      </c>
      <c r="L2243" s="9">
        <f t="shared" si="141"/>
        <v>42766.827546296292</v>
      </c>
      <c r="M2243" t="b">
        <v>0</v>
      </c>
      <c r="N2243">
        <v>163</v>
      </c>
      <c r="O2243" t="b">
        <v>1</v>
      </c>
      <c r="P2243">
        <f t="shared" si="142"/>
        <v>806.4</v>
      </c>
      <c r="Q2243">
        <f t="shared" ref="Q2243:Q2306" si="143">E2243:E6356/N2243:N6356</f>
        <v>49.472392638036808</v>
      </c>
      <c r="R2243" t="s">
        <v>8296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40"/>
        <v>41605.126388888886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>
        <f t="shared" si="142"/>
        <v>1360.0976000000001</v>
      </c>
      <c r="Q2244">
        <f t="shared" si="143"/>
        <v>53.865251485148519</v>
      </c>
      <c r="R2244" t="s">
        <v>8296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42800.751041666663</v>
      </c>
      <c r="M2245" t="b">
        <v>0</v>
      </c>
      <c r="N2245">
        <v>2035</v>
      </c>
      <c r="O2245" t="b">
        <v>1</v>
      </c>
      <c r="P2245">
        <f t="shared" si="142"/>
        <v>930250</v>
      </c>
      <c r="Q2245">
        <f t="shared" si="143"/>
        <v>4.5712530712530715</v>
      </c>
      <c r="R2245" t="s">
        <v>8296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40"/>
        <v>42659.854166666672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>
        <f t="shared" si="142"/>
        <v>377.02</v>
      </c>
      <c r="Q2246">
        <f t="shared" si="143"/>
        <v>65.00344827586207</v>
      </c>
      <c r="R2246" t="s">
        <v>8296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41660.708530092597</v>
      </c>
      <c r="M2247" t="b">
        <v>0</v>
      </c>
      <c r="N2247">
        <v>1980</v>
      </c>
      <c r="O2247" t="b">
        <v>1</v>
      </c>
      <c r="P2247">
        <f t="shared" si="142"/>
        <v>2647.0250000000001</v>
      </c>
      <c r="Q2247">
        <f t="shared" si="143"/>
        <v>53.475252525252522</v>
      </c>
      <c r="R2247" t="s">
        <v>8296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>
        <f t="shared" si="142"/>
        <v>100.12</v>
      </c>
      <c r="Q2248">
        <f t="shared" si="143"/>
        <v>43.912280701754383</v>
      </c>
      <c r="R2248" t="s">
        <v>8296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40"/>
        <v>42214.666261574079</v>
      </c>
      <c r="K2249">
        <v>1436975965</v>
      </c>
      <c r="L2249" s="9">
        <f t="shared" si="141"/>
        <v>42200.666261574079</v>
      </c>
      <c r="M2249" t="b">
        <v>0</v>
      </c>
      <c r="N2249">
        <v>380</v>
      </c>
      <c r="O2249" t="b">
        <v>1</v>
      </c>
      <c r="P2249">
        <f t="shared" si="142"/>
        <v>104.45405405405405</v>
      </c>
      <c r="Q2249">
        <f t="shared" si="143"/>
        <v>50.852631578947367</v>
      </c>
      <c r="R2249" t="s">
        <v>8296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>
        <f t="shared" si="142"/>
        <v>107.21428571428571</v>
      </c>
      <c r="Q2250">
        <f t="shared" si="143"/>
        <v>58.6328125</v>
      </c>
      <c r="R2250" t="s">
        <v>8296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41336.703298611108</v>
      </c>
      <c r="M2251" t="b">
        <v>0</v>
      </c>
      <c r="N2251">
        <v>180</v>
      </c>
      <c r="O2251" t="b">
        <v>1</v>
      </c>
      <c r="P2251">
        <f t="shared" si="142"/>
        <v>168.77142857142857</v>
      </c>
      <c r="Q2251">
        <f t="shared" si="143"/>
        <v>32.81666666666667</v>
      </c>
      <c r="R2251" t="s">
        <v>8296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>
        <f t="shared" si="142"/>
        <v>975.11200000000008</v>
      </c>
      <c r="Q2252">
        <f t="shared" si="143"/>
        <v>426.93169877408059</v>
      </c>
      <c r="R2252" t="s">
        <v>8296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>
        <f t="shared" si="142"/>
        <v>134.44929411764704</v>
      </c>
      <c r="Q2253">
        <f t="shared" si="143"/>
        <v>23.808729166666669</v>
      </c>
      <c r="R2253" t="s">
        <v>8296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>
        <f t="shared" si="142"/>
        <v>272.27777777777777</v>
      </c>
      <c r="Q2254">
        <f t="shared" si="143"/>
        <v>98.413654618473899</v>
      </c>
      <c r="R2254" t="s">
        <v>8296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>
        <f t="shared" si="142"/>
        <v>112.6875</v>
      </c>
      <c r="Q2255">
        <f t="shared" si="143"/>
        <v>107.32142857142857</v>
      </c>
      <c r="R2255" t="s">
        <v>8296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>
        <f t="shared" si="142"/>
        <v>459.8</v>
      </c>
      <c r="Q2256">
        <f t="shared" si="143"/>
        <v>11.67005076142132</v>
      </c>
      <c r="R2256" t="s">
        <v>8296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>
        <f t="shared" si="142"/>
        <v>286.65822784810126</v>
      </c>
      <c r="Q2257">
        <f t="shared" si="143"/>
        <v>41.782287822878232</v>
      </c>
      <c r="R2257" t="s">
        <v>8296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40"/>
        <v>42696.451921296291</v>
      </c>
      <c r="K2258">
        <v>1478602246</v>
      </c>
      <c r="L2258" s="9">
        <f t="shared" si="141"/>
        <v>42682.451921296291</v>
      </c>
      <c r="M2258" t="b">
        <v>0</v>
      </c>
      <c r="N2258">
        <v>50</v>
      </c>
      <c r="O2258" t="b">
        <v>1</v>
      </c>
      <c r="P2258">
        <f t="shared" si="142"/>
        <v>222.70833333333334</v>
      </c>
      <c r="Q2258">
        <f t="shared" si="143"/>
        <v>21.38</v>
      </c>
      <c r="R2258" t="s">
        <v>8296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40"/>
        <v>42540.958333333328</v>
      </c>
      <c r="K2259">
        <v>1463351329</v>
      </c>
      <c r="L2259" s="9">
        <f t="shared" si="141"/>
        <v>42505.936678240745</v>
      </c>
      <c r="M2259" t="b">
        <v>0</v>
      </c>
      <c r="N2259">
        <v>169</v>
      </c>
      <c r="O2259" t="b">
        <v>1</v>
      </c>
      <c r="P2259">
        <f t="shared" si="142"/>
        <v>636.14</v>
      </c>
      <c r="Q2259">
        <f t="shared" si="143"/>
        <v>94.103550295857985</v>
      </c>
      <c r="R2259" t="s">
        <v>8296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40"/>
        <v>42166.75100694444</v>
      </c>
      <c r="K2260">
        <v>1431453687</v>
      </c>
      <c r="L2260" s="9">
        <f t="shared" si="141"/>
        <v>42136.75100694444</v>
      </c>
      <c r="M2260" t="b">
        <v>0</v>
      </c>
      <c r="N2260">
        <v>205</v>
      </c>
      <c r="O2260" t="b">
        <v>1</v>
      </c>
      <c r="P2260">
        <f t="shared" si="142"/>
        <v>146.5</v>
      </c>
      <c r="Q2260">
        <f t="shared" si="143"/>
        <v>15.721951219512196</v>
      </c>
      <c r="R2260" t="s">
        <v>8296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>
        <f t="shared" si="142"/>
        <v>1867.1</v>
      </c>
      <c r="Q2261">
        <f t="shared" si="143"/>
        <v>90.635922330097088</v>
      </c>
      <c r="R2261" t="s">
        <v>8296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40"/>
        <v>41724.975115740745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>
        <f t="shared" si="142"/>
        <v>326.92</v>
      </c>
      <c r="Q2262">
        <f t="shared" si="143"/>
        <v>97.297619047619051</v>
      </c>
      <c r="R2262" t="s">
        <v>8296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40"/>
        <v>42780.724768518514</v>
      </c>
      <c r="K2263">
        <v>1485278620</v>
      </c>
      <c r="L2263" s="9">
        <f t="shared" si="141"/>
        <v>42759.724768518514</v>
      </c>
      <c r="M2263" t="b">
        <v>0</v>
      </c>
      <c r="N2263">
        <v>210</v>
      </c>
      <c r="O2263" t="b">
        <v>1</v>
      </c>
      <c r="P2263">
        <f t="shared" si="142"/>
        <v>779.5</v>
      </c>
      <c r="Q2263">
        <f t="shared" si="143"/>
        <v>37.11904761904762</v>
      </c>
      <c r="R2263" t="s">
        <v>8296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>
        <f t="shared" si="142"/>
        <v>154.15151515151516</v>
      </c>
      <c r="Q2264">
        <f t="shared" si="143"/>
        <v>28.104972375690608</v>
      </c>
      <c r="R2264" t="s">
        <v>8296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>
        <f t="shared" si="142"/>
        <v>115.54666666666667</v>
      </c>
      <c r="Q2265">
        <f t="shared" si="143"/>
        <v>144.43333333333334</v>
      </c>
      <c r="R2265" t="s">
        <v>8296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42496.582337962958</v>
      </c>
      <c r="M2266" t="b">
        <v>0</v>
      </c>
      <c r="N2266">
        <v>445</v>
      </c>
      <c r="O2266" t="b">
        <v>1</v>
      </c>
      <c r="P2266">
        <f t="shared" si="142"/>
        <v>180.03333333333333</v>
      </c>
      <c r="Q2266">
        <f t="shared" si="143"/>
        <v>24.274157303370785</v>
      </c>
      <c r="R2266" t="s">
        <v>8296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>
        <f t="shared" si="142"/>
        <v>298.5</v>
      </c>
      <c r="Q2267">
        <f t="shared" si="143"/>
        <v>35.117647058823529</v>
      </c>
      <c r="R2267" t="s">
        <v>8296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40"/>
        <v>42487.083333333328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>
        <f t="shared" si="142"/>
        <v>320.26666666666665</v>
      </c>
      <c r="Q2268">
        <f t="shared" si="143"/>
        <v>24.762886597938145</v>
      </c>
      <c r="R2268" t="s">
        <v>8296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40"/>
        <v>41994.041666666672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>
        <f t="shared" si="142"/>
        <v>380.52499999999998</v>
      </c>
      <c r="Q2269">
        <f t="shared" si="143"/>
        <v>188.37871287128712</v>
      </c>
      <c r="R2269" t="s">
        <v>8296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40"/>
        <v>42806.082349537035</v>
      </c>
      <c r="K2270">
        <v>1486691915</v>
      </c>
      <c r="L2270" s="9">
        <f t="shared" si="141"/>
        <v>42776.082349537035</v>
      </c>
      <c r="M2270" t="b">
        <v>0</v>
      </c>
      <c r="N2270">
        <v>194</v>
      </c>
      <c r="O2270" t="b">
        <v>1</v>
      </c>
      <c r="P2270">
        <f t="shared" si="142"/>
        <v>102.60000000000001</v>
      </c>
      <c r="Q2270">
        <f t="shared" si="143"/>
        <v>148.08247422680412</v>
      </c>
      <c r="R2270" t="s">
        <v>8296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40"/>
        <v>42801.208333333328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>
        <f t="shared" si="142"/>
        <v>1801.64</v>
      </c>
      <c r="Q2271">
        <f t="shared" si="143"/>
        <v>49.934589800443462</v>
      </c>
      <c r="R2271" t="s">
        <v>8296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>
        <f t="shared" si="142"/>
        <v>720.24800000000005</v>
      </c>
      <c r="Q2272">
        <f t="shared" si="143"/>
        <v>107.82155688622754</v>
      </c>
      <c r="R2272" t="s">
        <v>8296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40"/>
        <v>42714.000046296293</v>
      </c>
      <c r="K2273">
        <v>1478736004</v>
      </c>
      <c r="L2273" s="9">
        <f t="shared" si="141"/>
        <v>42684.000046296293</v>
      </c>
      <c r="M2273" t="b">
        <v>0</v>
      </c>
      <c r="N2273">
        <v>1328</v>
      </c>
      <c r="O2273" t="b">
        <v>1</v>
      </c>
      <c r="P2273">
        <f t="shared" si="142"/>
        <v>283.09000000000003</v>
      </c>
      <c r="Q2273">
        <f t="shared" si="143"/>
        <v>42.63403614457831</v>
      </c>
      <c r="R2273" t="s">
        <v>8296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40"/>
        <v>42345.699490740735</v>
      </c>
      <c r="K2274">
        <v>1446914836</v>
      </c>
      <c r="L2274" s="9">
        <f t="shared" si="141"/>
        <v>42315.699490740735</v>
      </c>
      <c r="M2274" t="b">
        <v>0</v>
      </c>
      <c r="N2274">
        <v>944</v>
      </c>
      <c r="O2274" t="b">
        <v>1</v>
      </c>
      <c r="P2274">
        <f t="shared" si="142"/>
        <v>1356.6000000000001</v>
      </c>
      <c r="Q2274">
        <f t="shared" si="143"/>
        <v>14.370762711864407</v>
      </c>
      <c r="R2274" t="s">
        <v>8296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40"/>
        <v>42806.507430555561</v>
      </c>
      <c r="K2275">
        <v>1487164242</v>
      </c>
      <c r="L2275" s="9">
        <f t="shared" si="141"/>
        <v>42781.549097222218</v>
      </c>
      <c r="M2275" t="b">
        <v>0</v>
      </c>
      <c r="N2275">
        <v>147</v>
      </c>
      <c r="O2275" t="b">
        <v>1</v>
      </c>
      <c r="P2275">
        <f t="shared" si="142"/>
        <v>220.35999999999999</v>
      </c>
      <c r="Q2275">
        <f t="shared" si="143"/>
        <v>37.476190476190474</v>
      </c>
      <c r="R2275" t="s">
        <v>8296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>
        <f t="shared" si="142"/>
        <v>119.6</v>
      </c>
      <c r="Q2276">
        <f t="shared" si="143"/>
        <v>30.202020202020201</v>
      </c>
      <c r="R2276" t="s">
        <v>8296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40"/>
        <v>41995.616655092599</v>
      </c>
      <c r="K2277">
        <v>1416667679</v>
      </c>
      <c r="L2277" s="9">
        <f t="shared" si="141"/>
        <v>41965.616655092599</v>
      </c>
      <c r="M2277" t="b">
        <v>0</v>
      </c>
      <c r="N2277">
        <v>79</v>
      </c>
      <c r="O2277" t="b">
        <v>1</v>
      </c>
      <c r="P2277">
        <f t="shared" si="142"/>
        <v>407.76923076923077</v>
      </c>
      <c r="Q2277">
        <f t="shared" si="143"/>
        <v>33.550632911392405</v>
      </c>
      <c r="R2277" t="s">
        <v>8296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>
        <f t="shared" si="142"/>
        <v>105.81826105905425</v>
      </c>
      <c r="Q2278">
        <f t="shared" si="143"/>
        <v>64.74666666666667</v>
      </c>
      <c r="R2278" t="s">
        <v>8296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>
        <f t="shared" si="142"/>
        <v>141.08235294117648</v>
      </c>
      <c r="Q2279">
        <f t="shared" si="143"/>
        <v>57.932367149758456</v>
      </c>
      <c r="R2279" t="s">
        <v>8296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42338.709108796291</v>
      </c>
      <c r="M2280" t="b">
        <v>0</v>
      </c>
      <c r="N2280">
        <v>102</v>
      </c>
      <c r="O2280" t="b">
        <v>1</v>
      </c>
      <c r="P2280">
        <f t="shared" si="142"/>
        <v>270.7</v>
      </c>
      <c r="Q2280">
        <f t="shared" si="143"/>
        <v>53.078431372549019</v>
      </c>
      <c r="R2280" t="s">
        <v>8296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40"/>
        <v>42039.166666666672</v>
      </c>
      <c r="K2281">
        <v>1421436099</v>
      </c>
      <c r="L2281" s="9">
        <f t="shared" si="141"/>
        <v>42020.806701388887</v>
      </c>
      <c r="M2281" t="b">
        <v>0</v>
      </c>
      <c r="N2281">
        <v>32</v>
      </c>
      <c r="O2281" t="b">
        <v>1</v>
      </c>
      <c r="P2281">
        <f t="shared" si="142"/>
        <v>153.80000000000001</v>
      </c>
      <c r="Q2281">
        <f t="shared" si="143"/>
        <v>48.0625</v>
      </c>
      <c r="R2281" t="s">
        <v>8296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>
        <f t="shared" si="142"/>
        <v>403.57653061224488</v>
      </c>
      <c r="Q2282">
        <f t="shared" si="143"/>
        <v>82.396874999999994</v>
      </c>
      <c r="R2282" t="s">
        <v>8296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>
        <f t="shared" si="142"/>
        <v>185</v>
      </c>
      <c r="Q2283">
        <f t="shared" si="143"/>
        <v>50.454545454545453</v>
      </c>
      <c r="R2283" t="s">
        <v>8275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>
        <f t="shared" si="142"/>
        <v>185.33333333333331</v>
      </c>
      <c r="Q2284">
        <f t="shared" si="143"/>
        <v>115.83333333333333</v>
      </c>
      <c r="R2284" t="s">
        <v>8275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40978.125046296293</v>
      </c>
      <c r="M2285" t="b">
        <v>0</v>
      </c>
      <c r="N2285">
        <v>48</v>
      </c>
      <c r="O2285" t="b">
        <v>1</v>
      </c>
      <c r="P2285">
        <f t="shared" si="142"/>
        <v>100.85533333333332</v>
      </c>
      <c r="Q2285">
        <f t="shared" si="143"/>
        <v>63.03458333333333</v>
      </c>
      <c r="R2285" t="s">
        <v>8275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>
        <f t="shared" si="142"/>
        <v>106.22116666666668</v>
      </c>
      <c r="Q2286">
        <f t="shared" si="143"/>
        <v>108.02152542372882</v>
      </c>
      <c r="R2286" t="s">
        <v>8275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40"/>
        <v>41089.185682870368</v>
      </c>
      <c r="K2287">
        <v>1338352043</v>
      </c>
      <c r="L2287" s="9">
        <f t="shared" si="141"/>
        <v>41059.185682870368</v>
      </c>
      <c r="M2287" t="b">
        <v>0</v>
      </c>
      <c r="N2287">
        <v>79</v>
      </c>
      <c r="O2287" t="b">
        <v>1</v>
      </c>
      <c r="P2287">
        <f t="shared" si="142"/>
        <v>121.36666666666667</v>
      </c>
      <c r="Q2287">
        <f t="shared" si="143"/>
        <v>46.088607594936711</v>
      </c>
      <c r="R2287" t="s">
        <v>8275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>
        <f t="shared" si="142"/>
        <v>100.06666666666666</v>
      </c>
      <c r="Q2288">
        <f t="shared" si="143"/>
        <v>107.21428571428571</v>
      </c>
      <c r="R2288" t="s">
        <v>8275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>
        <f t="shared" si="142"/>
        <v>119.97755555555555</v>
      </c>
      <c r="Q2289">
        <f t="shared" si="143"/>
        <v>50.9338679245283</v>
      </c>
      <c r="R2289" t="s">
        <v>8275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>
        <f t="shared" si="142"/>
        <v>100.1</v>
      </c>
      <c r="Q2290">
        <f t="shared" si="143"/>
        <v>40.04</v>
      </c>
      <c r="R2290" t="s">
        <v>8275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>
        <f t="shared" si="142"/>
        <v>107.4</v>
      </c>
      <c r="Q2291">
        <f t="shared" si="143"/>
        <v>64.44</v>
      </c>
      <c r="R2291" t="s">
        <v>8275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>
        <f t="shared" si="142"/>
        <v>104.06666666666666</v>
      </c>
      <c r="Q2292">
        <f t="shared" si="143"/>
        <v>53.827586206896555</v>
      </c>
      <c r="R2292" t="s">
        <v>8275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>
        <f t="shared" si="142"/>
        <v>172.8</v>
      </c>
      <c r="Q2293">
        <f t="shared" si="143"/>
        <v>100.46511627906976</v>
      </c>
      <c r="R2293" t="s">
        <v>8275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>
        <f t="shared" si="142"/>
        <v>107.2505</v>
      </c>
      <c r="Q2294">
        <f t="shared" si="143"/>
        <v>46.630652173913049</v>
      </c>
      <c r="R2294" t="s">
        <v>8275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>
        <f t="shared" si="142"/>
        <v>108.23529411764706</v>
      </c>
      <c r="Q2295">
        <f t="shared" si="143"/>
        <v>34.074074074074076</v>
      </c>
      <c r="R2295" t="s">
        <v>8275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>
        <f t="shared" si="142"/>
        <v>146.08079999999998</v>
      </c>
      <c r="Q2296">
        <f t="shared" si="143"/>
        <v>65.214642857142863</v>
      </c>
      <c r="R2296" t="s">
        <v>8275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40"/>
        <v>41300.954351851848</v>
      </c>
      <c r="K2297">
        <v>1356648856</v>
      </c>
      <c r="L2297" s="9">
        <f t="shared" si="141"/>
        <v>41270.954351851848</v>
      </c>
      <c r="M2297" t="b">
        <v>0</v>
      </c>
      <c r="N2297">
        <v>34</v>
      </c>
      <c r="O2297" t="b">
        <v>1</v>
      </c>
      <c r="P2297">
        <f t="shared" si="142"/>
        <v>125.25</v>
      </c>
      <c r="Q2297">
        <f t="shared" si="143"/>
        <v>44.205882352941174</v>
      </c>
      <c r="R2297" t="s">
        <v>8275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>
        <f t="shared" si="142"/>
        <v>149.07142857142856</v>
      </c>
      <c r="Q2298">
        <f t="shared" si="143"/>
        <v>71.965517241379317</v>
      </c>
      <c r="R2298" t="s">
        <v>8275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>
        <f t="shared" si="142"/>
        <v>100.6</v>
      </c>
      <c r="Q2299">
        <f t="shared" si="143"/>
        <v>52.94736842105263</v>
      </c>
      <c r="R2299" t="s">
        <v>8275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>
        <f t="shared" si="142"/>
        <v>105.07333333333332</v>
      </c>
      <c r="Q2300">
        <f t="shared" si="143"/>
        <v>109.45138888888889</v>
      </c>
      <c r="R2300" t="s">
        <v>8275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>
        <f t="shared" si="142"/>
        <v>350.16666666666663</v>
      </c>
      <c r="Q2301">
        <f t="shared" si="143"/>
        <v>75.035714285714292</v>
      </c>
      <c r="R2301" t="s">
        <v>8275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>
        <f t="shared" si="142"/>
        <v>101.25</v>
      </c>
      <c r="Q2302">
        <f t="shared" si="143"/>
        <v>115.71428571428571</v>
      </c>
      <c r="R2302" t="s">
        <v>8275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>
        <f t="shared" si="142"/>
        <v>133.6044</v>
      </c>
      <c r="Q2303">
        <f t="shared" si="143"/>
        <v>31.659810426540286</v>
      </c>
      <c r="R2303" t="s">
        <v>8278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>
        <f t="shared" si="142"/>
        <v>170.65217391304347</v>
      </c>
      <c r="Q2304">
        <f t="shared" si="143"/>
        <v>46.176470588235297</v>
      </c>
      <c r="R2304" t="s">
        <v>8278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>
        <f t="shared" si="142"/>
        <v>109.35829457364341</v>
      </c>
      <c r="Q2305">
        <f t="shared" si="143"/>
        <v>68.481650485436887</v>
      </c>
      <c r="R2305" t="s">
        <v>8278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ref="J2306:J2369" si="144">(((I2306/60)/60)/24)+DATE(1970,1,1)</f>
        <v>40544.207638888889</v>
      </c>
      <c r="K2306">
        <v>1290281691</v>
      </c>
      <c r="L2306" s="9">
        <f t="shared" ref="L2306:L2369" si="145">(((K2306/60)/60)/24)+DATE(1970,1,1)</f>
        <v>40502.815868055557</v>
      </c>
      <c r="M2306" t="b">
        <v>1</v>
      </c>
      <c r="N2306">
        <v>113</v>
      </c>
      <c r="O2306" t="b">
        <v>1</v>
      </c>
      <c r="P2306">
        <f t="shared" ref="P2306:P2369" si="146">(E:E/D:D)*100</f>
        <v>100.70033333333335</v>
      </c>
      <c r="Q2306">
        <f t="shared" si="143"/>
        <v>53.469203539823013</v>
      </c>
      <c r="R2306" t="s">
        <v>8278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si="144"/>
        <v>41859.75</v>
      </c>
      <c r="K2307">
        <v>1405356072</v>
      </c>
      <c r="L2307" s="9">
        <f t="shared" si="145"/>
        <v>41834.695277777777</v>
      </c>
      <c r="M2307" t="b">
        <v>1</v>
      </c>
      <c r="N2307">
        <v>167</v>
      </c>
      <c r="O2307" t="b">
        <v>1</v>
      </c>
      <c r="P2307">
        <f t="shared" si="146"/>
        <v>101.22777777777779</v>
      </c>
      <c r="Q2307">
        <f t="shared" ref="Q2307:Q2370" si="147">E2307:E6420/N2307:N6420</f>
        <v>109.10778443113773</v>
      </c>
      <c r="R2307" t="s">
        <v>8278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>
        <f t="shared" si="146"/>
        <v>106.75857142857143</v>
      </c>
      <c r="Q2308">
        <f t="shared" si="147"/>
        <v>51.185616438356163</v>
      </c>
      <c r="R2308" t="s">
        <v>8278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41004.802465277775</v>
      </c>
      <c r="M2309" t="b">
        <v>1</v>
      </c>
      <c r="N2309">
        <v>75</v>
      </c>
      <c r="O2309" t="b">
        <v>1</v>
      </c>
      <c r="P2309">
        <f t="shared" si="146"/>
        <v>106.65777537961894</v>
      </c>
      <c r="Q2309">
        <f t="shared" si="147"/>
        <v>27.936800000000002</v>
      </c>
      <c r="R2309" t="s">
        <v>8278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41851.962916666671</v>
      </c>
      <c r="M2310" t="b">
        <v>1</v>
      </c>
      <c r="N2310">
        <v>614</v>
      </c>
      <c r="O2310" t="b">
        <v>1</v>
      </c>
      <c r="P2310">
        <f t="shared" si="146"/>
        <v>101.30622</v>
      </c>
      <c r="Q2310">
        <f t="shared" si="147"/>
        <v>82.496921824104234</v>
      </c>
      <c r="R2310" t="s">
        <v>8278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>
        <f t="shared" si="146"/>
        <v>106.67450000000001</v>
      </c>
      <c r="Q2311">
        <f t="shared" si="147"/>
        <v>59.817476635514019</v>
      </c>
      <c r="R2311" t="s">
        <v>8278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>
        <f t="shared" si="146"/>
        <v>428.83978378378379</v>
      </c>
      <c r="Q2312">
        <f t="shared" si="147"/>
        <v>64.816470588235291</v>
      </c>
      <c r="R2312" t="s">
        <v>8278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>
        <f t="shared" si="146"/>
        <v>104.11111111111111</v>
      </c>
      <c r="Q2313">
        <f t="shared" si="147"/>
        <v>90.09615384615384</v>
      </c>
      <c r="R2313" t="s">
        <v>8278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>
        <f t="shared" si="146"/>
        <v>107.86666666666666</v>
      </c>
      <c r="Q2314">
        <f t="shared" si="147"/>
        <v>40.962025316455694</v>
      </c>
      <c r="R2314" t="s">
        <v>8278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>
        <f t="shared" si="146"/>
        <v>175.84040000000002</v>
      </c>
      <c r="Q2315">
        <f t="shared" si="147"/>
        <v>56.000127388535034</v>
      </c>
      <c r="R2315" t="s">
        <v>8278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>
        <f t="shared" si="146"/>
        <v>156.97</v>
      </c>
      <c r="Q2316">
        <f t="shared" si="147"/>
        <v>37.672800000000002</v>
      </c>
      <c r="R2316" t="s">
        <v>8278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>
        <f t="shared" si="146"/>
        <v>102.60000000000001</v>
      </c>
      <c r="Q2317">
        <f t="shared" si="147"/>
        <v>40.078125</v>
      </c>
      <c r="R2317" t="s">
        <v>8278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44"/>
        <v>40156.76666666667</v>
      </c>
      <c r="K2318">
        <v>1253726650</v>
      </c>
      <c r="L2318" s="9">
        <f t="shared" si="145"/>
        <v>40079.725115740745</v>
      </c>
      <c r="M2318" t="b">
        <v>1</v>
      </c>
      <c r="N2318">
        <v>200</v>
      </c>
      <c r="O2318" t="b">
        <v>1</v>
      </c>
      <c r="P2318">
        <f t="shared" si="146"/>
        <v>104.04266666666666</v>
      </c>
      <c r="Q2318">
        <f t="shared" si="147"/>
        <v>78.031999999999996</v>
      </c>
      <c r="R2318" t="s">
        <v>8278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>
        <f t="shared" si="146"/>
        <v>104</v>
      </c>
      <c r="Q2319">
        <f t="shared" si="147"/>
        <v>18.90909090909091</v>
      </c>
      <c r="R2319" t="s">
        <v>8278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>
        <f t="shared" si="146"/>
        <v>121.05999999999999</v>
      </c>
      <c r="Q2320">
        <f t="shared" si="147"/>
        <v>37.134969325153371</v>
      </c>
      <c r="R2320" t="s">
        <v>8278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>
        <f t="shared" si="146"/>
        <v>107.69999999999999</v>
      </c>
      <c r="Q2321">
        <f t="shared" si="147"/>
        <v>41.961038961038959</v>
      </c>
      <c r="R2321" t="s">
        <v>8278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>
        <f t="shared" si="146"/>
        <v>108.66</v>
      </c>
      <c r="Q2322">
        <f t="shared" si="147"/>
        <v>61.044943820224717</v>
      </c>
      <c r="R2322" t="s">
        <v>8278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44"/>
        <v>42829.21876157407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>
        <f t="shared" si="146"/>
        <v>39.120962394619681</v>
      </c>
      <c r="Q2323">
        <f t="shared" si="147"/>
        <v>64.53125</v>
      </c>
      <c r="R2323" t="s">
        <v>8297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42804.895474537043</v>
      </c>
      <c r="M2324" t="b">
        <v>0</v>
      </c>
      <c r="N2324">
        <v>4</v>
      </c>
      <c r="O2324" t="b">
        <v>0</v>
      </c>
      <c r="P2324">
        <f t="shared" si="146"/>
        <v>3.1481481481481479</v>
      </c>
      <c r="Q2324">
        <f t="shared" si="147"/>
        <v>21.25</v>
      </c>
      <c r="R2324" t="s">
        <v>8297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44"/>
        <v>42814.755173611105</v>
      </c>
      <c r="K2325">
        <v>1489428447</v>
      </c>
      <c r="L2325" s="9">
        <f t="shared" si="145"/>
        <v>42807.755173611105</v>
      </c>
      <c r="M2325" t="b">
        <v>0</v>
      </c>
      <c r="N2325">
        <v>4</v>
      </c>
      <c r="O2325" t="b">
        <v>0</v>
      </c>
      <c r="P2325">
        <f t="shared" si="146"/>
        <v>48</v>
      </c>
      <c r="Q2325">
        <f t="shared" si="147"/>
        <v>30</v>
      </c>
      <c r="R2325" t="s">
        <v>8297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44"/>
        <v>42820.843576388885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>
        <f t="shared" si="146"/>
        <v>20.733333333333334</v>
      </c>
      <c r="Q2326">
        <f t="shared" si="147"/>
        <v>25.491803278688526</v>
      </c>
      <c r="R2326" t="s">
        <v>8297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>
        <f t="shared" si="146"/>
        <v>8</v>
      </c>
      <c r="Q2327">
        <f t="shared" si="147"/>
        <v>11.428571428571429</v>
      </c>
      <c r="R2327" t="s">
        <v>8297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44"/>
        <v>42855.708333333328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>
        <f t="shared" si="146"/>
        <v>0.72</v>
      </c>
      <c r="Q2328">
        <f t="shared" si="147"/>
        <v>108</v>
      </c>
      <c r="R2328" t="s">
        <v>8297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44"/>
        <v>41877.917129629634</v>
      </c>
      <c r="K2329">
        <v>1406066440</v>
      </c>
      <c r="L2329" s="9">
        <f t="shared" si="145"/>
        <v>41842.917129629634</v>
      </c>
      <c r="M2329" t="b">
        <v>1</v>
      </c>
      <c r="N2329">
        <v>3355</v>
      </c>
      <c r="O2329" t="b">
        <v>1</v>
      </c>
      <c r="P2329">
        <f t="shared" si="146"/>
        <v>526.09431428571429</v>
      </c>
      <c r="Q2329">
        <f t="shared" si="147"/>
        <v>54.883162444113267</v>
      </c>
      <c r="R2329" t="s">
        <v>8297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44"/>
        <v>42169.781678240746</v>
      </c>
      <c r="K2330">
        <v>1431715537</v>
      </c>
      <c r="L2330" s="9">
        <f t="shared" si="145"/>
        <v>42139.781678240746</v>
      </c>
      <c r="M2330" t="b">
        <v>1</v>
      </c>
      <c r="N2330">
        <v>537</v>
      </c>
      <c r="O2330" t="b">
        <v>1</v>
      </c>
      <c r="P2330">
        <f t="shared" si="146"/>
        <v>254.45000000000002</v>
      </c>
      <c r="Q2330">
        <f t="shared" si="147"/>
        <v>47.383612662942269</v>
      </c>
      <c r="R2330" t="s">
        <v>8297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>
        <f t="shared" si="146"/>
        <v>105.91999999999999</v>
      </c>
      <c r="Q2331">
        <f t="shared" si="147"/>
        <v>211.84</v>
      </c>
      <c r="R2331" t="s">
        <v>8297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>
        <f t="shared" si="146"/>
        <v>102.42285714285715</v>
      </c>
      <c r="Q2332">
        <f t="shared" si="147"/>
        <v>219.92638036809817</v>
      </c>
      <c r="R2332" t="s">
        <v>8297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>
        <f t="shared" si="146"/>
        <v>144.31375</v>
      </c>
      <c r="Q2333">
        <f t="shared" si="147"/>
        <v>40.795406360424032</v>
      </c>
      <c r="R2333" t="s">
        <v>8297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>
        <f t="shared" si="146"/>
        <v>106.30800000000001</v>
      </c>
      <c r="Q2334">
        <f t="shared" si="147"/>
        <v>75.502840909090907</v>
      </c>
      <c r="R2334" t="s">
        <v>8297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>
        <f t="shared" si="146"/>
        <v>212.16666666666666</v>
      </c>
      <c r="Q2335">
        <f t="shared" si="147"/>
        <v>13.542553191489361</v>
      </c>
      <c r="R2335" t="s">
        <v>8297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41918.670115740737</v>
      </c>
      <c r="M2336" t="b">
        <v>1</v>
      </c>
      <c r="N2336">
        <v>67</v>
      </c>
      <c r="O2336" t="b">
        <v>1</v>
      </c>
      <c r="P2336">
        <f t="shared" si="146"/>
        <v>101.95</v>
      </c>
      <c r="Q2336">
        <f t="shared" si="147"/>
        <v>60.865671641791046</v>
      </c>
      <c r="R2336" t="s">
        <v>8297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>
        <f t="shared" si="146"/>
        <v>102.27200000000001</v>
      </c>
      <c r="Q2337">
        <f t="shared" si="147"/>
        <v>115.69230769230769</v>
      </c>
      <c r="R2337" t="s">
        <v>8297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>
        <f t="shared" si="146"/>
        <v>520.73254999999995</v>
      </c>
      <c r="Q2338">
        <f t="shared" si="147"/>
        <v>48.104623556581984</v>
      </c>
      <c r="R2338" t="s">
        <v>8297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>
        <f t="shared" si="146"/>
        <v>110.65833333333333</v>
      </c>
      <c r="Q2339">
        <f t="shared" si="147"/>
        <v>74.184357541899445</v>
      </c>
      <c r="R2339" t="s">
        <v>8297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44"/>
        <v>41819.896805555552</v>
      </c>
      <c r="K2340">
        <v>1401485484</v>
      </c>
      <c r="L2340" s="9">
        <f t="shared" si="145"/>
        <v>41789.896805555552</v>
      </c>
      <c r="M2340" t="b">
        <v>1</v>
      </c>
      <c r="N2340">
        <v>123</v>
      </c>
      <c r="O2340" t="b">
        <v>1</v>
      </c>
      <c r="P2340">
        <f t="shared" si="146"/>
        <v>101.14333333333335</v>
      </c>
      <c r="Q2340">
        <f t="shared" si="147"/>
        <v>123.34552845528455</v>
      </c>
      <c r="R2340" t="s">
        <v>8297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</v>
      </c>
      <c r="M2341" t="b">
        <v>1</v>
      </c>
      <c r="N2341">
        <v>1104</v>
      </c>
      <c r="O2341" t="b">
        <v>1</v>
      </c>
      <c r="P2341">
        <f t="shared" si="146"/>
        <v>294.20799999999997</v>
      </c>
      <c r="Q2341">
        <f t="shared" si="147"/>
        <v>66.623188405797094</v>
      </c>
      <c r="R2341" t="s">
        <v>8297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>
        <f t="shared" si="146"/>
        <v>105.77749999999999</v>
      </c>
      <c r="Q2342">
        <f t="shared" si="147"/>
        <v>104.99007444168734</v>
      </c>
      <c r="R2342" t="s">
        <v>8297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44"/>
        <v>42197.813703703709</v>
      </c>
      <c r="K2343">
        <v>1434137504</v>
      </c>
      <c r="L2343" s="9">
        <f t="shared" si="145"/>
        <v>42167.813703703709</v>
      </c>
      <c r="M2343" t="b">
        <v>0</v>
      </c>
      <c r="N2343">
        <v>0</v>
      </c>
      <c r="O2343" t="b">
        <v>0</v>
      </c>
      <c r="P2343">
        <f t="shared" si="146"/>
        <v>0</v>
      </c>
      <c r="Q2343" t="e">
        <f t="shared" si="147"/>
        <v>#DIV/0!</v>
      </c>
      <c r="R2343" t="s">
        <v>8271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>
        <f t="shared" si="146"/>
        <v>0</v>
      </c>
      <c r="Q2344" t="e">
        <f t="shared" si="147"/>
        <v>#DIV/0!</v>
      </c>
      <c r="R2344" t="s">
        <v>8271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44"/>
        <v>42377.82430555555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>
        <f t="shared" si="146"/>
        <v>3</v>
      </c>
      <c r="Q2345">
        <f t="shared" si="147"/>
        <v>300</v>
      </c>
      <c r="R2345" t="s">
        <v>8271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>
        <f t="shared" si="146"/>
        <v>0.1</v>
      </c>
      <c r="Q2346">
        <f t="shared" si="147"/>
        <v>1</v>
      </c>
      <c r="R2346" t="s">
        <v>8271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44"/>
        <v>42094.985416666663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>
        <f t="shared" si="146"/>
        <v>0</v>
      </c>
      <c r="Q2347" t="e">
        <f t="shared" si="147"/>
        <v>#DIV/0!</v>
      </c>
      <c r="R2347" t="s">
        <v>8271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>
        <f t="shared" si="146"/>
        <v>6.5000000000000002E-2</v>
      </c>
      <c r="Q2348">
        <f t="shared" si="147"/>
        <v>13</v>
      </c>
      <c r="R2348" t="s">
        <v>8271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44"/>
        <v>42607.607361111113</v>
      </c>
      <c r="K2349">
        <v>1469543676</v>
      </c>
      <c r="L2349" s="9">
        <f t="shared" si="145"/>
        <v>42577.607361111113</v>
      </c>
      <c r="M2349" t="b">
        <v>0</v>
      </c>
      <c r="N2349">
        <v>1</v>
      </c>
      <c r="O2349" t="b">
        <v>0</v>
      </c>
      <c r="P2349">
        <f t="shared" si="146"/>
        <v>1.5</v>
      </c>
      <c r="Q2349">
        <f t="shared" si="147"/>
        <v>15</v>
      </c>
      <c r="R2349" t="s">
        <v>8271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>
        <f t="shared" si="146"/>
        <v>0.38571428571428573</v>
      </c>
      <c r="Q2350">
        <f t="shared" si="147"/>
        <v>54</v>
      </c>
      <c r="R2350" t="s">
        <v>8271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>
        <f t="shared" si="146"/>
        <v>0</v>
      </c>
      <c r="Q2351" t="e">
        <f t="shared" si="147"/>
        <v>#DIV/0!</v>
      </c>
      <c r="R2351" t="s">
        <v>8271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>
        <f t="shared" si="146"/>
        <v>0</v>
      </c>
      <c r="Q2352" t="e">
        <f t="shared" si="147"/>
        <v>#DIV/0!</v>
      </c>
      <c r="R2352" t="s">
        <v>8271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44"/>
        <v>42124.101145833338</v>
      </c>
      <c r="K2353">
        <v>1427768739</v>
      </c>
      <c r="L2353" s="9">
        <f t="shared" si="145"/>
        <v>42094.101145833338</v>
      </c>
      <c r="M2353" t="b">
        <v>0</v>
      </c>
      <c r="N2353">
        <v>7</v>
      </c>
      <c r="O2353" t="b">
        <v>0</v>
      </c>
      <c r="P2353">
        <f t="shared" si="146"/>
        <v>0.5714285714285714</v>
      </c>
      <c r="Q2353">
        <f t="shared" si="147"/>
        <v>15.428571428571429</v>
      </c>
      <c r="R2353" t="s">
        <v>8271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>
        <f t="shared" si="146"/>
        <v>0</v>
      </c>
      <c r="Q2354" t="e">
        <f t="shared" si="147"/>
        <v>#DIV/0!</v>
      </c>
      <c r="R2354" t="s">
        <v>8271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>
        <f t="shared" si="146"/>
        <v>0</v>
      </c>
      <c r="Q2355" t="e">
        <f t="shared" si="147"/>
        <v>#DIV/0!</v>
      </c>
      <c r="R2355" t="s">
        <v>8271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>
        <f t="shared" si="146"/>
        <v>7.1428571428571425E-2</v>
      </c>
      <c r="Q2356">
        <f t="shared" si="147"/>
        <v>25</v>
      </c>
      <c r="R2356" t="s">
        <v>8271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44"/>
        <v>42126.918240740735</v>
      </c>
      <c r="K2357">
        <v>1428012136</v>
      </c>
      <c r="L2357" s="9">
        <f t="shared" si="145"/>
        <v>42096.918240740735</v>
      </c>
      <c r="M2357" t="b">
        <v>0</v>
      </c>
      <c r="N2357">
        <v>2</v>
      </c>
      <c r="O2357" t="b">
        <v>0</v>
      </c>
      <c r="P2357">
        <f t="shared" si="146"/>
        <v>0.6875</v>
      </c>
      <c r="Q2357">
        <f t="shared" si="147"/>
        <v>27.5</v>
      </c>
      <c r="R2357" t="s">
        <v>8271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>
        <f t="shared" si="146"/>
        <v>0</v>
      </c>
      <c r="Q2358" t="e">
        <f t="shared" si="147"/>
        <v>#DIV/0!</v>
      </c>
      <c r="R2358" t="s">
        <v>8271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44"/>
        <v>42294.620115740734</v>
      </c>
      <c r="K2359">
        <v>1442501578</v>
      </c>
      <c r="L2359" s="9">
        <f t="shared" si="145"/>
        <v>42264.620115740734</v>
      </c>
      <c r="M2359" t="b">
        <v>0</v>
      </c>
      <c r="N2359">
        <v>0</v>
      </c>
      <c r="O2359" t="b">
        <v>0</v>
      </c>
      <c r="P2359">
        <f t="shared" si="146"/>
        <v>0</v>
      </c>
      <c r="Q2359" t="e">
        <f t="shared" si="147"/>
        <v>#DIV/0!</v>
      </c>
      <c r="R2359" t="s">
        <v>8271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>
        <f t="shared" si="146"/>
        <v>0</v>
      </c>
      <c r="Q2360" t="e">
        <f t="shared" si="147"/>
        <v>#DIV/0!</v>
      </c>
      <c r="R2360" t="s">
        <v>8271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>
        <f t="shared" si="146"/>
        <v>14.680000000000001</v>
      </c>
      <c r="Q2361">
        <f t="shared" si="147"/>
        <v>367</v>
      </c>
      <c r="R2361" t="s">
        <v>8271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44"/>
        <v>42407.70694444445</v>
      </c>
      <c r="K2362">
        <v>1452272280</v>
      </c>
      <c r="L2362" s="9">
        <f t="shared" si="145"/>
        <v>42377.70694444445</v>
      </c>
      <c r="M2362" t="b">
        <v>0</v>
      </c>
      <c r="N2362">
        <v>1</v>
      </c>
      <c r="O2362" t="b">
        <v>0</v>
      </c>
      <c r="P2362">
        <f t="shared" si="146"/>
        <v>0.04</v>
      </c>
      <c r="Q2362">
        <f t="shared" si="147"/>
        <v>2</v>
      </c>
      <c r="R2362" t="s">
        <v>8271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44"/>
        <v>42490.916666666672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>
        <f t="shared" si="146"/>
        <v>0</v>
      </c>
      <c r="Q2363" t="e">
        <f t="shared" si="147"/>
        <v>#DIV/0!</v>
      </c>
      <c r="R2363" t="s">
        <v>8271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>
        <f t="shared" si="146"/>
        <v>28.571428571428569</v>
      </c>
      <c r="Q2364">
        <f t="shared" si="147"/>
        <v>60</v>
      </c>
      <c r="R2364" t="s">
        <v>8271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>
        <f t="shared" si="146"/>
        <v>0</v>
      </c>
      <c r="Q2365" t="e">
        <f t="shared" si="147"/>
        <v>#DIV/0!</v>
      </c>
      <c r="R2365" t="s">
        <v>8271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44"/>
        <v>42303.934675925921</v>
      </c>
      <c r="K2366">
        <v>1441146356</v>
      </c>
      <c r="L2366" s="9">
        <f t="shared" si="145"/>
        <v>42248.934675925921</v>
      </c>
      <c r="M2366" t="b">
        <v>0</v>
      </c>
      <c r="N2366">
        <v>0</v>
      </c>
      <c r="O2366" t="b">
        <v>0</v>
      </c>
      <c r="P2366">
        <f t="shared" si="146"/>
        <v>0</v>
      </c>
      <c r="Q2366" t="e">
        <f t="shared" si="147"/>
        <v>#DIV/0!</v>
      </c>
      <c r="R2366" t="s">
        <v>8271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44"/>
        <v>42386.958333333328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>
        <f t="shared" si="146"/>
        <v>0</v>
      </c>
      <c r="Q2367" t="e">
        <f t="shared" si="147"/>
        <v>#DIV/0!</v>
      </c>
      <c r="R2367" t="s">
        <v>8271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44"/>
        <v>42298.531631944439</v>
      </c>
      <c r="K2368">
        <v>1442839533</v>
      </c>
      <c r="L2368" s="9">
        <f t="shared" si="145"/>
        <v>42268.531631944439</v>
      </c>
      <c r="M2368" t="b">
        <v>0</v>
      </c>
      <c r="N2368">
        <v>27</v>
      </c>
      <c r="O2368" t="b">
        <v>0</v>
      </c>
      <c r="P2368">
        <f t="shared" si="146"/>
        <v>10.52</v>
      </c>
      <c r="Q2368">
        <f t="shared" si="147"/>
        <v>97.407407407407405</v>
      </c>
      <c r="R2368" t="s">
        <v>8271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>
        <f t="shared" si="146"/>
        <v>1.34</v>
      </c>
      <c r="Q2369">
        <f t="shared" si="147"/>
        <v>47.857142857142854</v>
      </c>
      <c r="R2369" t="s">
        <v>8271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ref="J2370:J2433" si="148">(((I2370/60)/60)/24)+DATE(1970,1,1)</f>
        <v>42108.680150462969</v>
      </c>
      <c r="K2370">
        <v>1425143965</v>
      </c>
      <c r="L2370" s="9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>
        <f t="shared" ref="P2370:P2433" si="150">(E:E/D:D)*100</f>
        <v>0.25</v>
      </c>
      <c r="Q2370">
        <f t="shared" si="147"/>
        <v>50</v>
      </c>
      <c r="R2370" t="s">
        <v>8271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si="148"/>
        <v>42410.812627314815</v>
      </c>
      <c r="K2371">
        <v>1452540611</v>
      </c>
      <c r="L2371" s="9">
        <f t="shared" si="149"/>
        <v>42380.812627314815</v>
      </c>
      <c r="M2371" t="b">
        <v>0</v>
      </c>
      <c r="N2371">
        <v>0</v>
      </c>
      <c r="O2371" t="b">
        <v>0</v>
      </c>
      <c r="P2371">
        <f t="shared" si="150"/>
        <v>0</v>
      </c>
      <c r="Q2371" t="e">
        <f t="shared" ref="Q2371:Q2434" si="151">E2371:E6484/N2371:N6484</f>
        <v>#DIV/0!</v>
      </c>
      <c r="R2371" t="s">
        <v>8271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48"/>
        <v>41991.18913194444</v>
      </c>
      <c r="K2372">
        <v>1416285141</v>
      </c>
      <c r="L2372" s="9">
        <f t="shared" si="149"/>
        <v>41961.18913194444</v>
      </c>
      <c r="M2372" t="b">
        <v>0</v>
      </c>
      <c r="N2372">
        <v>4</v>
      </c>
      <c r="O2372" t="b">
        <v>0</v>
      </c>
      <c r="P2372">
        <f t="shared" si="150"/>
        <v>0.32800000000000001</v>
      </c>
      <c r="Q2372">
        <f t="shared" si="151"/>
        <v>20.5</v>
      </c>
      <c r="R2372" t="s">
        <v>8271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>
        <f t="shared" si="150"/>
        <v>0</v>
      </c>
      <c r="Q2373" t="e">
        <f t="shared" si="151"/>
        <v>#DIV/0!</v>
      </c>
      <c r="R2373" t="s">
        <v>8271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48"/>
        <v>42118.069108796291</v>
      </c>
      <c r="K2374">
        <v>1427247571</v>
      </c>
      <c r="L2374" s="9">
        <f t="shared" si="149"/>
        <v>42088.069108796291</v>
      </c>
      <c r="M2374" t="b">
        <v>0</v>
      </c>
      <c r="N2374">
        <v>6</v>
      </c>
      <c r="O2374" t="b">
        <v>0</v>
      </c>
      <c r="P2374">
        <f t="shared" si="150"/>
        <v>3.2727272727272729</v>
      </c>
      <c r="Q2374">
        <f t="shared" si="151"/>
        <v>30</v>
      </c>
      <c r="R2374" t="s">
        <v>8271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48"/>
        <v>42245.662314814821</v>
      </c>
      <c r="K2375">
        <v>1438271624</v>
      </c>
      <c r="L2375" s="9">
        <f t="shared" si="149"/>
        <v>42215.662314814821</v>
      </c>
      <c r="M2375" t="b">
        <v>0</v>
      </c>
      <c r="N2375">
        <v>1</v>
      </c>
      <c r="O2375" t="b">
        <v>0</v>
      </c>
      <c r="P2375">
        <f t="shared" si="150"/>
        <v>5.8823529411764705E-3</v>
      </c>
      <c r="Q2375">
        <f t="shared" si="151"/>
        <v>50</v>
      </c>
      <c r="R2375" t="s">
        <v>8271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48"/>
        <v>42047.843287037031</v>
      </c>
      <c r="K2376">
        <v>1421180060</v>
      </c>
      <c r="L2376" s="9">
        <f t="shared" si="149"/>
        <v>42017.843287037031</v>
      </c>
      <c r="M2376" t="b">
        <v>0</v>
      </c>
      <c r="N2376">
        <v>1</v>
      </c>
      <c r="O2376" t="b">
        <v>0</v>
      </c>
      <c r="P2376">
        <f t="shared" si="150"/>
        <v>4.5454545454545456E-2</v>
      </c>
      <c r="Q2376">
        <f t="shared" si="151"/>
        <v>10</v>
      </c>
      <c r="R2376" t="s">
        <v>8271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>
        <f t="shared" si="150"/>
        <v>0</v>
      </c>
      <c r="Q2377" t="e">
        <f t="shared" si="151"/>
        <v>#DIV/0!</v>
      </c>
      <c r="R2377" t="s">
        <v>8271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>
        <f t="shared" si="150"/>
        <v>10.877666666666666</v>
      </c>
      <c r="Q2378">
        <f t="shared" si="151"/>
        <v>81.582499999999996</v>
      </c>
      <c r="R2378" t="s">
        <v>8271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48"/>
        <v>42699.911840277782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>
        <f t="shared" si="150"/>
        <v>0</v>
      </c>
      <c r="Q2379" t="e">
        <f t="shared" si="151"/>
        <v>#DIV/0!</v>
      </c>
      <c r="R2379" t="s">
        <v>8271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>
        <f t="shared" si="150"/>
        <v>0</v>
      </c>
      <c r="Q2380" t="e">
        <f t="shared" si="151"/>
        <v>#DIV/0!</v>
      </c>
      <c r="R2380" t="s">
        <v>8271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48"/>
        <v>42282.016388888893</v>
      </c>
      <c r="K2381">
        <v>1440116616</v>
      </c>
      <c r="L2381" s="9">
        <f t="shared" si="149"/>
        <v>42237.016388888893</v>
      </c>
      <c r="M2381" t="b">
        <v>0</v>
      </c>
      <c r="N2381">
        <v>0</v>
      </c>
      <c r="O2381" t="b">
        <v>0</v>
      </c>
      <c r="P2381">
        <f t="shared" si="150"/>
        <v>0</v>
      </c>
      <c r="Q2381" t="e">
        <f t="shared" si="151"/>
        <v>#DIV/0!</v>
      </c>
      <c r="R2381" t="s">
        <v>8271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48"/>
        <v>42278.793310185181</v>
      </c>
      <c r="K2382">
        <v>1441134142</v>
      </c>
      <c r="L2382" s="9">
        <f t="shared" si="149"/>
        <v>42248.793310185181</v>
      </c>
      <c r="M2382" t="b">
        <v>0</v>
      </c>
      <c r="N2382">
        <v>3</v>
      </c>
      <c r="O2382" t="b">
        <v>0</v>
      </c>
      <c r="P2382">
        <f t="shared" si="150"/>
        <v>0.36666666666666664</v>
      </c>
      <c r="Q2382">
        <f t="shared" si="151"/>
        <v>18.333333333333332</v>
      </c>
      <c r="R2382" t="s">
        <v>8271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48"/>
        <v>42104.935740740737</v>
      </c>
      <c r="K2383">
        <v>1426112848</v>
      </c>
      <c r="L2383" s="9">
        <f t="shared" si="149"/>
        <v>42074.935740740737</v>
      </c>
      <c r="M2383" t="b">
        <v>0</v>
      </c>
      <c r="N2383">
        <v>7</v>
      </c>
      <c r="O2383" t="b">
        <v>0</v>
      </c>
      <c r="P2383">
        <f t="shared" si="150"/>
        <v>1.8193398957730169</v>
      </c>
      <c r="Q2383">
        <f t="shared" si="151"/>
        <v>224.42857142857142</v>
      </c>
      <c r="R2383" t="s">
        <v>8271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>
        <f t="shared" si="150"/>
        <v>2.5</v>
      </c>
      <c r="Q2384">
        <f t="shared" si="151"/>
        <v>37.5</v>
      </c>
      <c r="R2384" t="s">
        <v>8271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>
        <f t="shared" si="150"/>
        <v>4.3499999999999996</v>
      </c>
      <c r="Q2385">
        <f t="shared" si="151"/>
        <v>145</v>
      </c>
      <c r="R2385" t="s">
        <v>8271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>
        <f t="shared" si="150"/>
        <v>0.8</v>
      </c>
      <c r="Q2386">
        <f t="shared" si="151"/>
        <v>1</v>
      </c>
      <c r="R2386" t="s">
        <v>8271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>
        <f t="shared" si="150"/>
        <v>1.2123076923076923</v>
      </c>
      <c r="Q2387">
        <f t="shared" si="151"/>
        <v>112.57142857142857</v>
      </c>
      <c r="R2387" t="s">
        <v>8271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>
        <f t="shared" si="150"/>
        <v>0</v>
      </c>
      <c r="Q2388" t="e">
        <f t="shared" si="151"/>
        <v>#DIV/0!</v>
      </c>
      <c r="R2388" t="s">
        <v>8271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>
        <f t="shared" si="150"/>
        <v>0.68399999999999994</v>
      </c>
      <c r="Q2389">
        <f t="shared" si="151"/>
        <v>342</v>
      </c>
      <c r="R2389" t="s">
        <v>8271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>
        <f t="shared" si="150"/>
        <v>1.2513513513513512</v>
      </c>
      <c r="Q2390">
        <f t="shared" si="151"/>
        <v>57.875</v>
      </c>
      <c r="R2390" t="s">
        <v>8271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>
        <f t="shared" si="150"/>
        <v>0.1875</v>
      </c>
      <c r="Q2391">
        <f t="shared" si="151"/>
        <v>30</v>
      </c>
      <c r="R2391" t="s">
        <v>8271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>
        <f t="shared" si="150"/>
        <v>0</v>
      </c>
      <c r="Q2392" t="e">
        <f t="shared" si="151"/>
        <v>#DIV/0!</v>
      </c>
      <c r="R2392" t="s">
        <v>8271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48"/>
        <v>42094.752824074079</v>
      </c>
      <c r="K2393">
        <v>1425236644</v>
      </c>
      <c r="L2393" s="9">
        <f t="shared" si="149"/>
        <v>42064.794490740736</v>
      </c>
      <c r="M2393" t="b">
        <v>0</v>
      </c>
      <c r="N2393">
        <v>1</v>
      </c>
      <c r="O2393" t="b">
        <v>0</v>
      </c>
      <c r="P2393">
        <f t="shared" si="150"/>
        <v>0.125</v>
      </c>
      <c r="Q2393">
        <f t="shared" si="151"/>
        <v>25</v>
      </c>
      <c r="R2393" t="s">
        <v>8271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>
        <f t="shared" si="150"/>
        <v>0</v>
      </c>
      <c r="Q2394" t="e">
        <f t="shared" si="151"/>
        <v>#DIV/0!</v>
      </c>
      <c r="R2394" t="s">
        <v>8271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>
        <f t="shared" si="150"/>
        <v>0.05</v>
      </c>
      <c r="Q2395">
        <f t="shared" si="151"/>
        <v>50</v>
      </c>
      <c r="R2395" t="s">
        <v>8271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48"/>
        <v>42061.362187499995</v>
      </c>
      <c r="K2396">
        <v>1422348093</v>
      </c>
      <c r="L2396" s="9">
        <f t="shared" si="149"/>
        <v>42031.362187499995</v>
      </c>
      <c r="M2396" t="b">
        <v>0</v>
      </c>
      <c r="N2396">
        <v>2</v>
      </c>
      <c r="O2396" t="b">
        <v>0</v>
      </c>
      <c r="P2396">
        <f t="shared" si="150"/>
        <v>0.06</v>
      </c>
      <c r="Q2396">
        <f t="shared" si="151"/>
        <v>1.5</v>
      </c>
      <c r="R2396" t="s">
        <v>8271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42717.121377314819</v>
      </c>
      <c r="M2397" t="b">
        <v>0</v>
      </c>
      <c r="N2397">
        <v>0</v>
      </c>
      <c r="O2397" t="b">
        <v>0</v>
      </c>
      <c r="P2397">
        <f t="shared" si="150"/>
        <v>0</v>
      </c>
      <c r="Q2397" t="e">
        <f t="shared" si="151"/>
        <v>#DIV/0!</v>
      </c>
      <c r="R2397" t="s">
        <v>8271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>
        <f t="shared" si="150"/>
        <v>0.2</v>
      </c>
      <c r="Q2398">
        <f t="shared" si="151"/>
        <v>10</v>
      </c>
      <c r="R2398" t="s">
        <v>8271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>
        <f t="shared" si="150"/>
        <v>0</v>
      </c>
      <c r="Q2399" t="e">
        <f t="shared" si="151"/>
        <v>#DIV/0!</v>
      </c>
      <c r="R2399" t="s">
        <v>8271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48"/>
        <v>42187.916481481487</v>
      </c>
      <c r="K2400">
        <v>1433282384</v>
      </c>
      <c r="L2400" s="9">
        <f t="shared" si="149"/>
        <v>42157.916481481487</v>
      </c>
      <c r="M2400" t="b">
        <v>0</v>
      </c>
      <c r="N2400">
        <v>0</v>
      </c>
      <c r="O2400" t="b">
        <v>0</v>
      </c>
      <c r="P2400">
        <f t="shared" si="150"/>
        <v>0</v>
      </c>
      <c r="Q2400" t="e">
        <f t="shared" si="151"/>
        <v>#DIV/0!</v>
      </c>
      <c r="R2400" t="s">
        <v>8271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>
        <f t="shared" si="150"/>
        <v>0</v>
      </c>
      <c r="Q2401" t="e">
        <f t="shared" si="151"/>
        <v>#DIV/0!</v>
      </c>
      <c r="R2401" t="s">
        <v>8271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>
        <f t="shared" si="150"/>
        <v>0</v>
      </c>
      <c r="Q2402" t="e">
        <f t="shared" si="151"/>
        <v>#DIV/0!</v>
      </c>
      <c r="R2402" t="s">
        <v>8271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>
        <f t="shared" si="150"/>
        <v>0.71785714285714286</v>
      </c>
      <c r="Q2403">
        <f t="shared" si="151"/>
        <v>22.333333333333332</v>
      </c>
      <c r="R2403" t="s">
        <v>8283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>
        <f t="shared" si="150"/>
        <v>0.43333333333333329</v>
      </c>
      <c r="Q2404">
        <f t="shared" si="151"/>
        <v>52</v>
      </c>
      <c r="R2404" t="s">
        <v>8283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42399.882615740738</v>
      </c>
      <c r="M2405" t="b">
        <v>0</v>
      </c>
      <c r="N2405">
        <v>12</v>
      </c>
      <c r="O2405" t="b">
        <v>0</v>
      </c>
      <c r="P2405">
        <f t="shared" si="150"/>
        <v>16.833333333333332</v>
      </c>
      <c r="Q2405">
        <f t="shared" si="151"/>
        <v>16.833333333333332</v>
      </c>
      <c r="R2405" t="s">
        <v>8283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>
        <f t="shared" si="150"/>
        <v>0</v>
      </c>
      <c r="Q2406" t="e">
        <f t="shared" si="151"/>
        <v>#DIV/0!</v>
      </c>
      <c r="R2406" t="s">
        <v>8283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48"/>
        <v>42616.585358796292</v>
      </c>
      <c r="K2407">
        <v>1471096975</v>
      </c>
      <c r="L2407" s="9">
        <f t="shared" si="149"/>
        <v>42595.585358796292</v>
      </c>
      <c r="M2407" t="b">
        <v>0</v>
      </c>
      <c r="N2407">
        <v>20</v>
      </c>
      <c r="O2407" t="b">
        <v>0</v>
      </c>
      <c r="P2407">
        <f t="shared" si="150"/>
        <v>22.52</v>
      </c>
      <c r="Q2407">
        <f t="shared" si="151"/>
        <v>56.3</v>
      </c>
      <c r="R2407" t="s">
        <v>8283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>
        <f t="shared" si="150"/>
        <v>41.384615384615387</v>
      </c>
      <c r="Q2408">
        <f t="shared" si="151"/>
        <v>84.0625</v>
      </c>
      <c r="R2408" t="s">
        <v>8283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42082.575555555552</v>
      </c>
      <c r="M2409" t="b">
        <v>0</v>
      </c>
      <c r="N2409">
        <v>33</v>
      </c>
      <c r="O2409" t="b">
        <v>0</v>
      </c>
      <c r="P2409">
        <f t="shared" si="150"/>
        <v>25.259090909090908</v>
      </c>
      <c r="Q2409">
        <f t="shared" si="151"/>
        <v>168.39393939393941</v>
      </c>
      <c r="R2409" t="s">
        <v>8283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>
        <f t="shared" si="150"/>
        <v>0.2</v>
      </c>
      <c r="Q2410">
        <f t="shared" si="151"/>
        <v>15</v>
      </c>
      <c r="R2410" t="s">
        <v>8283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>
        <f t="shared" si="150"/>
        <v>1.8399999999999999</v>
      </c>
      <c r="Q2411">
        <f t="shared" si="151"/>
        <v>76.666666666666671</v>
      </c>
      <c r="R2411" t="s">
        <v>8283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>
        <f t="shared" si="150"/>
        <v>0</v>
      </c>
      <c r="Q2412" t="e">
        <f t="shared" si="151"/>
        <v>#DIV/0!</v>
      </c>
      <c r="R2412" t="s">
        <v>8283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>
        <f t="shared" si="150"/>
        <v>0.60399999999999998</v>
      </c>
      <c r="Q2413">
        <f t="shared" si="151"/>
        <v>50.333333333333336</v>
      </c>
      <c r="R2413" t="s">
        <v>8283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48"/>
        <v>42700.778622685189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>
        <f t="shared" si="150"/>
        <v>0</v>
      </c>
      <c r="Q2414" t="e">
        <f t="shared" si="151"/>
        <v>#DIV/0!</v>
      </c>
      <c r="R2414" t="s">
        <v>8283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>
        <f t="shared" si="150"/>
        <v>0.83333333333333337</v>
      </c>
      <c r="Q2415">
        <f t="shared" si="151"/>
        <v>8.3333333333333339</v>
      </c>
      <c r="R2415" t="s">
        <v>8283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42198.695138888885</v>
      </c>
      <c r="M2416" t="b">
        <v>0</v>
      </c>
      <c r="N2416">
        <v>13</v>
      </c>
      <c r="O2416" t="b">
        <v>0</v>
      </c>
      <c r="P2416">
        <f t="shared" si="150"/>
        <v>3.0666666666666664</v>
      </c>
      <c r="Q2416">
        <f t="shared" si="151"/>
        <v>35.384615384615387</v>
      </c>
      <c r="R2416" t="s">
        <v>8283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>
        <f t="shared" si="150"/>
        <v>0.55833333333333335</v>
      </c>
      <c r="Q2417">
        <f t="shared" si="151"/>
        <v>55.833333333333336</v>
      </c>
      <c r="R2417" t="s">
        <v>8283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>
        <f t="shared" si="150"/>
        <v>2.5000000000000001E-2</v>
      </c>
      <c r="Q2418">
        <f t="shared" si="151"/>
        <v>5</v>
      </c>
      <c r="R2418" t="s">
        <v>8283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>
        <f t="shared" si="150"/>
        <v>0</v>
      </c>
      <c r="Q2419" t="e">
        <f t="shared" si="151"/>
        <v>#DIV/0!</v>
      </c>
      <c r="R2419" t="s">
        <v>8283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48"/>
        <v>42087.815324074079</v>
      </c>
      <c r="K2420">
        <v>1422045244</v>
      </c>
      <c r="L2420" s="9">
        <f t="shared" si="149"/>
        <v>42027.856990740736</v>
      </c>
      <c r="M2420" t="b">
        <v>0</v>
      </c>
      <c r="N2420">
        <v>5</v>
      </c>
      <c r="O2420" t="b">
        <v>0</v>
      </c>
      <c r="P2420">
        <f t="shared" si="150"/>
        <v>0.02</v>
      </c>
      <c r="Q2420">
        <f t="shared" si="151"/>
        <v>1</v>
      </c>
      <c r="R2420" t="s">
        <v>8283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48"/>
        <v>42053.738298611104</v>
      </c>
      <c r="K2421">
        <v>1419097389</v>
      </c>
      <c r="L2421" s="9">
        <f t="shared" si="149"/>
        <v>41993.738298611104</v>
      </c>
      <c r="M2421" t="b">
        <v>0</v>
      </c>
      <c r="N2421">
        <v>0</v>
      </c>
      <c r="O2421" t="b">
        <v>0</v>
      </c>
      <c r="P2421">
        <f t="shared" si="150"/>
        <v>0</v>
      </c>
      <c r="Q2421" t="e">
        <f t="shared" si="151"/>
        <v>#DIV/0!</v>
      </c>
      <c r="R2421" t="s">
        <v>8283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48"/>
        <v>41953.070543981477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>
        <f t="shared" si="150"/>
        <v>14.825133372851216</v>
      </c>
      <c r="Q2422">
        <f t="shared" si="151"/>
        <v>69.472222222222229</v>
      </c>
      <c r="R2422" t="s">
        <v>8283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48"/>
        <v>42056.687453703707</v>
      </c>
      <c r="K2423">
        <v>1421944196</v>
      </c>
      <c r="L2423" s="9">
        <f t="shared" si="149"/>
        <v>42026.687453703707</v>
      </c>
      <c r="M2423" t="b">
        <v>0</v>
      </c>
      <c r="N2423">
        <v>1</v>
      </c>
      <c r="O2423" t="b">
        <v>0</v>
      </c>
      <c r="P2423">
        <f t="shared" si="150"/>
        <v>1.6666666666666666E-2</v>
      </c>
      <c r="Q2423">
        <f t="shared" si="151"/>
        <v>1</v>
      </c>
      <c r="R2423" t="s">
        <v>8283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48"/>
        <v>42074.683287037042</v>
      </c>
      <c r="K2424">
        <v>1423502636</v>
      </c>
      <c r="L2424" s="9">
        <f t="shared" si="149"/>
        <v>42044.724953703699</v>
      </c>
      <c r="M2424" t="b">
        <v>0</v>
      </c>
      <c r="N2424">
        <v>1</v>
      </c>
      <c r="O2424" t="b">
        <v>0</v>
      </c>
      <c r="P2424">
        <f t="shared" si="150"/>
        <v>0.2</v>
      </c>
      <c r="Q2424">
        <f t="shared" si="151"/>
        <v>1</v>
      </c>
      <c r="R2424" t="s">
        <v>8283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>
        <f t="shared" si="150"/>
        <v>1.3333333333333334E-2</v>
      </c>
      <c r="Q2425">
        <f t="shared" si="151"/>
        <v>8</v>
      </c>
      <c r="R2425" t="s">
        <v>8283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>
        <f t="shared" si="150"/>
        <v>1.24</v>
      </c>
      <c r="Q2426">
        <f t="shared" si="151"/>
        <v>34.444444444444443</v>
      </c>
      <c r="R2426" t="s">
        <v>8283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>
        <f t="shared" si="150"/>
        <v>2.8571428571428574E-2</v>
      </c>
      <c r="Q2427">
        <f t="shared" si="151"/>
        <v>1</v>
      </c>
      <c r="R2427" t="s">
        <v>8283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48"/>
        <v>42224.170046296291</v>
      </c>
      <c r="K2428">
        <v>1433822692</v>
      </c>
      <c r="L2428" s="9">
        <f t="shared" si="149"/>
        <v>42164.170046296291</v>
      </c>
      <c r="M2428" t="b">
        <v>0</v>
      </c>
      <c r="N2428">
        <v>0</v>
      </c>
      <c r="O2428" t="b">
        <v>0</v>
      </c>
      <c r="P2428">
        <f t="shared" si="150"/>
        <v>0</v>
      </c>
      <c r="Q2428" t="e">
        <f t="shared" si="151"/>
        <v>#DIV/0!</v>
      </c>
      <c r="R2428" t="s">
        <v>8283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48"/>
        <v>42452.277002314819</v>
      </c>
      <c r="K2429">
        <v>1455262733</v>
      </c>
      <c r="L2429" s="9">
        <f t="shared" si="149"/>
        <v>42412.318668981476</v>
      </c>
      <c r="M2429" t="b">
        <v>0</v>
      </c>
      <c r="N2429">
        <v>1</v>
      </c>
      <c r="O2429" t="b">
        <v>0</v>
      </c>
      <c r="P2429">
        <f t="shared" si="150"/>
        <v>2E-3</v>
      </c>
      <c r="Q2429">
        <f t="shared" si="151"/>
        <v>1</v>
      </c>
      <c r="R2429" t="s">
        <v>8283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>
        <f t="shared" si="150"/>
        <v>2.8571428571428571E-3</v>
      </c>
      <c r="Q2430">
        <f t="shared" si="151"/>
        <v>1</v>
      </c>
      <c r="R2430" t="s">
        <v>8283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>
        <f t="shared" si="150"/>
        <v>1.4321428571428572</v>
      </c>
      <c r="Q2431">
        <f t="shared" si="151"/>
        <v>501.25</v>
      </c>
      <c r="R2431" t="s">
        <v>8283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48"/>
        <v>42412.130833333329</v>
      </c>
      <c r="K2432">
        <v>1452654504</v>
      </c>
      <c r="L2432" s="9">
        <f t="shared" si="149"/>
        <v>42382.130833333329</v>
      </c>
      <c r="M2432" t="b">
        <v>0</v>
      </c>
      <c r="N2432">
        <v>2</v>
      </c>
      <c r="O2432" t="b">
        <v>0</v>
      </c>
      <c r="P2432">
        <f t="shared" si="150"/>
        <v>0.70000000000000007</v>
      </c>
      <c r="Q2432">
        <f t="shared" si="151"/>
        <v>10.5</v>
      </c>
      <c r="R2432" t="s">
        <v>8283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>
        <f t="shared" si="150"/>
        <v>2E-3</v>
      </c>
      <c r="Q2433">
        <f t="shared" si="151"/>
        <v>1</v>
      </c>
      <c r="R2433" t="s">
        <v>8283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ref="J2434:J2497" si="152">(((I2434/60)/60)/24)+DATE(1970,1,1)</f>
        <v>42071.218715277777</v>
      </c>
      <c r="K2434">
        <v>1423199697</v>
      </c>
      <c r="L2434" s="9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>
        <f t="shared" ref="P2434:P2497" si="154">(E:E/D:D)*100</f>
        <v>1.4285714285714287E-2</v>
      </c>
      <c r="Q2434">
        <f t="shared" si="151"/>
        <v>1</v>
      </c>
      <c r="R2434" t="s">
        <v>8283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si="152"/>
        <v>42427.89980324074</v>
      </c>
      <c r="K2435">
        <v>1454016943</v>
      </c>
      <c r="L2435" s="9">
        <f t="shared" si="153"/>
        <v>42397.89980324074</v>
      </c>
      <c r="M2435" t="b">
        <v>0</v>
      </c>
      <c r="N2435">
        <v>0</v>
      </c>
      <c r="O2435" t="b">
        <v>0</v>
      </c>
      <c r="P2435">
        <f t="shared" si="154"/>
        <v>0</v>
      </c>
      <c r="Q2435" t="e">
        <f t="shared" ref="Q2435:Q2498" si="155">E2435:E6548/N2435:N6548</f>
        <v>#DIV/0!</v>
      </c>
      <c r="R2435" t="s">
        <v>8283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52"/>
        <v>42220.18604166666</v>
      </c>
      <c r="K2436">
        <v>1435206474</v>
      </c>
      <c r="L2436" s="9">
        <f t="shared" si="153"/>
        <v>42180.18604166666</v>
      </c>
      <c r="M2436" t="b">
        <v>0</v>
      </c>
      <c r="N2436">
        <v>2</v>
      </c>
      <c r="O2436" t="b">
        <v>0</v>
      </c>
      <c r="P2436">
        <f t="shared" si="154"/>
        <v>0.13</v>
      </c>
      <c r="Q2436">
        <f t="shared" si="155"/>
        <v>13</v>
      </c>
      <c r="R2436" t="s">
        <v>8283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52"/>
        <v>42282.277615740735</v>
      </c>
      <c r="K2437">
        <v>1441435186</v>
      </c>
      <c r="L2437" s="9">
        <f t="shared" si="153"/>
        <v>42252.277615740735</v>
      </c>
      <c r="M2437" t="b">
        <v>0</v>
      </c>
      <c r="N2437">
        <v>4</v>
      </c>
      <c r="O2437" t="b">
        <v>0</v>
      </c>
      <c r="P2437">
        <f t="shared" si="154"/>
        <v>0.48960000000000004</v>
      </c>
      <c r="Q2437">
        <f t="shared" si="155"/>
        <v>306</v>
      </c>
      <c r="R2437" t="s">
        <v>8283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52"/>
        <v>42398.615393518514</v>
      </c>
      <c r="K2438">
        <v>1448894770</v>
      </c>
      <c r="L2438" s="9">
        <f t="shared" si="153"/>
        <v>42338.615393518514</v>
      </c>
      <c r="M2438" t="b">
        <v>0</v>
      </c>
      <c r="N2438">
        <v>2</v>
      </c>
      <c r="O2438" t="b">
        <v>0</v>
      </c>
      <c r="P2438">
        <f t="shared" si="154"/>
        <v>3.8461538461538464E-2</v>
      </c>
      <c r="Q2438">
        <f t="shared" si="155"/>
        <v>22.5</v>
      </c>
      <c r="R2438" t="s">
        <v>8283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>
        <f t="shared" si="154"/>
        <v>0</v>
      </c>
      <c r="Q2439" t="e">
        <f t="shared" si="155"/>
        <v>#DIV/0!</v>
      </c>
      <c r="R2439" t="s">
        <v>8283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</v>
      </c>
      <c r="M2440" t="b">
        <v>0</v>
      </c>
      <c r="N2440">
        <v>1</v>
      </c>
      <c r="O2440" t="b">
        <v>0</v>
      </c>
      <c r="P2440">
        <f t="shared" si="154"/>
        <v>0.33333333333333337</v>
      </c>
      <c r="Q2440">
        <f t="shared" si="155"/>
        <v>50</v>
      </c>
      <c r="R2440" t="s">
        <v>8283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>
        <f t="shared" si="154"/>
        <v>0</v>
      </c>
      <c r="Q2441" t="e">
        <f t="shared" si="155"/>
        <v>#DIV/0!</v>
      </c>
      <c r="R2441" t="s">
        <v>8283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52"/>
        <v>42413.899456018517</v>
      </c>
      <c r="K2442">
        <v>1452807313</v>
      </c>
      <c r="L2442" s="9">
        <f t="shared" si="153"/>
        <v>42383.899456018517</v>
      </c>
      <c r="M2442" t="b">
        <v>0</v>
      </c>
      <c r="N2442">
        <v>2</v>
      </c>
      <c r="O2442" t="b">
        <v>0</v>
      </c>
      <c r="P2442">
        <f t="shared" si="154"/>
        <v>0.2</v>
      </c>
      <c r="Q2442">
        <f t="shared" si="155"/>
        <v>5</v>
      </c>
      <c r="R2442" t="s">
        <v>8283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>
        <f t="shared" si="154"/>
        <v>107.88</v>
      </c>
      <c r="Q2443">
        <f t="shared" si="155"/>
        <v>74.22935779816514</v>
      </c>
      <c r="R2443" t="s">
        <v>8297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42052.666990740734</v>
      </c>
      <c r="M2444" t="b">
        <v>0</v>
      </c>
      <c r="N2444">
        <v>372</v>
      </c>
      <c r="O2444" t="b">
        <v>1</v>
      </c>
      <c r="P2444">
        <f t="shared" si="154"/>
        <v>125.94166666666666</v>
      </c>
      <c r="Q2444">
        <f t="shared" si="155"/>
        <v>81.252688172043008</v>
      </c>
      <c r="R2444" t="s">
        <v>8297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>
        <f t="shared" si="154"/>
        <v>202.51495</v>
      </c>
      <c r="Q2445">
        <f t="shared" si="155"/>
        <v>130.23469453376205</v>
      </c>
      <c r="R2445" t="s">
        <v>8297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>
        <f t="shared" si="154"/>
        <v>108.60000000000001</v>
      </c>
      <c r="Q2446">
        <f t="shared" si="155"/>
        <v>53.409836065573771</v>
      </c>
      <c r="R2446" t="s">
        <v>8297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>
        <f t="shared" si="154"/>
        <v>172.8</v>
      </c>
      <c r="Q2447">
        <f t="shared" si="155"/>
        <v>75.130434782608702</v>
      </c>
      <c r="R2447" t="s">
        <v>8297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>
        <f t="shared" si="154"/>
        <v>167.98</v>
      </c>
      <c r="Q2448">
        <f t="shared" si="155"/>
        <v>75.666666666666671</v>
      </c>
      <c r="R2448" t="s">
        <v>8297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52"/>
        <v>42686.166666666672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>
        <f t="shared" si="154"/>
        <v>427.20000000000005</v>
      </c>
      <c r="Q2449">
        <f t="shared" si="155"/>
        <v>31.691394658753708</v>
      </c>
      <c r="R2449" t="s">
        <v>8297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52"/>
        <v>42613.233333333337</v>
      </c>
      <c r="K2450">
        <v>1472110513</v>
      </c>
      <c r="L2450" s="9">
        <f t="shared" si="153"/>
        <v>42607.316122685181</v>
      </c>
      <c r="M2450" t="b">
        <v>0</v>
      </c>
      <c r="N2450">
        <v>9</v>
      </c>
      <c r="O2450" t="b">
        <v>1</v>
      </c>
      <c r="P2450">
        <f t="shared" si="154"/>
        <v>107.5</v>
      </c>
      <c r="Q2450">
        <f t="shared" si="155"/>
        <v>47.777777777777779</v>
      </c>
      <c r="R2450" t="s">
        <v>8297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>
        <f t="shared" si="154"/>
        <v>108</v>
      </c>
      <c r="Q2451">
        <f t="shared" si="155"/>
        <v>90</v>
      </c>
      <c r="R2451" t="s">
        <v>8297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52"/>
        <v>41940.132638888892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>
        <f t="shared" si="154"/>
        <v>101.53353333333335</v>
      </c>
      <c r="Q2452">
        <f t="shared" si="155"/>
        <v>149.31401960784314</v>
      </c>
      <c r="R2452" t="s">
        <v>8297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52"/>
        <v>42799.908449074079</v>
      </c>
      <c r="K2453">
        <v>1487022490</v>
      </c>
      <c r="L2453" s="9">
        <f t="shared" si="153"/>
        <v>42779.908449074079</v>
      </c>
      <c r="M2453" t="b">
        <v>0</v>
      </c>
      <c r="N2453">
        <v>186</v>
      </c>
      <c r="O2453" t="b">
        <v>1</v>
      </c>
      <c r="P2453">
        <f t="shared" si="154"/>
        <v>115.45</v>
      </c>
      <c r="Q2453">
        <f t="shared" si="155"/>
        <v>62.06989247311828</v>
      </c>
      <c r="R2453" t="s">
        <v>8297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52"/>
        <v>42367.958333333328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>
        <f t="shared" si="154"/>
        <v>133.5</v>
      </c>
      <c r="Q2454">
        <f t="shared" si="155"/>
        <v>53.4</v>
      </c>
      <c r="R2454" t="s">
        <v>8297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>
        <f t="shared" si="154"/>
        <v>154.69999999999999</v>
      </c>
      <c r="Q2455">
        <f t="shared" si="155"/>
        <v>69.268656716417908</v>
      </c>
      <c r="R2455" t="s">
        <v>8297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52"/>
        <v>42805.201481481476</v>
      </c>
      <c r="K2456">
        <v>1486183808</v>
      </c>
      <c r="L2456" s="9">
        <f t="shared" si="153"/>
        <v>42770.201481481476</v>
      </c>
      <c r="M2456" t="b">
        <v>0</v>
      </c>
      <c r="N2456">
        <v>130</v>
      </c>
      <c r="O2456" t="b">
        <v>1</v>
      </c>
      <c r="P2456">
        <f t="shared" si="154"/>
        <v>100.84571428571429</v>
      </c>
      <c r="Q2456">
        <f t="shared" si="155"/>
        <v>271.50769230769231</v>
      </c>
      <c r="R2456" t="s">
        <v>8297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52"/>
        <v>42480.781828703708</v>
      </c>
      <c r="K2457">
        <v>1458758750</v>
      </c>
      <c r="L2457" s="9">
        <f t="shared" si="153"/>
        <v>42452.781828703708</v>
      </c>
      <c r="M2457" t="b">
        <v>0</v>
      </c>
      <c r="N2457">
        <v>16</v>
      </c>
      <c r="O2457" t="b">
        <v>1</v>
      </c>
      <c r="P2457">
        <f t="shared" si="154"/>
        <v>182</v>
      </c>
      <c r="Q2457">
        <f t="shared" si="155"/>
        <v>34.125</v>
      </c>
      <c r="R2457" t="s">
        <v>8297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>
        <f t="shared" si="154"/>
        <v>180.86666666666667</v>
      </c>
      <c r="Q2458">
        <f t="shared" si="155"/>
        <v>40.492537313432834</v>
      </c>
      <c r="R2458" t="s">
        <v>8297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>
        <f t="shared" si="154"/>
        <v>102.30434782608695</v>
      </c>
      <c r="Q2459">
        <f t="shared" si="155"/>
        <v>189.75806451612902</v>
      </c>
      <c r="R2459" t="s">
        <v>8297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52"/>
        <v>42530.791666666672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>
        <f t="shared" si="154"/>
        <v>110.17999999999999</v>
      </c>
      <c r="Q2460">
        <f t="shared" si="155"/>
        <v>68.862499999999997</v>
      </c>
      <c r="R2460" t="s">
        <v>8297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>
        <f t="shared" si="154"/>
        <v>102.25</v>
      </c>
      <c r="Q2461">
        <f t="shared" si="155"/>
        <v>108.77659574468085</v>
      </c>
      <c r="R2461" t="s">
        <v>8297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42704.187118055561</v>
      </c>
      <c r="M2462" t="b">
        <v>0</v>
      </c>
      <c r="N2462">
        <v>68</v>
      </c>
      <c r="O2462" t="b">
        <v>1</v>
      </c>
      <c r="P2462">
        <f t="shared" si="154"/>
        <v>100.78823529411764</v>
      </c>
      <c r="Q2462">
        <f t="shared" si="155"/>
        <v>125.98529411764706</v>
      </c>
      <c r="R2462" t="s">
        <v>8297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>
        <f t="shared" si="154"/>
        <v>103.8</v>
      </c>
      <c r="Q2463">
        <f t="shared" si="155"/>
        <v>90.523255813953483</v>
      </c>
      <c r="R2463" t="s">
        <v>8278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>
        <f t="shared" si="154"/>
        <v>110.70833333333334</v>
      </c>
      <c r="Q2464">
        <f t="shared" si="155"/>
        <v>28.880434782608695</v>
      </c>
      <c r="R2464" t="s">
        <v>8278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>
        <f t="shared" si="154"/>
        <v>116.25000000000001</v>
      </c>
      <c r="Q2465">
        <f t="shared" si="155"/>
        <v>31</v>
      </c>
      <c r="R2465" t="s">
        <v>8278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>
        <f t="shared" si="154"/>
        <v>111.1</v>
      </c>
      <c r="Q2466">
        <f t="shared" si="155"/>
        <v>51.674418604651166</v>
      </c>
      <c r="R2466" t="s">
        <v>8278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>
        <f t="shared" si="154"/>
        <v>180.14285714285714</v>
      </c>
      <c r="Q2467">
        <f t="shared" si="155"/>
        <v>26.270833333333332</v>
      </c>
      <c r="R2467" t="s">
        <v>8278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>
        <f t="shared" si="154"/>
        <v>100</v>
      </c>
      <c r="Q2468">
        <f t="shared" si="155"/>
        <v>48.07692307692308</v>
      </c>
      <c r="R2468" t="s">
        <v>8278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>
        <f t="shared" si="154"/>
        <v>118.5</v>
      </c>
      <c r="Q2469">
        <f t="shared" si="155"/>
        <v>27.558139534883722</v>
      </c>
      <c r="R2469" t="s">
        <v>8278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41174.154178240737</v>
      </c>
      <c r="M2470" t="b">
        <v>0</v>
      </c>
      <c r="N2470">
        <v>58</v>
      </c>
      <c r="O2470" t="b">
        <v>1</v>
      </c>
      <c r="P2470">
        <f t="shared" si="154"/>
        <v>107.21700000000001</v>
      </c>
      <c r="Q2470">
        <f t="shared" si="155"/>
        <v>36.97137931034483</v>
      </c>
      <c r="R2470" t="s">
        <v>8278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52"/>
        <v>40582.429733796293</v>
      </c>
      <c r="K2471">
        <v>1295000329</v>
      </c>
      <c r="L2471" s="9">
        <f t="shared" si="153"/>
        <v>40557.429733796293</v>
      </c>
      <c r="M2471" t="b">
        <v>0</v>
      </c>
      <c r="N2471">
        <v>47</v>
      </c>
      <c r="O2471" t="b">
        <v>1</v>
      </c>
      <c r="P2471">
        <f t="shared" si="154"/>
        <v>113.66666666666667</v>
      </c>
      <c r="Q2471">
        <f t="shared" si="155"/>
        <v>29.021276595744681</v>
      </c>
      <c r="R2471" t="s">
        <v>8278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>
        <f t="shared" si="154"/>
        <v>103.16400000000002</v>
      </c>
      <c r="Q2472">
        <f t="shared" si="155"/>
        <v>28.65666666666667</v>
      </c>
      <c r="R2472" t="s">
        <v>8278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>
        <f t="shared" si="154"/>
        <v>128</v>
      </c>
      <c r="Q2473">
        <f t="shared" si="155"/>
        <v>37.647058823529413</v>
      </c>
      <c r="R2473" t="s">
        <v>8278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>
        <f t="shared" si="154"/>
        <v>135.76026666666667</v>
      </c>
      <c r="Q2474">
        <f t="shared" si="155"/>
        <v>97.904038461538462</v>
      </c>
      <c r="R2474" t="s">
        <v>8278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>
        <f t="shared" si="154"/>
        <v>100</v>
      </c>
      <c r="Q2475">
        <f t="shared" si="155"/>
        <v>42.553191489361701</v>
      </c>
      <c r="R2475" t="s">
        <v>8278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>
        <f t="shared" si="154"/>
        <v>100.00360000000002</v>
      </c>
      <c r="Q2476">
        <f t="shared" si="155"/>
        <v>131.58368421052631</v>
      </c>
      <c r="R2476" t="s">
        <v>8278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40310.287673611114</v>
      </c>
      <c r="M2477" t="b">
        <v>0</v>
      </c>
      <c r="N2477">
        <v>81</v>
      </c>
      <c r="O2477" t="b">
        <v>1</v>
      </c>
      <c r="P2477">
        <f t="shared" si="154"/>
        <v>104.71999999999998</v>
      </c>
      <c r="Q2477">
        <f t="shared" si="155"/>
        <v>32.320987654320987</v>
      </c>
      <c r="R2477" t="s">
        <v>8278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41913.328356481477</v>
      </c>
      <c r="M2478" t="b">
        <v>0</v>
      </c>
      <c r="N2478">
        <v>55</v>
      </c>
      <c r="O2478" t="b">
        <v>1</v>
      </c>
      <c r="P2478">
        <f t="shared" si="154"/>
        <v>105.02249999999999</v>
      </c>
      <c r="Q2478">
        <f t="shared" si="155"/>
        <v>61.103999999999999</v>
      </c>
      <c r="R2478" t="s">
        <v>8278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>
        <f t="shared" si="154"/>
        <v>171.33333333333334</v>
      </c>
      <c r="Q2479">
        <f t="shared" si="155"/>
        <v>31.341463414634145</v>
      </c>
      <c r="R2479" t="s">
        <v>8278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>
        <f t="shared" si="154"/>
        <v>127.49999999999999</v>
      </c>
      <c r="Q2480">
        <f t="shared" si="155"/>
        <v>129.1139240506329</v>
      </c>
      <c r="R2480" t="s">
        <v>8278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>
        <f t="shared" si="154"/>
        <v>133.44333333333333</v>
      </c>
      <c r="Q2481">
        <f t="shared" si="155"/>
        <v>25.020624999999999</v>
      </c>
      <c r="R2481" t="s">
        <v>8278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>
        <f t="shared" si="154"/>
        <v>100</v>
      </c>
      <c r="Q2482">
        <f t="shared" si="155"/>
        <v>250</v>
      </c>
      <c r="R2482" t="s">
        <v>8278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>
        <f t="shared" si="154"/>
        <v>112.91099999999999</v>
      </c>
      <c r="Q2483">
        <f t="shared" si="155"/>
        <v>47.541473684210523</v>
      </c>
      <c r="R2483" t="s">
        <v>8278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>
        <f t="shared" si="154"/>
        <v>100.1</v>
      </c>
      <c r="Q2484">
        <f t="shared" si="155"/>
        <v>40.04</v>
      </c>
      <c r="R2484" t="s">
        <v>8278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52"/>
        <v>41030.708368055559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>
        <f t="shared" si="154"/>
        <v>113.72727272727272</v>
      </c>
      <c r="Q2485">
        <f t="shared" si="155"/>
        <v>65.84210526315789</v>
      </c>
      <c r="R2485" t="s">
        <v>8278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>
        <f t="shared" si="154"/>
        <v>119.31742857142855</v>
      </c>
      <c r="Q2486">
        <f t="shared" si="155"/>
        <v>46.401222222222216</v>
      </c>
      <c r="R2486" t="s">
        <v>8278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>
        <f t="shared" si="154"/>
        <v>103.25</v>
      </c>
      <c r="Q2487">
        <f t="shared" si="155"/>
        <v>50.365853658536587</v>
      </c>
      <c r="R2487" t="s">
        <v>8278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>
        <f t="shared" si="154"/>
        <v>265.66666666666669</v>
      </c>
      <c r="Q2488">
        <f t="shared" si="155"/>
        <v>26.566666666666666</v>
      </c>
      <c r="R2488" t="s">
        <v>8278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>
        <f t="shared" si="154"/>
        <v>100.05066666666667</v>
      </c>
      <c r="Q2489">
        <f t="shared" si="155"/>
        <v>39.493684210526318</v>
      </c>
      <c r="R2489" t="s">
        <v>8278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>
        <f t="shared" si="154"/>
        <v>106.69999999999999</v>
      </c>
      <c r="Q2490">
        <f t="shared" si="155"/>
        <v>49.246153846153845</v>
      </c>
      <c r="R2490" t="s">
        <v>8278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>
        <f t="shared" si="154"/>
        <v>133.67142857142858</v>
      </c>
      <c r="Q2491">
        <f t="shared" si="155"/>
        <v>62.38</v>
      </c>
      <c r="R2491" t="s">
        <v>8278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52"/>
        <v>41083.227731481478</v>
      </c>
      <c r="K2492">
        <v>1335245276</v>
      </c>
      <c r="L2492" s="9">
        <f t="shared" si="153"/>
        <v>41023.227731481478</v>
      </c>
      <c r="M2492" t="b">
        <v>0</v>
      </c>
      <c r="N2492">
        <v>16</v>
      </c>
      <c r="O2492" t="b">
        <v>1</v>
      </c>
      <c r="P2492">
        <f t="shared" si="154"/>
        <v>121.39999999999999</v>
      </c>
      <c r="Q2492">
        <f t="shared" si="155"/>
        <v>37.9375</v>
      </c>
      <c r="R2492" t="s">
        <v>8278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52"/>
        <v>40559.07708333333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>
        <f t="shared" si="154"/>
        <v>103.2</v>
      </c>
      <c r="Q2493">
        <f t="shared" si="155"/>
        <v>51.6</v>
      </c>
      <c r="R2493" t="s">
        <v>8278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>
        <f t="shared" si="154"/>
        <v>125</v>
      </c>
      <c r="Q2494">
        <f t="shared" si="155"/>
        <v>27.777777777777779</v>
      </c>
      <c r="R2494" t="s">
        <v>8278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>
        <f t="shared" si="154"/>
        <v>128.69999999999999</v>
      </c>
      <c r="Q2495">
        <f t="shared" si="155"/>
        <v>99.382239382239376</v>
      </c>
      <c r="R2495" t="s">
        <v>8278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52"/>
        <v>41052.645185185182</v>
      </c>
      <c r="K2496">
        <v>1335194944</v>
      </c>
      <c r="L2496" s="9">
        <f t="shared" si="153"/>
        <v>41022.645185185182</v>
      </c>
      <c r="M2496" t="b">
        <v>0</v>
      </c>
      <c r="N2496">
        <v>39</v>
      </c>
      <c r="O2496" t="b">
        <v>1</v>
      </c>
      <c r="P2496">
        <f t="shared" si="154"/>
        <v>101.00533333333333</v>
      </c>
      <c r="Q2496">
        <f t="shared" si="155"/>
        <v>38.848205128205123</v>
      </c>
      <c r="R2496" t="s">
        <v>8278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>
        <f t="shared" si="154"/>
        <v>127.53666666666665</v>
      </c>
      <c r="Q2497">
        <f t="shared" si="155"/>
        <v>45.548809523809524</v>
      </c>
      <c r="R2497" t="s">
        <v>8278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ref="J2498:J2561" si="156">(((I2498/60)/60)/24)+DATE(1970,1,1)</f>
        <v>41362.954768518517</v>
      </c>
      <c r="K2498">
        <v>1361577292</v>
      </c>
      <c r="L2498" s="9">
        <f t="shared" ref="L2498:L2561" si="157">(((K2498/60)/60)/24)+DATE(1970,1,1)</f>
        <v>41327.996435185189</v>
      </c>
      <c r="M2498" t="b">
        <v>0</v>
      </c>
      <c r="N2498">
        <v>10</v>
      </c>
      <c r="O2498" t="b">
        <v>1</v>
      </c>
      <c r="P2498">
        <f t="shared" ref="P2498:P2561" si="158">(E:E/D:D)*100</f>
        <v>100</v>
      </c>
      <c r="Q2498">
        <f t="shared" si="155"/>
        <v>600</v>
      </c>
      <c r="R2498" t="s">
        <v>8278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si="156"/>
        <v>40760.878912037035</v>
      </c>
      <c r="K2499">
        <v>1309986338</v>
      </c>
      <c r="L2499" s="9">
        <f t="shared" si="157"/>
        <v>40730.878912037035</v>
      </c>
      <c r="M2499" t="b">
        <v>0</v>
      </c>
      <c r="N2499">
        <v>56</v>
      </c>
      <c r="O2499" t="b">
        <v>1</v>
      </c>
      <c r="P2499">
        <f t="shared" si="158"/>
        <v>112.7715</v>
      </c>
      <c r="Q2499">
        <f t="shared" ref="Q2499:Q2562" si="159">E2499:E6612/N2499:N6612</f>
        <v>80.551071428571419</v>
      </c>
      <c r="R2499" t="s">
        <v>8278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>
        <f t="shared" si="158"/>
        <v>105.60000000000001</v>
      </c>
      <c r="Q2500">
        <f t="shared" si="159"/>
        <v>52.8</v>
      </c>
      <c r="R2500" t="s">
        <v>8278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41226.648576388885</v>
      </c>
      <c r="M2501" t="b">
        <v>0</v>
      </c>
      <c r="N2501">
        <v>170</v>
      </c>
      <c r="O2501" t="b">
        <v>1</v>
      </c>
      <c r="P2501">
        <f t="shared" si="158"/>
        <v>202.625</v>
      </c>
      <c r="Q2501">
        <f t="shared" si="159"/>
        <v>47.676470588235297</v>
      </c>
      <c r="R2501" t="s">
        <v>8278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56"/>
        <v>41083.772858796299</v>
      </c>
      <c r="K2502">
        <v>1337884375</v>
      </c>
      <c r="L2502" s="9">
        <f t="shared" si="157"/>
        <v>41053.772858796299</v>
      </c>
      <c r="M2502" t="b">
        <v>0</v>
      </c>
      <c r="N2502">
        <v>29</v>
      </c>
      <c r="O2502" t="b">
        <v>1</v>
      </c>
      <c r="P2502">
        <f t="shared" si="158"/>
        <v>113.33333333333333</v>
      </c>
      <c r="Q2502">
        <f t="shared" si="159"/>
        <v>23.448275862068964</v>
      </c>
      <c r="R2502" t="s">
        <v>8278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56"/>
        <v>42274.776666666665</v>
      </c>
      <c r="K2503">
        <v>1440787104</v>
      </c>
      <c r="L2503" s="9">
        <f t="shared" si="157"/>
        <v>42244.776666666665</v>
      </c>
      <c r="M2503" t="b">
        <v>0</v>
      </c>
      <c r="N2503">
        <v>7</v>
      </c>
      <c r="O2503" t="b">
        <v>0</v>
      </c>
      <c r="P2503">
        <f t="shared" si="158"/>
        <v>2.5545454545454547</v>
      </c>
      <c r="Q2503">
        <f t="shared" si="159"/>
        <v>40.142857142857146</v>
      </c>
      <c r="R2503" t="s">
        <v>8298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>
        <f t="shared" si="158"/>
        <v>7.8181818181818186E-2</v>
      </c>
      <c r="Q2504">
        <f t="shared" si="159"/>
        <v>17.2</v>
      </c>
      <c r="R2504" t="s">
        <v>8298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>
        <f t="shared" si="158"/>
        <v>0</v>
      </c>
      <c r="Q2505" t="e">
        <f t="shared" si="159"/>
        <v>#DIV/0!</v>
      </c>
      <c r="R2505" t="s">
        <v>8298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56"/>
        <v>41958.057106481487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>
        <f t="shared" si="158"/>
        <v>0</v>
      </c>
      <c r="Q2506" t="e">
        <f t="shared" si="159"/>
        <v>#DIV/0!</v>
      </c>
      <c r="R2506" t="s">
        <v>8298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>
        <f t="shared" si="158"/>
        <v>0</v>
      </c>
      <c r="Q2507" t="e">
        <f t="shared" si="159"/>
        <v>#DIV/0!</v>
      </c>
      <c r="R2507" t="s">
        <v>8298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>
        <f t="shared" si="158"/>
        <v>0.6</v>
      </c>
      <c r="Q2508">
        <f t="shared" si="159"/>
        <v>15</v>
      </c>
      <c r="R2508" t="s">
        <v>8298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>
        <f t="shared" si="158"/>
        <v>0</v>
      </c>
      <c r="Q2509" t="e">
        <f t="shared" si="159"/>
        <v>#DIV/0!</v>
      </c>
      <c r="R2509" t="s">
        <v>8298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>
        <f t="shared" si="158"/>
        <v>0</v>
      </c>
      <c r="Q2510" t="e">
        <f t="shared" si="159"/>
        <v>#DIV/0!</v>
      </c>
      <c r="R2510" t="s">
        <v>8298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>
        <f t="shared" si="158"/>
        <v>1.0526315789473684</v>
      </c>
      <c r="Q2511">
        <f t="shared" si="159"/>
        <v>35.714285714285715</v>
      </c>
      <c r="R2511" t="s">
        <v>8298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56"/>
        <v>42138.997361111105</v>
      </c>
      <c r="K2512">
        <v>1426463772</v>
      </c>
      <c r="L2512" s="9">
        <f t="shared" si="157"/>
        <v>42078.997361111105</v>
      </c>
      <c r="M2512" t="b">
        <v>0</v>
      </c>
      <c r="N2512">
        <v>2</v>
      </c>
      <c r="O2512" t="b">
        <v>0</v>
      </c>
      <c r="P2512">
        <f t="shared" si="158"/>
        <v>0.15</v>
      </c>
      <c r="Q2512">
        <f t="shared" si="159"/>
        <v>37.5</v>
      </c>
      <c r="R2512" t="s">
        <v>8298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56"/>
        <v>42401.446909722217</v>
      </c>
      <c r="K2513">
        <v>1451731413</v>
      </c>
      <c r="L2513" s="9">
        <f t="shared" si="157"/>
        <v>42371.446909722217</v>
      </c>
      <c r="M2513" t="b">
        <v>0</v>
      </c>
      <c r="N2513">
        <v>0</v>
      </c>
      <c r="O2513" t="b">
        <v>0</v>
      </c>
      <c r="P2513">
        <f t="shared" si="158"/>
        <v>0</v>
      </c>
      <c r="Q2513" t="e">
        <f t="shared" si="159"/>
        <v>#DIV/0!</v>
      </c>
      <c r="R2513" t="s">
        <v>8298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>
        <f t="shared" si="158"/>
        <v>0</v>
      </c>
      <c r="Q2514" t="e">
        <f t="shared" si="159"/>
        <v>#DIV/0!</v>
      </c>
      <c r="R2514" t="s">
        <v>8298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>
        <f t="shared" si="158"/>
        <v>0</v>
      </c>
      <c r="Q2515" t="e">
        <f t="shared" si="159"/>
        <v>#DIV/0!</v>
      </c>
      <c r="R2515" t="s">
        <v>8298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>
        <f t="shared" si="158"/>
        <v>1.7500000000000002</v>
      </c>
      <c r="Q2516">
        <f t="shared" si="159"/>
        <v>52.5</v>
      </c>
      <c r="R2516" t="s">
        <v>8298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>
        <f t="shared" si="158"/>
        <v>18.600000000000001</v>
      </c>
      <c r="Q2517">
        <f t="shared" si="159"/>
        <v>77.5</v>
      </c>
      <c r="R2517" t="s">
        <v>8298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>
        <f t="shared" si="158"/>
        <v>0</v>
      </c>
      <c r="Q2518" t="e">
        <f t="shared" si="159"/>
        <v>#DIV/0!</v>
      </c>
      <c r="R2518" t="s">
        <v>8298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>
        <f t="shared" si="158"/>
        <v>9.8166666666666664</v>
      </c>
      <c r="Q2519">
        <f t="shared" si="159"/>
        <v>53.545454545454547</v>
      </c>
      <c r="R2519" t="s">
        <v>8298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>
        <f t="shared" si="158"/>
        <v>0</v>
      </c>
      <c r="Q2520" t="e">
        <f t="shared" si="159"/>
        <v>#DIV/0!</v>
      </c>
      <c r="R2520" t="s">
        <v>8298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>
        <f t="shared" si="158"/>
        <v>4.3333333333333335E-2</v>
      </c>
      <c r="Q2521">
        <f t="shared" si="159"/>
        <v>16.25</v>
      </c>
      <c r="R2521" t="s">
        <v>8298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56"/>
        <v>42658.806249999994</v>
      </c>
      <c r="K2522">
        <v>1472567085</v>
      </c>
      <c r="L2522" s="9">
        <f t="shared" si="157"/>
        <v>42612.600520833337</v>
      </c>
      <c r="M2522" t="b">
        <v>0</v>
      </c>
      <c r="N2522">
        <v>0</v>
      </c>
      <c r="O2522" t="b">
        <v>0</v>
      </c>
      <c r="P2522">
        <f t="shared" si="158"/>
        <v>0</v>
      </c>
      <c r="Q2522" t="e">
        <f t="shared" si="159"/>
        <v>#DIV/0!</v>
      </c>
      <c r="R2522" t="s">
        <v>8298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>
        <f t="shared" si="158"/>
        <v>109.48792</v>
      </c>
      <c r="Q2523">
        <f t="shared" si="159"/>
        <v>103.68174242424243</v>
      </c>
      <c r="R2523" t="s">
        <v>8299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>
        <f t="shared" si="158"/>
        <v>100</v>
      </c>
      <c r="Q2524">
        <f t="shared" si="159"/>
        <v>185.18518518518519</v>
      </c>
      <c r="R2524" t="s">
        <v>8299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56"/>
        <v>41961.017268518524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>
        <f t="shared" si="158"/>
        <v>156.44444444444446</v>
      </c>
      <c r="Q2525">
        <f t="shared" si="159"/>
        <v>54.153846153846153</v>
      </c>
      <c r="R2525" t="s">
        <v>8299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>
        <f t="shared" si="158"/>
        <v>101.6</v>
      </c>
      <c r="Q2526">
        <f t="shared" si="159"/>
        <v>177.2093023255814</v>
      </c>
      <c r="R2526" t="s">
        <v>8299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56"/>
        <v>41088.844571759262</v>
      </c>
      <c r="K2527">
        <v>1338322571</v>
      </c>
      <c r="L2527" s="9">
        <f t="shared" si="157"/>
        <v>41058.844571759262</v>
      </c>
      <c r="M2527" t="b">
        <v>0</v>
      </c>
      <c r="N2527">
        <v>80</v>
      </c>
      <c r="O2527" t="b">
        <v>1</v>
      </c>
      <c r="P2527">
        <f t="shared" si="158"/>
        <v>100.325</v>
      </c>
      <c r="Q2527">
        <f t="shared" si="159"/>
        <v>100.325</v>
      </c>
      <c r="R2527" t="s">
        <v>8299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>
        <f t="shared" si="158"/>
        <v>112.94999999999999</v>
      </c>
      <c r="Q2528">
        <f t="shared" si="159"/>
        <v>136.90909090909091</v>
      </c>
      <c r="R2528" t="s">
        <v>8299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>
        <f t="shared" si="158"/>
        <v>102.125</v>
      </c>
      <c r="Q2529">
        <f t="shared" si="159"/>
        <v>57.535211267605632</v>
      </c>
      <c r="R2529" t="s">
        <v>8299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56"/>
        <v>42236.458333333328</v>
      </c>
      <c r="K2530">
        <v>1438459303</v>
      </c>
      <c r="L2530" s="9">
        <f t="shared" si="157"/>
        <v>42217.834525462968</v>
      </c>
      <c r="M2530" t="b">
        <v>0</v>
      </c>
      <c r="N2530">
        <v>81</v>
      </c>
      <c r="O2530" t="b">
        <v>1</v>
      </c>
      <c r="P2530">
        <f t="shared" si="158"/>
        <v>107.24974999999999</v>
      </c>
      <c r="Q2530">
        <f t="shared" si="159"/>
        <v>52.962839506172834</v>
      </c>
      <c r="R2530" t="s">
        <v>8299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>
        <f t="shared" si="158"/>
        <v>104.28333333333333</v>
      </c>
      <c r="Q2531">
        <f t="shared" si="159"/>
        <v>82.328947368421055</v>
      </c>
      <c r="R2531" t="s">
        <v>8299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>
        <f t="shared" si="158"/>
        <v>100</v>
      </c>
      <c r="Q2532">
        <f t="shared" si="159"/>
        <v>135.41666666666666</v>
      </c>
      <c r="R2532" t="s">
        <v>8299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>
        <f t="shared" si="158"/>
        <v>100.4</v>
      </c>
      <c r="Q2533">
        <f t="shared" si="159"/>
        <v>74.06557377049181</v>
      </c>
      <c r="R2533" t="s">
        <v>8299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>
        <f t="shared" si="158"/>
        <v>126.125</v>
      </c>
      <c r="Q2534">
        <f t="shared" si="159"/>
        <v>84.083333333333329</v>
      </c>
      <c r="R2534" t="s">
        <v>8299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>
        <f t="shared" si="158"/>
        <v>110.66666666666667</v>
      </c>
      <c r="Q2535">
        <f t="shared" si="159"/>
        <v>61.029411764705884</v>
      </c>
      <c r="R2535" t="s">
        <v>8299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40127.700370370374</v>
      </c>
      <c r="M2536" t="b">
        <v>0</v>
      </c>
      <c r="N2536">
        <v>14</v>
      </c>
      <c r="O2536" t="b">
        <v>1</v>
      </c>
      <c r="P2536">
        <f t="shared" si="158"/>
        <v>105</v>
      </c>
      <c r="Q2536">
        <f t="shared" si="159"/>
        <v>150</v>
      </c>
      <c r="R2536" t="s">
        <v>8299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>
        <f t="shared" si="158"/>
        <v>103.77499999999999</v>
      </c>
      <c r="Q2537">
        <f t="shared" si="159"/>
        <v>266.08974358974359</v>
      </c>
      <c r="R2537" t="s">
        <v>8299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>
        <f t="shared" si="158"/>
        <v>115.99999999999999</v>
      </c>
      <c r="Q2538">
        <f t="shared" si="159"/>
        <v>7.25</v>
      </c>
      <c r="R2538" t="s">
        <v>8299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>
        <f t="shared" si="158"/>
        <v>110.00000000000001</v>
      </c>
      <c r="Q2539">
        <f t="shared" si="159"/>
        <v>100</v>
      </c>
      <c r="R2539" t="s">
        <v>8299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>
        <f t="shared" si="158"/>
        <v>113.01761111111111</v>
      </c>
      <c r="Q2540">
        <f t="shared" si="159"/>
        <v>109.96308108108107</v>
      </c>
      <c r="R2540" t="s">
        <v>8299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56"/>
        <v>42037.902222222227</v>
      </c>
      <c r="K2541">
        <v>1417729152</v>
      </c>
      <c r="L2541" s="9">
        <f t="shared" si="157"/>
        <v>41977.902222222227</v>
      </c>
      <c r="M2541" t="b">
        <v>0</v>
      </c>
      <c r="N2541">
        <v>59</v>
      </c>
      <c r="O2541" t="b">
        <v>1</v>
      </c>
      <c r="P2541">
        <f t="shared" si="158"/>
        <v>100.25</v>
      </c>
      <c r="Q2541">
        <f t="shared" si="159"/>
        <v>169.91525423728814</v>
      </c>
      <c r="R2541" t="s">
        <v>8299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>
        <f t="shared" si="158"/>
        <v>103.4</v>
      </c>
      <c r="Q2542">
        <f t="shared" si="159"/>
        <v>95.740740740740748</v>
      </c>
      <c r="R2542" t="s">
        <v>8299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56"/>
        <v>41543.449282407404</v>
      </c>
      <c r="K2543">
        <v>1375008418</v>
      </c>
      <c r="L2543" s="9">
        <f t="shared" si="157"/>
        <v>41483.449282407404</v>
      </c>
      <c r="M2543" t="b">
        <v>0</v>
      </c>
      <c r="N2543">
        <v>63</v>
      </c>
      <c r="O2543" t="b">
        <v>1</v>
      </c>
      <c r="P2543">
        <f t="shared" si="158"/>
        <v>107.02857142857142</v>
      </c>
      <c r="Q2543">
        <f t="shared" si="159"/>
        <v>59.460317460317462</v>
      </c>
      <c r="R2543" t="s">
        <v>8299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>
        <f t="shared" si="158"/>
        <v>103.57142857142858</v>
      </c>
      <c r="Q2544">
        <f t="shared" si="159"/>
        <v>55.769230769230766</v>
      </c>
      <c r="R2544" t="s">
        <v>8299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40514.107615740737</v>
      </c>
      <c r="M2545" t="b">
        <v>0</v>
      </c>
      <c r="N2545">
        <v>13</v>
      </c>
      <c r="O2545" t="b">
        <v>1</v>
      </c>
      <c r="P2545">
        <f t="shared" si="158"/>
        <v>156.4</v>
      </c>
      <c r="Q2545">
        <f t="shared" si="159"/>
        <v>30.076923076923077</v>
      </c>
      <c r="R2545" t="s">
        <v>8299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>
        <f t="shared" si="158"/>
        <v>100.82</v>
      </c>
      <c r="Q2546">
        <f t="shared" si="159"/>
        <v>88.438596491228068</v>
      </c>
      <c r="R2546" t="s">
        <v>8299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56"/>
        <v>42062.020833333328</v>
      </c>
      <c r="K2547">
        <v>1421983138</v>
      </c>
      <c r="L2547" s="9">
        <f t="shared" si="157"/>
        <v>42027.13817129629</v>
      </c>
      <c r="M2547" t="b">
        <v>0</v>
      </c>
      <c r="N2547">
        <v>61</v>
      </c>
      <c r="O2547" t="b">
        <v>1</v>
      </c>
      <c r="P2547">
        <f t="shared" si="158"/>
        <v>195.3</v>
      </c>
      <c r="Q2547">
        <f t="shared" si="159"/>
        <v>64.032786885245898</v>
      </c>
      <c r="R2547" t="s">
        <v>8299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41524.858553240738</v>
      </c>
      <c r="M2548" t="b">
        <v>0</v>
      </c>
      <c r="N2548">
        <v>65</v>
      </c>
      <c r="O2548" t="b">
        <v>1</v>
      </c>
      <c r="P2548">
        <f t="shared" si="158"/>
        <v>111.71428571428572</v>
      </c>
      <c r="Q2548">
        <f t="shared" si="159"/>
        <v>60.153846153846153</v>
      </c>
      <c r="R2548" t="s">
        <v>8299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>
        <f t="shared" si="158"/>
        <v>119.85454545454546</v>
      </c>
      <c r="Q2549">
        <f t="shared" si="159"/>
        <v>49.194029850746269</v>
      </c>
      <c r="R2549" t="s">
        <v>8299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42618.625428240746</v>
      </c>
      <c r="M2550" t="b">
        <v>0</v>
      </c>
      <c r="N2550">
        <v>37</v>
      </c>
      <c r="O2550" t="b">
        <v>1</v>
      </c>
      <c r="P2550">
        <f t="shared" si="158"/>
        <v>101.85</v>
      </c>
      <c r="Q2550">
        <f t="shared" si="159"/>
        <v>165.16216216216216</v>
      </c>
      <c r="R2550" t="s">
        <v>8299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>
        <f t="shared" si="158"/>
        <v>102.80254777070064</v>
      </c>
      <c r="Q2551">
        <f t="shared" si="159"/>
        <v>43.621621621621621</v>
      </c>
      <c r="R2551" t="s">
        <v>8299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>
        <f t="shared" si="158"/>
        <v>100.84615384615385</v>
      </c>
      <c r="Q2552">
        <f t="shared" si="159"/>
        <v>43.7</v>
      </c>
      <c r="R2552" t="s">
        <v>8299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>
        <f t="shared" si="158"/>
        <v>102.73469387755102</v>
      </c>
      <c r="Q2553">
        <f t="shared" si="159"/>
        <v>67.419642857142861</v>
      </c>
      <c r="R2553" t="s">
        <v>8299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>
        <f t="shared" si="158"/>
        <v>106.5</v>
      </c>
      <c r="Q2554">
        <f t="shared" si="159"/>
        <v>177.5</v>
      </c>
      <c r="R2554" t="s">
        <v>8299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56"/>
        <v>41173.199155092596</v>
      </c>
      <c r="K2555">
        <v>1343018807</v>
      </c>
      <c r="L2555" s="9">
        <f t="shared" si="157"/>
        <v>41113.199155092596</v>
      </c>
      <c r="M2555" t="b">
        <v>0</v>
      </c>
      <c r="N2555">
        <v>60</v>
      </c>
      <c r="O2555" t="b">
        <v>1</v>
      </c>
      <c r="P2555">
        <f t="shared" si="158"/>
        <v>155.53333333333333</v>
      </c>
      <c r="Q2555">
        <f t="shared" si="159"/>
        <v>38.883333333333333</v>
      </c>
      <c r="R2555" t="s">
        <v>8299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>
        <f t="shared" si="158"/>
        <v>122.8</v>
      </c>
      <c r="Q2556">
        <f t="shared" si="159"/>
        <v>54.985074626865675</v>
      </c>
      <c r="R2556" t="s">
        <v>8299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>
        <f t="shared" si="158"/>
        <v>107.35</v>
      </c>
      <c r="Q2557">
        <f t="shared" si="159"/>
        <v>61.342857142857142</v>
      </c>
      <c r="R2557" t="s">
        <v>8299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>
        <f t="shared" si="158"/>
        <v>105.50335570469798</v>
      </c>
      <c r="Q2558">
        <f t="shared" si="159"/>
        <v>23.117647058823529</v>
      </c>
      <c r="R2558" t="s">
        <v>8299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>
        <f t="shared" si="158"/>
        <v>118.44444444444444</v>
      </c>
      <c r="Q2559">
        <f t="shared" si="159"/>
        <v>29.611111111111111</v>
      </c>
      <c r="R2559" t="s">
        <v>8299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42093.860023148154</v>
      </c>
      <c r="M2560" t="b">
        <v>0</v>
      </c>
      <c r="N2560">
        <v>18</v>
      </c>
      <c r="O2560" t="b">
        <v>1</v>
      </c>
      <c r="P2560">
        <f t="shared" si="158"/>
        <v>108.88</v>
      </c>
      <c r="Q2560">
        <f t="shared" si="159"/>
        <v>75.611111111111114</v>
      </c>
      <c r="R2560" t="s">
        <v>8299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>
        <f t="shared" si="158"/>
        <v>111.25</v>
      </c>
      <c r="Q2561">
        <f t="shared" si="159"/>
        <v>35.6</v>
      </c>
      <c r="R2561" t="s">
        <v>8299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ref="J2562:J2625" si="160">(((I2562/60)/60)/24)+DATE(1970,1,1)</f>
        <v>42069.951087962967</v>
      </c>
      <c r="K2562">
        <v>1423090174</v>
      </c>
      <c r="L2562" s="9">
        <f t="shared" ref="L2562:L2625" si="161">(((K2562/60)/60)/24)+DATE(1970,1,1)</f>
        <v>42039.951087962967</v>
      </c>
      <c r="M2562" t="b">
        <v>0</v>
      </c>
      <c r="N2562">
        <v>21</v>
      </c>
      <c r="O2562" t="b">
        <v>1</v>
      </c>
      <c r="P2562">
        <f t="shared" ref="P2562:P2625" si="162">(E:E/D:D)*100</f>
        <v>100.1</v>
      </c>
      <c r="Q2562">
        <f t="shared" si="159"/>
        <v>143</v>
      </c>
      <c r="R2562" t="s">
        <v>8299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si="160"/>
        <v>42290.528807870374</v>
      </c>
      <c r="K2563">
        <v>1442148089</v>
      </c>
      <c r="L2563" s="9">
        <f t="shared" si="161"/>
        <v>42260.528807870374</v>
      </c>
      <c r="M2563" t="b">
        <v>0</v>
      </c>
      <c r="N2563">
        <v>0</v>
      </c>
      <c r="O2563" t="b">
        <v>0</v>
      </c>
      <c r="P2563">
        <f t="shared" si="162"/>
        <v>0</v>
      </c>
      <c r="Q2563" t="e">
        <f t="shared" ref="Q2563:Q2626" si="163">E2563:E6676/N2563:N6676</f>
        <v>#DIV/0!</v>
      </c>
      <c r="R2563" t="s">
        <v>8283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>
        <f t="shared" si="162"/>
        <v>0.75</v>
      </c>
      <c r="Q2564">
        <f t="shared" si="163"/>
        <v>25</v>
      </c>
      <c r="R2564" t="s">
        <v>8283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>
        <f t="shared" si="162"/>
        <v>0</v>
      </c>
      <c r="Q2565" t="e">
        <f t="shared" si="163"/>
        <v>#DIV/0!</v>
      </c>
      <c r="R2565" t="s">
        <v>8283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>
        <f t="shared" si="162"/>
        <v>0</v>
      </c>
      <c r="Q2566" t="e">
        <f t="shared" si="163"/>
        <v>#DIV/0!</v>
      </c>
      <c r="R2566" t="s">
        <v>8283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>
        <f t="shared" si="162"/>
        <v>1</v>
      </c>
      <c r="Q2567">
        <f t="shared" si="163"/>
        <v>100</v>
      </c>
      <c r="R2567" t="s">
        <v>8283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>
        <f t="shared" si="162"/>
        <v>0</v>
      </c>
      <c r="Q2568" t="e">
        <f t="shared" si="163"/>
        <v>#DIV/0!</v>
      </c>
      <c r="R2568" t="s">
        <v>8283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>
        <f t="shared" si="162"/>
        <v>0.26666666666666666</v>
      </c>
      <c r="Q2569">
        <f t="shared" si="163"/>
        <v>60</v>
      </c>
      <c r="R2569" t="s">
        <v>8283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>
        <f t="shared" si="162"/>
        <v>0.5</v>
      </c>
      <c r="Q2570">
        <f t="shared" si="163"/>
        <v>50</v>
      </c>
      <c r="R2570" t="s">
        <v>8283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>
        <f t="shared" si="162"/>
        <v>2.2307692307692308</v>
      </c>
      <c r="Q2571">
        <f t="shared" si="163"/>
        <v>72.5</v>
      </c>
      <c r="R2571" t="s">
        <v>8283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>
        <f t="shared" si="162"/>
        <v>0.84285714285714297</v>
      </c>
      <c r="Q2572">
        <f t="shared" si="163"/>
        <v>29.5</v>
      </c>
      <c r="R2572" t="s">
        <v>8283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>
        <f t="shared" si="162"/>
        <v>0.25</v>
      </c>
      <c r="Q2573">
        <f t="shared" si="163"/>
        <v>62.5</v>
      </c>
      <c r="R2573" t="s">
        <v>8283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60"/>
        <v>42107.119409722218</v>
      </c>
      <c r="K2574">
        <v>1426301517</v>
      </c>
      <c r="L2574" s="9">
        <f t="shared" si="161"/>
        <v>42077.119409722218</v>
      </c>
      <c r="M2574" t="b">
        <v>0</v>
      </c>
      <c r="N2574">
        <v>0</v>
      </c>
      <c r="O2574" t="b">
        <v>0</v>
      </c>
      <c r="P2574">
        <f t="shared" si="162"/>
        <v>0</v>
      </c>
      <c r="Q2574" t="e">
        <f t="shared" si="163"/>
        <v>#DIV/0!</v>
      </c>
      <c r="R2574" t="s">
        <v>8283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>
        <f t="shared" si="162"/>
        <v>0</v>
      </c>
      <c r="Q2575" t="e">
        <f t="shared" si="163"/>
        <v>#DIV/0!</v>
      </c>
      <c r="R2575" t="s">
        <v>8283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>
        <f t="shared" si="162"/>
        <v>0</v>
      </c>
      <c r="Q2576" t="e">
        <f t="shared" si="163"/>
        <v>#DIV/0!</v>
      </c>
      <c r="R2576" t="s">
        <v>8283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60"/>
        <v>42016.108726851846</v>
      </c>
      <c r="K2577">
        <v>1418438194</v>
      </c>
      <c r="L2577" s="9">
        <f t="shared" si="161"/>
        <v>41986.108726851846</v>
      </c>
      <c r="M2577" t="b">
        <v>0</v>
      </c>
      <c r="N2577">
        <v>0</v>
      </c>
      <c r="O2577" t="b">
        <v>0</v>
      </c>
      <c r="P2577">
        <f t="shared" si="162"/>
        <v>0</v>
      </c>
      <c r="Q2577" t="e">
        <f t="shared" si="163"/>
        <v>#DIV/0!</v>
      </c>
      <c r="R2577" t="s">
        <v>8283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60"/>
        <v>42104.968136574069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>
        <f t="shared" si="162"/>
        <v>0</v>
      </c>
      <c r="Q2578" t="e">
        <f t="shared" si="163"/>
        <v>#DIV/0!</v>
      </c>
      <c r="R2578" t="s">
        <v>8283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>
        <f t="shared" si="162"/>
        <v>0</v>
      </c>
      <c r="Q2579" t="e">
        <f t="shared" si="163"/>
        <v>#DIV/0!</v>
      </c>
      <c r="R2579" t="s">
        <v>8283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60"/>
        <v>42286.708333333328</v>
      </c>
      <c r="K2580">
        <v>1440203579</v>
      </c>
      <c r="L2580" s="9">
        <f t="shared" si="161"/>
        <v>42238.022905092599</v>
      </c>
      <c r="M2580" t="b">
        <v>0</v>
      </c>
      <c r="N2580">
        <v>0</v>
      </c>
      <c r="O2580" t="b">
        <v>0</v>
      </c>
      <c r="P2580">
        <f t="shared" si="162"/>
        <v>0</v>
      </c>
      <c r="Q2580" t="e">
        <f t="shared" si="163"/>
        <v>#DIV/0!</v>
      </c>
      <c r="R2580" t="s">
        <v>8283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>
        <f t="shared" si="162"/>
        <v>0.13849999999999998</v>
      </c>
      <c r="Q2581">
        <f t="shared" si="163"/>
        <v>23.083333333333332</v>
      </c>
      <c r="R2581" t="s">
        <v>8283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>
        <f t="shared" si="162"/>
        <v>0.6</v>
      </c>
      <c r="Q2582">
        <f t="shared" si="163"/>
        <v>25.5</v>
      </c>
      <c r="R2582" t="s">
        <v>8283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60"/>
        <v>42324.670115740737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>
        <f t="shared" si="162"/>
        <v>10.6</v>
      </c>
      <c r="Q2583">
        <f t="shared" si="163"/>
        <v>48.18181818181818</v>
      </c>
      <c r="R2583" t="s">
        <v>8283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>
        <f t="shared" si="162"/>
        <v>1.1111111111111111E-3</v>
      </c>
      <c r="Q2584">
        <f t="shared" si="163"/>
        <v>1</v>
      </c>
      <c r="R2584" t="s">
        <v>8283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42019.76944444445</v>
      </c>
      <c r="M2585" t="b">
        <v>0</v>
      </c>
      <c r="N2585">
        <v>5</v>
      </c>
      <c r="O2585" t="b">
        <v>0</v>
      </c>
      <c r="P2585">
        <f t="shared" si="162"/>
        <v>0.5</v>
      </c>
      <c r="Q2585">
        <f t="shared" si="163"/>
        <v>1</v>
      </c>
      <c r="R2585" t="s">
        <v>8283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60"/>
        <v>42170.173252314817</v>
      </c>
      <c r="K2586">
        <v>1431749369</v>
      </c>
      <c r="L2586" s="9">
        <f t="shared" si="161"/>
        <v>42140.173252314817</v>
      </c>
      <c r="M2586" t="b">
        <v>0</v>
      </c>
      <c r="N2586">
        <v>0</v>
      </c>
      <c r="O2586" t="b">
        <v>0</v>
      </c>
      <c r="P2586">
        <f t="shared" si="162"/>
        <v>0</v>
      </c>
      <c r="Q2586" t="e">
        <f t="shared" si="163"/>
        <v>#DIV/0!</v>
      </c>
      <c r="R2586" t="s">
        <v>8283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>
        <f t="shared" si="162"/>
        <v>0.16666666666666669</v>
      </c>
      <c r="Q2587">
        <f t="shared" si="163"/>
        <v>50</v>
      </c>
      <c r="R2587" t="s">
        <v>8283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>
        <f t="shared" si="162"/>
        <v>0.16666666666666669</v>
      </c>
      <c r="Q2588">
        <f t="shared" si="163"/>
        <v>5</v>
      </c>
      <c r="R2588" t="s">
        <v>8283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>
        <f t="shared" si="162"/>
        <v>2.4340000000000002</v>
      </c>
      <c r="Q2589">
        <f t="shared" si="163"/>
        <v>202.83333333333334</v>
      </c>
      <c r="R2589" t="s">
        <v>8283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>
        <f t="shared" si="162"/>
        <v>3.8833333333333329</v>
      </c>
      <c r="Q2590">
        <f t="shared" si="163"/>
        <v>29.125</v>
      </c>
      <c r="R2590" t="s">
        <v>8283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>
        <f t="shared" si="162"/>
        <v>0.01</v>
      </c>
      <c r="Q2591">
        <f t="shared" si="163"/>
        <v>5</v>
      </c>
      <c r="R2591" t="s">
        <v>8283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>
        <f t="shared" si="162"/>
        <v>0</v>
      </c>
      <c r="Q2592" t="e">
        <f t="shared" si="163"/>
        <v>#DIV/0!</v>
      </c>
      <c r="R2592" t="s">
        <v>8283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>
        <f t="shared" si="162"/>
        <v>1.7333333333333332</v>
      </c>
      <c r="Q2593">
        <f t="shared" si="163"/>
        <v>13</v>
      </c>
      <c r="R2593" t="s">
        <v>8283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>
        <f t="shared" si="162"/>
        <v>0.16666666666666669</v>
      </c>
      <c r="Q2594">
        <f t="shared" si="163"/>
        <v>50</v>
      </c>
      <c r="R2594" t="s">
        <v>8283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60"/>
        <v>42119.84520833334</v>
      </c>
      <c r="K2595">
        <v>1427401026</v>
      </c>
      <c r="L2595" s="9">
        <f t="shared" si="161"/>
        <v>42089.84520833334</v>
      </c>
      <c r="M2595" t="b">
        <v>0</v>
      </c>
      <c r="N2595">
        <v>0</v>
      </c>
      <c r="O2595" t="b">
        <v>0</v>
      </c>
      <c r="P2595">
        <f t="shared" si="162"/>
        <v>0</v>
      </c>
      <c r="Q2595" t="e">
        <f t="shared" si="163"/>
        <v>#DIV/0!</v>
      </c>
      <c r="R2595" t="s">
        <v>8283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>
        <f t="shared" si="162"/>
        <v>1.25E-3</v>
      </c>
      <c r="Q2596">
        <f t="shared" si="163"/>
        <v>1</v>
      </c>
      <c r="R2596" t="s">
        <v>8283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>
        <f t="shared" si="162"/>
        <v>12.166666666666668</v>
      </c>
      <c r="Q2597">
        <f t="shared" si="163"/>
        <v>96.05263157894737</v>
      </c>
      <c r="R2597" t="s">
        <v>8283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>
        <f t="shared" si="162"/>
        <v>23.588571428571427</v>
      </c>
      <c r="Q2598">
        <f t="shared" si="163"/>
        <v>305.77777777777777</v>
      </c>
      <c r="R2598" t="s">
        <v>8283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>
        <f t="shared" si="162"/>
        <v>5.6666666666666661</v>
      </c>
      <c r="Q2599">
        <f t="shared" si="163"/>
        <v>12.142857142857142</v>
      </c>
      <c r="R2599" t="s">
        <v>8283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>
        <f t="shared" si="162"/>
        <v>39</v>
      </c>
      <c r="Q2600">
        <f t="shared" si="163"/>
        <v>83.571428571428569</v>
      </c>
      <c r="R2600" t="s">
        <v>8283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>
        <f t="shared" si="162"/>
        <v>0.99546510341776351</v>
      </c>
      <c r="Q2601">
        <f t="shared" si="163"/>
        <v>18</v>
      </c>
      <c r="R2601" t="s">
        <v>8283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60"/>
        <v>42454.858796296292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>
        <f t="shared" si="162"/>
        <v>6.9320000000000004</v>
      </c>
      <c r="Q2602">
        <f t="shared" si="163"/>
        <v>115.53333333333333</v>
      </c>
      <c r="R2602" t="s">
        <v>8283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41150.902187499996</v>
      </c>
      <c r="M2603" t="b">
        <v>1</v>
      </c>
      <c r="N2603">
        <v>151</v>
      </c>
      <c r="O2603" t="b">
        <v>1</v>
      </c>
      <c r="P2603">
        <f t="shared" si="162"/>
        <v>661.4</v>
      </c>
      <c r="Q2603">
        <f t="shared" si="163"/>
        <v>21.900662251655628</v>
      </c>
      <c r="R2603" t="s">
        <v>8300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>
        <f t="shared" si="162"/>
        <v>326.0916666666667</v>
      </c>
      <c r="Q2604">
        <f t="shared" si="163"/>
        <v>80.022494887525568</v>
      </c>
      <c r="R2604" t="s">
        <v>8300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>
        <f t="shared" si="162"/>
        <v>101.48571428571429</v>
      </c>
      <c r="Q2605">
        <f t="shared" si="163"/>
        <v>35.520000000000003</v>
      </c>
      <c r="R2605" t="s">
        <v>8300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>
        <f t="shared" si="162"/>
        <v>104.21799999999999</v>
      </c>
      <c r="Q2606">
        <f t="shared" si="163"/>
        <v>64.933333333333323</v>
      </c>
      <c r="R2606" t="s">
        <v>8300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>
        <f t="shared" si="162"/>
        <v>107.42157000000002</v>
      </c>
      <c r="Q2607">
        <f t="shared" si="163"/>
        <v>60.965703745743475</v>
      </c>
      <c r="R2607" t="s">
        <v>8300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60"/>
        <v>41758.712754629632</v>
      </c>
      <c r="K2608">
        <v>1396026382</v>
      </c>
      <c r="L2608" s="9">
        <f t="shared" si="161"/>
        <v>41726.712754629632</v>
      </c>
      <c r="M2608" t="b">
        <v>1</v>
      </c>
      <c r="N2608">
        <v>385</v>
      </c>
      <c r="O2608" t="b">
        <v>1</v>
      </c>
      <c r="P2608">
        <f t="shared" si="162"/>
        <v>110.05454545454545</v>
      </c>
      <c r="Q2608">
        <f t="shared" si="163"/>
        <v>31.444155844155844</v>
      </c>
      <c r="R2608" t="s">
        <v>8300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60"/>
        <v>42228.083333333328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>
        <f t="shared" si="162"/>
        <v>407.7</v>
      </c>
      <c r="Q2609">
        <f t="shared" si="163"/>
        <v>81.949748743718587</v>
      </c>
      <c r="R2609" t="s">
        <v>8300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42767.801712962959</v>
      </c>
      <c r="M2610" t="b">
        <v>1</v>
      </c>
      <c r="N2610">
        <v>304</v>
      </c>
      <c r="O2610" t="b">
        <v>1</v>
      </c>
      <c r="P2610">
        <f t="shared" si="162"/>
        <v>223.92500000000001</v>
      </c>
      <c r="Q2610">
        <f t="shared" si="163"/>
        <v>58.92763157894737</v>
      </c>
      <c r="R2610" t="s">
        <v>8300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>
        <f t="shared" si="162"/>
        <v>303.80111428571428</v>
      </c>
      <c r="Q2611">
        <f t="shared" si="163"/>
        <v>157.29347633136095</v>
      </c>
      <c r="R2611" t="s">
        <v>8300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>
        <f t="shared" si="162"/>
        <v>141.3251043268175</v>
      </c>
      <c r="Q2612">
        <f t="shared" si="163"/>
        <v>55.758509532062391</v>
      </c>
      <c r="R2612" t="s">
        <v>8300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>
        <f t="shared" si="162"/>
        <v>2790.6363636363635</v>
      </c>
      <c r="Q2613">
        <f t="shared" si="163"/>
        <v>83.802893802893806</v>
      </c>
      <c r="R2613" t="s">
        <v>8300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>
        <f t="shared" si="162"/>
        <v>171.76130000000001</v>
      </c>
      <c r="Q2614">
        <f t="shared" si="163"/>
        <v>58.422210884353746</v>
      </c>
      <c r="R2614" t="s">
        <v>8300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>
        <f t="shared" si="162"/>
        <v>101.01333333333334</v>
      </c>
      <c r="Q2615">
        <f t="shared" si="163"/>
        <v>270.57142857142856</v>
      </c>
      <c r="R2615" t="s">
        <v>8300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>
        <f t="shared" si="162"/>
        <v>102</v>
      </c>
      <c r="Q2616">
        <f t="shared" si="163"/>
        <v>107.1</v>
      </c>
      <c r="R2616" t="s">
        <v>8300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>
        <f t="shared" si="162"/>
        <v>169.76511744127936</v>
      </c>
      <c r="Q2617">
        <f t="shared" si="163"/>
        <v>47.180555555555557</v>
      </c>
      <c r="R2617" t="s">
        <v>8300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>
        <f t="shared" si="162"/>
        <v>114.53400000000001</v>
      </c>
      <c r="Q2618">
        <f t="shared" si="163"/>
        <v>120.30882352941177</v>
      </c>
      <c r="R2618" t="s">
        <v>8300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>
        <f t="shared" si="162"/>
        <v>877.6</v>
      </c>
      <c r="Q2619">
        <f t="shared" si="163"/>
        <v>27.59748427672956</v>
      </c>
      <c r="R2619" t="s">
        <v>8300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>
        <f t="shared" si="162"/>
        <v>105.38666666666667</v>
      </c>
      <c r="Q2620">
        <f t="shared" si="163"/>
        <v>205.2987012987013</v>
      </c>
      <c r="R2620" t="s">
        <v>8300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60"/>
        <v>42300.458333333328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>
        <f t="shared" si="162"/>
        <v>188.39999999999998</v>
      </c>
      <c r="Q2621">
        <f t="shared" si="163"/>
        <v>35.547169811320757</v>
      </c>
      <c r="R2621" t="s">
        <v>8300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60"/>
        <v>42288.041666666672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>
        <f t="shared" si="162"/>
        <v>143.65230769230772</v>
      </c>
      <c r="Q2622">
        <f t="shared" si="163"/>
        <v>74.639488409272587</v>
      </c>
      <c r="R2622" t="s">
        <v>8300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60"/>
        <v>42145.74754629629</v>
      </c>
      <c r="K2623">
        <v>1429638988</v>
      </c>
      <c r="L2623" s="9">
        <f t="shared" si="161"/>
        <v>42115.74754629629</v>
      </c>
      <c r="M2623" t="b">
        <v>1</v>
      </c>
      <c r="N2623">
        <v>465</v>
      </c>
      <c r="O2623" t="b">
        <v>1</v>
      </c>
      <c r="P2623">
        <f t="shared" si="162"/>
        <v>145.88</v>
      </c>
      <c r="Q2623">
        <f t="shared" si="163"/>
        <v>47.058064516129029</v>
      </c>
      <c r="R2623" t="s">
        <v>8300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>
        <f t="shared" si="162"/>
        <v>131.184</v>
      </c>
      <c r="Q2624">
        <f t="shared" si="163"/>
        <v>26.591351351351353</v>
      </c>
      <c r="R2624" t="s">
        <v>8300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>
        <f t="shared" si="162"/>
        <v>113.99999999999999</v>
      </c>
      <c r="Q2625">
        <f t="shared" si="163"/>
        <v>36.774193548387096</v>
      </c>
      <c r="R2625" t="s">
        <v>8300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ref="J2626:J2689" si="164">(((I2626/60)/60)/24)+DATE(1970,1,1)</f>
        <v>41165.42155092593</v>
      </c>
      <c r="K2626">
        <v>1345716422</v>
      </c>
      <c r="L2626" s="9">
        <f t="shared" ref="L2626:L2689" si="165">(((K2626/60)/60)/24)+DATE(1970,1,1)</f>
        <v>41144.42155092593</v>
      </c>
      <c r="M2626" t="b">
        <v>0</v>
      </c>
      <c r="N2626">
        <v>3468</v>
      </c>
      <c r="O2626" t="b">
        <v>1</v>
      </c>
      <c r="P2626">
        <f t="shared" ref="P2626:P2689" si="166">(E:E/D:D)*100</f>
        <v>1379.4206249999997</v>
      </c>
      <c r="Q2626">
        <f t="shared" si="163"/>
        <v>31.820544982698959</v>
      </c>
      <c r="R2626" t="s">
        <v>8300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si="164"/>
        <v>42683.851944444439</v>
      </c>
      <c r="K2627">
        <v>1476559608</v>
      </c>
      <c r="L2627" s="9">
        <f t="shared" si="165"/>
        <v>42658.810277777782</v>
      </c>
      <c r="M2627" t="b">
        <v>0</v>
      </c>
      <c r="N2627">
        <v>52</v>
      </c>
      <c r="O2627" t="b">
        <v>1</v>
      </c>
      <c r="P2627">
        <f t="shared" si="166"/>
        <v>956</v>
      </c>
      <c r="Q2627">
        <f t="shared" ref="Q2627:Q2690" si="167">E2627:E6740/N2627:N6740</f>
        <v>27.576923076923077</v>
      </c>
      <c r="R2627" t="s">
        <v>8300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>
        <f t="shared" si="166"/>
        <v>112.00000000000001</v>
      </c>
      <c r="Q2628">
        <f t="shared" si="167"/>
        <v>56</v>
      </c>
      <c r="R2628" t="s">
        <v>8300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64"/>
        <v>42334.871076388896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>
        <f t="shared" si="166"/>
        <v>646.66666666666663</v>
      </c>
      <c r="Q2629">
        <f t="shared" si="167"/>
        <v>21.555555555555557</v>
      </c>
      <c r="R2629" t="s">
        <v>8300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>
        <f t="shared" si="166"/>
        <v>110.36948748510132</v>
      </c>
      <c r="Q2630">
        <f t="shared" si="167"/>
        <v>44.095238095238095</v>
      </c>
      <c r="R2630" t="s">
        <v>8300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64"/>
        <v>42138.538449074069</v>
      </c>
      <c r="K2631">
        <v>1429016122</v>
      </c>
      <c r="L2631" s="9">
        <f t="shared" si="165"/>
        <v>42108.538449074069</v>
      </c>
      <c r="M2631" t="b">
        <v>0</v>
      </c>
      <c r="N2631">
        <v>100</v>
      </c>
      <c r="O2631" t="b">
        <v>1</v>
      </c>
      <c r="P2631">
        <f t="shared" si="166"/>
        <v>127.74000000000001</v>
      </c>
      <c r="Q2631">
        <f t="shared" si="167"/>
        <v>63.87</v>
      </c>
      <c r="R2631" t="s">
        <v>8300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64"/>
        <v>42551.416666666672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>
        <f t="shared" si="166"/>
        <v>157.9</v>
      </c>
      <c r="Q2632">
        <f t="shared" si="167"/>
        <v>38.987654320987652</v>
      </c>
      <c r="R2632" t="s">
        <v>8300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>
        <f t="shared" si="166"/>
        <v>114.66525000000001</v>
      </c>
      <c r="Q2633">
        <f t="shared" si="167"/>
        <v>80.185489510489504</v>
      </c>
      <c r="R2633" t="s">
        <v>8300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>
        <f t="shared" si="166"/>
        <v>137.00934579439252</v>
      </c>
      <c r="Q2634">
        <f t="shared" si="167"/>
        <v>34.904761904761905</v>
      </c>
      <c r="R2634" t="s">
        <v>8300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41667.823287037041</v>
      </c>
      <c r="M2635" t="b">
        <v>0</v>
      </c>
      <c r="N2635">
        <v>199</v>
      </c>
      <c r="O2635" t="b">
        <v>1</v>
      </c>
      <c r="P2635">
        <f t="shared" si="166"/>
        <v>354.62</v>
      </c>
      <c r="Q2635">
        <f t="shared" si="167"/>
        <v>89.100502512562812</v>
      </c>
      <c r="R2635" t="s">
        <v>8300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64"/>
        <v>42642.656493055561</v>
      </c>
      <c r="K2636">
        <v>1472571921</v>
      </c>
      <c r="L2636" s="9">
        <f t="shared" si="165"/>
        <v>42612.656493055561</v>
      </c>
      <c r="M2636" t="b">
        <v>0</v>
      </c>
      <c r="N2636">
        <v>25</v>
      </c>
      <c r="O2636" t="b">
        <v>1</v>
      </c>
      <c r="P2636">
        <f t="shared" si="166"/>
        <v>106.02150537634409</v>
      </c>
      <c r="Q2636">
        <f t="shared" si="167"/>
        <v>39.44</v>
      </c>
      <c r="R2636" t="s">
        <v>8300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42037.950937500005</v>
      </c>
      <c r="M2637" t="b">
        <v>0</v>
      </c>
      <c r="N2637">
        <v>84</v>
      </c>
      <c r="O2637" t="b">
        <v>1</v>
      </c>
      <c r="P2637">
        <f t="shared" si="166"/>
        <v>100</v>
      </c>
      <c r="Q2637">
        <f t="shared" si="167"/>
        <v>136.9047619047619</v>
      </c>
      <c r="R2637" t="s">
        <v>8300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64"/>
        <v>42659.041666666672</v>
      </c>
      <c r="K2638">
        <v>1474641914</v>
      </c>
      <c r="L2638" s="9">
        <f t="shared" si="165"/>
        <v>42636.614745370374</v>
      </c>
      <c r="M2638" t="b">
        <v>0</v>
      </c>
      <c r="N2638">
        <v>50</v>
      </c>
      <c r="O2638" t="b">
        <v>1</v>
      </c>
      <c r="P2638">
        <f t="shared" si="166"/>
        <v>187.3</v>
      </c>
      <c r="Q2638">
        <f t="shared" si="167"/>
        <v>37.46</v>
      </c>
      <c r="R2638" t="s">
        <v>8300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64"/>
        <v>42655.549479166672</v>
      </c>
      <c r="K2639">
        <v>1474895475</v>
      </c>
      <c r="L2639" s="9">
        <f t="shared" si="165"/>
        <v>42639.549479166672</v>
      </c>
      <c r="M2639" t="b">
        <v>0</v>
      </c>
      <c r="N2639">
        <v>26</v>
      </c>
      <c r="O2639" t="b">
        <v>1</v>
      </c>
      <c r="P2639">
        <f t="shared" si="166"/>
        <v>166.2</v>
      </c>
      <c r="Q2639">
        <f t="shared" si="167"/>
        <v>31.96153846153846</v>
      </c>
      <c r="R2639" t="s">
        <v>8300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>
        <f t="shared" si="166"/>
        <v>101.72910662824208</v>
      </c>
      <c r="Q2640">
        <f t="shared" si="167"/>
        <v>25.214285714285715</v>
      </c>
      <c r="R2640" t="s">
        <v>8300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>
        <f t="shared" si="166"/>
        <v>164</v>
      </c>
      <c r="Q2641">
        <f t="shared" si="167"/>
        <v>10.040816326530612</v>
      </c>
      <c r="R2641" t="s">
        <v>8300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>
        <f t="shared" si="166"/>
        <v>105.66666666666666</v>
      </c>
      <c r="Q2642">
        <f t="shared" si="167"/>
        <v>45.94202898550725</v>
      </c>
      <c r="R2642" t="s">
        <v>8300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>
        <f t="shared" si="166"/>
        <v>1</v>
      </c>
      <c r="Q2643">
        <f t="shared" si="167"/>
        <v>15</v>
      </c>
      <c r="R2643" t="s">
        <v>8300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42536.246620370366</v>
      </c>
      <c r="M2644" t="b">
        <v>0</v>
      </c>
      <c r="N2644">
        <v>0</v>
      </c>
      <c r="O2644" t="b">
        <v>0</v>
      </c>
      <c r="P2644">
        <f t="shared" si="166"/>
        <v>0</v>
      </c>
      <c r="Q2644" t="e">
        <f t="shared" si="167"/>
        <v>#DIV/0!</v>
      </c>
      <c r="R2644" t="s">
        <v>8300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42689.582349537035</v>
      </c>
      <c r="M2645" t="b">
        <v>1</v>
      </c>
      <c r="N2645">
        <v>1501</v>
      </c>
      <c r="O2645" t="b">
        <v>0</v>
      </c>
      <c r="P2645">
        <f t="shared" si="166"/>
        <v>33.559730999999999</v>
      </c>
      <c r="Q2645">
        <f t="shared" si="167"/>
        <v>223.58248500999335</v>
      </c>
      <c r="R2645" t="s">
        <v>8300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64"/>
        <v>42804.792071759264</v>
      </c>
      <c r="K2646">
        <v>1486580435</v>
      </c>
      <c r="L2646" s="9">
        <f t="shared" si="165"/>
        <v>42774.792071759264</v>
      </c>
      <c r="M2646" t="b">
        <v>1</v>
      </c>
      <c r="N2646">
        <v>52</v>
      </c>
      <c r="O2646" t="b">
        <v>0</v>
      </c>
      <c r="P2646">
        <f t="shared" si="166"/>
        <v>2.0529999999999999</v>
      </c>
      <c r="Q2646">
        <f t="shared" si="167"/>
        <v>39.480769230769234</v>
      </c>
      <c r="R2646" t="s">
        <v>8300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>
        <f t="shared" si="166"/>
        <v>10.5</v>
      </c>
      <c r="Q2647">
        <f t="shared" si="167"/>
        <v>91.304347826086953</v>
      </c>
      <c r="R2647" t="s">
        <v>8300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64"/>
        <v>42256.313298611116</v>
      </c>
      <c r="K2648">
        <v>1439191869</v>
      </c>
      <c r="L2648" s="9">
        <f t="shared" si="165"/>
        <v>42226.313298611116</v>
      </c>
      <c r="M2648" t="b">
        <v>1</v>
      </c>
      <c r="N2648">
        <v>535</v>
      </c>
      <c r="O2648" t="b">
        <v>0</v>
      </c>
      <c r="P2648">
        <f t="shared" si="166"/>
        <v>8.4172840000000004</v>
      </c>
      <c r="Q2648">
        <f t="shared" si="167"/>
        <v>78.666205607476627</v>
      </c>
      <c r="R2648" t="s">
        <v>8300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>
        <f t="shared" si="166"/>
        <v>1.44</v>
      </c>
      <c r="Q2649">
        <f t="shared" si="167"/>
        <v>12</v>
      </c>
      <c r="R2649" t="s">
        <v>8300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>
        <f t="shared" si="166"/>
        <v>0.88333333333333341</v>
      </c>
      <c r="Q2650">
        <f t="shared" si="167"/>
        <v>17.666666666666668</v>
      </c>
      <c r="R2650" t="s">
        <v>8300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64"/>
        <v>42401.99700231482</v>
      </c>
      <c r="K2651">
        <v>1449186941</v>
      </c>
      <c r="L2651" s="9">
        <f t="shared" si="165"/>
        <v>42341.99700231482</v>
      </c>
      <c r="M2651" t="b">
        <v>0</v>
      </c>
      <c r="N2651">
        <v>3</v>
      </c>
      <c r="O2651" t="b">
        <v>0</v>
      </c>
      <c r="P2651">
        <f t="shared" si="166"/>
        <v>9.920000000000001E-2</v>
      </c>
      <c r="Q2651">
        <f t="shared" si="167"/>
        <v>41.333333333333336</v>
      </c>
      <c r="R2651" t="s">
        <v>8300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>
        <f t="shared" si="166"/>
        <v>0.59666666666666668</v>
      </c>
      <c r="Q2652">
        <f t="shared" si="167"/>
        <v>71.599999999999994</v>
      </c>
      <c r="R2652" t="s">
        <v>8300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64"/>
        <v>42355.805659722217</v>
      </c>
      <c r="K2653">
        <v>1447960809</v>
      </c>
      <c r="L2653" s="9">
        <f t="shared" si="165"/>
        <v>42327.805659722217</v>
      </c>
      <c r="M2653" t="b">
        <v>0</v>
      </c>
      <c r="N2653">
        <v>17</v>
      </c>
      <c r="O2653" t="b">
        <v>0</v>
      </c>
      <c r="P2653">
        <f t="shared" si="166"/>
        <v>1.8689285714285715</v>
      </c>
      <c r="Q2653">
        <f t="shared" si="167"/>
        <v>307.8235294117647</v>
      </c>
      <c r="R2653" t="s">
        <v>8300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64"/>
        <v>41983.158854166672</v>
      </c>
      <c r="K2654">
        <v>1415591325</v>
      </c>
      <c r="L2654" s="9">
        <f t="shared" si="165"/>
        <v>41953.158854166672</v>
      </c>
      <c r="M2654" t="b">
        <v>0</v>
      </c>
      <c r="N2654">
        <v>11</v>
      </c>
      <c r="O2654" t="b">
        <v>0</v>
      </c>
      <c r="P2654">
        <f t="shared" si="166"/>
        <v>0.88500000000000001</v>
      </c>
      <c r="Q2654">
        <f t="shared" si="167"/>
        <v>80.454545454545453</v>
      </c>
      <c r="R2654" t="s">
        <v>8300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>
        <f t="shared" si="166"/>
        <v>11.52156862745098</v>
      </c>
      <c r="Q2655">
        <f t="shared" si="167"/>
        <v>83.942857142857136</v>
      </c>
      <c r="R2655" t="s">
        <v>8300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42055.600995370376</v>
      </c>
      <c r="M2656" t="b">
        <v>0</v>
      </c>
      <c r="N2656">
        <v>6</v>
      </c>
      <c r="O2656" t="b">
        <v>0</v>
      </c>
      <c r="P2656">
        <f t="shared" si="166"/>
        <v>5.1000000000000004E-2</v>
      </c>
      <c r="Q2656">
        <f t="shared" si="167"/>
        <v>8.5</v>
      </c>
      <c r="R2656" t="s">
        <v>8300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64"/>
        <v>42409.833333333328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>
        <f t="shared" si="166"/>
        <v>21.033333333333335</v>
      </c>
      <c r="Q2657">
        <f t="shared" si="167"/>
        <v>73.372093023255815</v>
      </c>
      <c r="R2657" t="s">
        <v>8300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64"/>
        <v>42806.791666666672</v>
      </c>
      <c r="K2658">
        <v>1485966688</v>
      </c>
      <c r="L2658" s="9">
        <f t="shared" si="165"/>
        <v>42767.688518518517</v>
      </c>
      <c r="M2658" t="b">
        <v>0</v>
      </c>
      <c r="N2658">
        <v>152</v>
      </c>
      <c r="O2658" t="b">
        <v>0</v>
      </c>
      <c r="P2658">
        <f t="shared" si="166"/>
        <v>11.436666666666667</v>
      </c>
      <c r="Q2658">
        <f t="shared" si="167"/>
        <v>112.86184210526316</v>
      </c>
      <c r="R2658" t="s">
        <v>8300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>
        <f t="shared" si="166"/>
        <v>18.737933333333334</v>
      </c>
      <c r="Q2659">
        <f t="shared" si="167"/>
        <v>95.277627118644077</v>
      </c>
      <c r="R2659" t="s">
        <v>8300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64"/>
        <v>42581.884189814817</v>
      </c>
      <c r="K2660">
        <v>1467321194</v>
      </c>
      <c r="L2660" s="9">
        <f t="shared" si="165"/>
        <v>42551.884189814817</v>
      </c>
      <c r="M2660" t="b">
        <v>0</v>
      </c>
      <c r="N2660">
        <v>4</v>
      </c>
      <c r="O2660" t="b">
        <v>0</v>
      </c>
      <c r="P2660">
        <f t="shared" si="166"/>
        <v>9.285714285714286E-2</v>
      </c>
      <c r="Q2660">
        <f t="shared" si="167"/>
        <v>22.75</v>
      </c>
      <c r="R2660" t="s">
        <v>8300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64"/>
        <v>42112.069560185191</v>
      </c>
      <c r="K2661">
        <v>1426729210</v>
      </c>
      <c r="L2661" s="9">
        <f t="shared" si="165"/>
        <v>42082.069560185191</v>
      </c>
      <c r="M2661" t="b">
        <v>0</v>
      </c>
      <c r="N2661">
        <v>10</v>
      </c>
      <c r="O2661" t="b">
        <v>0</v>
      </c>
      <c r="P2661">
        <f t="shared" si="166"/>
        <v>2.7204081632653061</v>
      </c>
      <c r="Q2661">
        <f t="shared" si="167"/>
        <v>133.30000000000001</v>
      </c>
      <c r="R2661" t="s">
        <v>8300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64"/>
        <v>42332.754837962959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>
        <f t="shared" si="166"/>
        <v>9.5000000000000001E-2</v>
      </c>
      <c r="Q2662">
        <f t="shared" si="167"/>
        <v>3.8</v>
      </c>
      <c r="R2662" t="s">
        <v>8300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>
        <f t="shared" si="166"/>
        <v>102.89999999999999</v>
      </c>
      <c r="Q2663">
        <f t="shared" si="167"/>
        <v>85.75</v>
      </c>
      <c r="R2663" t="s">
        <v>8301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>
        <f t="shared" si="166"/>
        <v>106.80000000000001</v>
      </c>
      <c r="Q2664">
        <f t="shared" si="167"/>
        <v>267</v>
      </c>
      <c r="R2664" t="s">
        <v>8301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>
        <f t="shared" si="166"/>
        <v>104.59625</v>
      </c>
      <c r="Q2665">
        <f t="shared" si="167"/>
        <v>373.55803571428572</v>
      </c>
      <c r="R2665" t="s">
        <v>8301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>
        <f t="shared" si="166"/>
        <v>103.42857142857143</v>
      </c>
      <c r="Q2666">
        <f t="shared" si="167"/>
        <v>174.03846153846155</v>
      </c>
      <c r="R2666" t="s">
        <v>8301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>
        <f t="shared" si="166"/>
        <v>123.14285714285715</v>
      </c>
      <c r="Q2667">
        <f t="shared" si="167"/>
        <v>93.695652173913047</v>
      </c>
      <c r="R2667" t="s">
        <v>8301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>
        <f t="shared" si="166"/>
        <v>159.29509999999999</v>
      </c>
      <c r="Q2668">
        <f t="shared" si="167"/>
        <v>77.327718446601949</v>
      </c>
      <c r="R2668" t="s">
        <v>8301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>
        <f t="shared" si="166"/>
        <v>110.66666666666667</v>
      </c>
      <c r="Q2669">
        <f t="shared" si="167"/>
        <v>92.222222222222229</v>
      </c>
      <c r="R2669" t="s">
        <v>8301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64"/>
        <v>42317.60555555555</v>
      </c>
      <c r="K2670">
        <v>1443449265</v>
      </c>
      <c r="L2670" s="9">
        <f t="shared" si="165"/>
        <v>42275.588715277772</v>
      </c>
      <c r="M2670" t="b">
        <v>0</v>
      </c>
      <c r="N2670">
        <v>28</v>
      </c>
      <c r="O2670" t="b">
        <v>1</v>
      </c>
      <c r="P2670">
        <f t="shared" si="166"/>
        <v>170.70000000000002</v>
      </c>
      <c r="Q2670">
        <f t="shared" si="167"/>
        <v>60.964285714285715</v>
      </c>
      <c r="R2670" t="s">
        <v>8301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64"/>
        <v>42379.035833333335</v>
      </c>
      <c r="K2671">
        <v>1447203096</v>
      </c>
      <c r="L2671" s="9">
        <f t="shared" si="165"/>
        <v>42319.035833333335</v>
      </c>
      <c r="M2671" t="b">
        <v>0</v>
      </c>
      <c r="N2671">
        <v>11</v>
      </c>
      <c r="O2671" t="b">
        <v>1</v>
      </c>
      <c r="P2671">
        <f t="shared" si="166"/>
        <v>125.125</v>
      </c>
      <c r="Q2671">
        <f t="shared" si="167"/>
        <v>91</v>
      </c>
      <c r="R2671" t="s">
        <v>8301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>
        <f t="shared" si="166"/>
        <v>6.4158609339642041</v>
      </c>
      <c r="Q2672">
        <f t="shared" si="167"/>
        <v>41.583333333333336</v>
      </c>
      <c r="R2672" t="s">
        <v>8301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41962.749027777783</v>
      </c>
      <c r="M2673" t="b">
        <v>1</v>
      </c>
      <c r="N2673">
        <v>84</v>
      </c>
      <c r="O2673" t="b">
        <v>0</v>
      </c>
      <c r="P2673">
        <f t="shared" si="166"/>
        <v>11.343999999999999</v>
      </c>
      <c r="Q2673">
        <f t="shared" si="167"/>
        <v>33.761904761904759</v>
      </c>
      <c r="R2673" t="s">
        <v>8301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>
        <f t="shared" si="166"/>
        <v>33.19</v>
      </c>
      <c r="Q2674">
        <f t="shared" si="167"/>
        <v>70.61702127659575</v>
      </c>
      <c r="R2674" t="s">
        <v>8301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>
        <f t="shared" si="166"/>
        <v>27.58</v>
      </c>
      <c r="Q2675">
        <f t="shared" si="167"/>
        <v>167.15151515151516</v>
      </c>
      <c r="R2675" t="s">
        <v>8301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>
        <f t="shared" si="166"/>
        <v>62.839999999999996</v>
      </c>
      <c r="Q2676">
        <f t="shared" si="167"/>
        <v>128.61988304093566</v>
      </c>
      <c r="R2676" t="s">
        <v>8301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>
        <f t="shared" si="166"/>
        <v>7.5880000000000001</v>
      </c>
      <c r="Q2677">
        <f t="shared" si="167"/>
        <v>65.41379310344827</v>
      </c>
      <c r="R2677" t="s">
        <v>8301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>
        <f t="shared" si="166"/>
        <v>50.38095238095238</v>
      </c>
      <c r="Q2678">
        <f t="shared" si="167"/>
        <v>117.55555555555556</v>
      </c>
      <c r="R2678" t="s">
        <v>8301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64"/>
        <v>41823.029432870368</v>
      </c>
      <c r="K2679">
        <v>1401756143</v>
      </c>
      <c r="L2679" s="9">
        <f t="shared" si="165"/>
        <v>41793.029432870368</v>
      </c>
      <c r="M2679" t="b">
        <v>0</v>
      </c>
      <c r="N2679">
        <v>27</v>
      </c>
      <c r="O2679" t="b">
        <v>0</v>
      </c>
      <c r="P2679">
        <f t="shared" si="166"/>
        <v>17.512820512820511</v>
      </c>
      <c r="Q2679">
        <f t="shared" si="167"/>
        <v>126.48148148148148</v>
      </c>
      <c r="R2679" t="s">
        <v>8301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>
        <f t="shared" si="166"/>
        <v>1.375E-2</v>
      </c>
      <c r="Q2680">
        <f t="shared" si="167"/>
        <v>550</v>
      </c>
      <c r="R2680" t="s">
        <v>8301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>
        <f t="shared" si="166"/>
        <v>0.33</v>
      </c>
      <c r="Q2681">
        <f t="shared" si="167"/>
        <v>44</v>
      </c>
      <c r="R2681" t="s">
        <v>8301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42436.211701388893</v>
      </c>
      <c r="M2682" t="b">
        <v>0</v>
      </c>
      <c r="N2682">
        <v>4</v>
      </c>
      <c r="O2682" t="b">
        <v>0</v>
      </c>
      <c r="P2682">
        <f t="shared" si="166"/>
        <v>0.86250000000000004</v>
      </c>
      <c r="Q2682">
        <f t="shared" si="167"/>
        <v>69</v>
      </c>
      <c r="R2682" t="s">
        <v>8301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>
        <f t="shared" si="166"/>
        <v>0.6875</v>
      </c>
      <c r="Q2683">
        <f t="shared" si="167"/>
        <v>27.5</v>
      </c>
      <c r="R2683" t="s">
        <v>8283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>
        <f t="shared" si="166"/>
        <v>28.299999999999997</v>
      </c>
      <c r="Q2684">
        <f t="shared" si="167"/>
        <v>84.9</v>
      </c>
      <c r="R2684" t="s">
        <v>8283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>
        <f t="shared" si="166"/>
        <v>0.24</v>
      </c>
      <c r="Q2685">
        <f t="shared" si="167"/>
        <v>12</v>
      </c>
      <c r="R2685" t="s">
        <v>8283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64"/>
        <v>41860.914641203701</v>
      </c>
      <c r="K2686">
        <v>1404165425</v>
      </c>
      <c r="L2686" s="9">
        <f t="shared" si="165"/>
        <v>41820.914641203701</v>
      </c>
      <c r="M2686" t="b">
        <v>0</v>
      </c>
      <c r="N2686">
        <v>4</v>
      </c>
      <c r="O2686" t="b">
        <v>0</v>
      </c>
      <c r="P2686">
        <f t="shared" si="166"/>
        <v>1.1428571428571428</v>
      </c>
      <c r="Q2686">
        <f t="shared" si="167"/>
        <v>200</v>
      </c>
      <c r="R2686" t="s">
        <v>8283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64"/>
        <v>42121.654282407413</v>
      </c>
      <c r="K2687">
        <v>1424968930</v>
      </c>
      <c r="L2687" s="9">
        <f t="shared" si="165"/>
        <v>42061.69594907407</v>
      </c>
      <c r="M2687" t="b">
        <v>0</v>
      </c>
      <c r="N2687">
        <v>1</v>
      </c>
      <c r="O2687" t="b">
        <v>0</v>
      </c>
      <c r="P2687">
        <f t="shared" si="166"/>
        <v>0.02</v>
      </c>
      <c r="Q2687">
        <f t="shared" si="167"/>
        <v>10</v>
      </c>
      <c r="R2687" t="s">
        <v>8283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64"/>
        <v>41912.974803240737</v>
      </c>
      <c r="K2688">
        <v>1410391423</v>
      </c>
      <c r="L2688" s="9">
        <f t="shared" si="165"/>
        <v>41892.974803240737</v>
      </c>
      <c r="M2688" t="b">
        <v>0</v>
      </c>
      <c r="N2688">
        <v>0</v>
      </c>
      <c r="O2688" t="b">
        <v>0</v>
      </c>
      <c r="P2688">
        <f t="shared" si="166"/>
        <v>0</v>
      </c>
      <c r="Q2688" t="e">
        <f t="shared" si="167"/>
        <v>#DIV/0!</v>
      </c>
      <c r="R2688" t="s">
        <v>8283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>
        <f t="shared" si="166"/>
        <v>0</v>
      </c>
      <c r="Q2689" t="e">
        <f t="shared" si="167"/>
        <v>#DIV/0!</v>
      </c>
      <c r="R2689" t="s">
        <v>8283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ref="J2690:J2753" si="168">(((I2690/60)/60)/24)+DATE(1970,1,1)</f>
        <v>42059.125</v>
      </c>
      <c r="K2690">
        <v>1422067870</v>
      </c>
      <c r="L2690" s="9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>
        <f t="shared" ref="P2690:P2753" si="170">(E:E/D:D)*100</f>
        <v>0.14799999999999999</v>
      </c>
      <c r="Q2690">
        <f t="shared" si="167"/>
        <v>5.2857142857142856</v>
      </c>
      <c r="R2690" t="s">
        <v>8283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si="168"/>
        <v>42581.961689814809</v>
      </c>
      <c r="K2691">
        <v>1467327890</v>
      </c>
      <c r="L2691" s="9">
        <f t="shared" si="169"/>
        <v>42551.961689814809</v>
      </c>
      <c r="M2691" t="b">
        <v>0</v>
      </c>
      <c r="N2691">
        <v>1</v>
      </c>
      <c r="O2691" t="b">
        <v>0</v>
      </c>
      <c r="P2691">
        <f t="shared" si="170"/>
        <v>2.8571428571428571E-3</v>
      </c>
      <c r="Q2691">
        <f t="shared" ref="Q2691:Q2754" si="171">E2691:E6804/N2691:N6804</f>
        <v>1</v>
      </c>
      <c r="R2691" t="s">
        <v>8283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>
        <f t="shared" si="170"/>
        <v>10.7325</v>
      </c>
      <c r="Q2692">
        <f t="shared" si="171"/>
        <v>72.762711864406782</v>
      </c>
      <c r="R2692" t="s">
        <v>8283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>
        <f t="shared" si="170"/>
        <v>5.3846153846153842E-2</v>
      </c>
      <c r="Q2693">
        <f t="shared" si="171"/>
        <v>17.5</v>
      </c>
      <c r="R2693" t="s">
        <v>8283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>
        <f t="shared" si="170"/>
        <v>0.7142857142857143</v>
      </c>
      <c r="Q2694">
        <f t="shared" si="171"/>
        <v>25</v>
      </c>
      <c r="R2694" t="s">
        <v>8283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>
        <f t="shared" si="170"/>
        <v>0.8</v>
      </c>
      <c r="Q2695">
        <f t="shared" si="171"/>
        <v>13.333333333333334</v>
      </c>
      <c r="R2695" t="s">
        <v>8283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>
        <f t="shared" si="170"/>
        <v>3.3333333333333335E-3</v>
      </c>
      <c r="Q2696">
        <f t="shared" si="171"/>
        <v>1</v>
      </c>
      <c r="R2696" t="s">
        <v>8283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>
        <f t="shared" si="170"/>
        <v>0.47333333333333333</v>
      </c>
      <c r="Q2697">
        <f t="shared" si="171"/>
        <v>23.666666666666668</v>
      </c>
      <c r="R2697" t="s">
        <v>8283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>
        <f t="shared" si="170"/>
        <v>5.65</v>
      </c>
      <c r="Q2698">
        <f t="shared" si="171"/>
        <v>89.21052631578948</v>
      </c>
      <c r="R2698" t="s">
        <v>8283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68"/>
        <v>42218.916666666672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>
        <f t="shared" si="170"/>
        <v>26.35217391304348</v>
      </c>
      <c r="Q2699">
        <f t="shared" si="171"/>
        <v>116.55769230769231</v>
      </c>
      <c r="R2699" t="s">
        <v>8283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>
        <f t="shared" si="170"/>
        <v>0.325125</v>
      </c>
      <c r="Q2700">
        <f t="shared" si="171"/>
        <v>13.005000000000001</v>
      </c>
      <c r="R2700" t="s">
        <v>8283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>
        <f t="shared" si="170"/>
        <v>0</v>
      </c>
      <c r="Q2701" t="e">
        <f t="shared" si="171"/>
        <v>#DIV/0!</v>
      </c>
      <c r="R2701" t="s">
        <v>8283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68"/>
        <v>41900.87467592593</v>
      </c>
      <c r="K2702">
        <v>1408481972</v>
      </c>
      <c r="L2702" s="9">
        <f t="shared" si="169"/>
        <v>41870.87467592593</v>
      </c>
      <c r="M2702" t="b">
        <v>0</v>
      </c>
      <c r="N2702">
        <v>4</v>
      </c>
      <c r="O2702" t="b">
        <v>0</v>
      </c>
      <c r="P2702">
        <f t="shared" si="170"/>
        <v>0.7000700070007001</v>
      </c>
      <c r="Q2702">
        <f t="shared" si="171"/>
        <v>17.5</v>
      </c>
      <c r="R2702" t="s">
        <v>8283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>
        <f t="shared" si="170"/>
        <v>46.176470588235297</v>
      </c>
      <c r="Q2703">
        <f t="shared" si="171"/>
        <v>34.130434782608695</v>
      </c>
      <c r="R2703" t="s">
        <v>8302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>
        <f t="shared" si="170"/>
        <v>34.410000000000004</v>
      </c>
      <c r="Q2704">
        <f t="shared" si="171"/>
        <v>132.34615384615384</v>
      </c>
      <c r="R2704" t="s">
        <v>8302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>
        <f t="shared" si="170"/>
        <v>103.75000000000001</v>
      </c>
      <c r="Q2705">
        <f t="shared" si="171"/>
        <v>922.22222222222217</v>
      </c>
      <c r="R2705" t="s">
        <v>8302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>
        <f t="shared" si="170"/>
        <v>6.0263157894736841</v>
      </c>
      <c r="Q2706">
        <f t="shared" si="171"/>
        <v>163.57142857142858</v>
      </c>
      <c r="R2706" t="s">
        <v>8302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>
        <f t="shared" si="170"/>
        <v>10.539393939393939</v>
      </c>
      <c r="Q2707">
        <f t="shared" si="171"/>
        <v>217.375</v>
      </c>
      <c r="R2707" t="s">
        <v>8302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>
        <f t="shared" si="170"/>
        <v>112.29714285714284</v>
      </c>
      <c r="Q2708">
        <f t="shared" si="171"/>
        <v>149.44486692015209</v>
      </c>
      <c r="R2708" t="s">
        <v>8302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>
        <f t="shared" si="170"/>
        <v>350.84462500000001</v>
      </c>
      <c r="Q2709">
        <f t="shared" si="171"/>
        <v>71.237487309644663</v>
      </c>
      <c r="R2709" t="s">
        <v>8302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>
        <f t="shared" si="170"/>
        <v>233.21535</v>
      </c>
      <c r="Q2710">
        <f t="shared" si="171"/>
        <v>44.464318398474738</v>
      </c>
      <c r="R2710" t="s">
        <v>8302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>
        <f t="shared" si="170"/>
        <v>101.60599999999999</v>
      </c>
      <c r="Q2711">
        <f t="shared" si="171"/>
        <v>164.94480519480518</v>
      </c>
      <c r="R2711" t="s">
        <v>8302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>
        <f t="shared" si="170"/>
        <v>153.90035000000003</v>
      </c>
      <c r="Q2712">
        <f t="shared" si="171"/>
        <v>84.871516544117654</v>
      </c>
      <c r="R2712" t="s">
        <v>8302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41780.745254629634</v>
      </c>
      <c r="M2713" t="b">
        <v>1</v>
      </c>
      <c r="N2713">
        <v>73</v>
      </c>
      <c r="O2713" t="b">
        <v>1</v>
      </c>
      <c r="P2713">
        <f t="shared" si="170"/>
        <v>100.7161125319693</v>
      </c>
      <c r="Q2713">
        <f t="shared" si="171"/>
        <v>53.945205479452056</v>
      </c>
      <c r="R2713" t="s">
        <v>8302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>
        <f t="shared" si="170"/>
        <v>131.38181818181818</v>
      </c>
      <c r="Q2714">
        <f t="shared" si="171"/>
        <v>50.531468531468533</v>
      </c>
      <c r="R2714" t="s">
        <v>8302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>
        <f t="shared" si="170"/>
        <v>102.24133333333334</v>
      </c>
      <c r="Q2715">
        <f t="shared" si="171"/>
        <v>108.00140845070422</v>
      </c>
      <c r="R2715" t="s">
        <v>8302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68"/>
        <v>42657.958333333328</v>
      </c>
      <c r="K2716">
        <v>1474040596</v>
      </c>
      <c r="L2716" s="9">
        <f t="shared" si="169"/>
        <v>42629.655046296291</v>
      </c>
      <c r="M2716" t="b">
        <v>1</v>
      </c>
      <c r="N2716">
        <v>305</v>
      </c>
      <c r="O2716" t="b">
        <v>1</v>
      </c>
      <c r="P2716">
        <f t="shared" si="170"/>
        <v>116.35599999999999</v>
      </c>
      <c r="Q2716">
        <f t="shared" si="171"/>
        <v>95.373770491803285</v>
      </c>
      <c r="R2716" t="s">
        <v>8302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>
        <f t="shared" si="170"/>
        <v>264.62241666666665</v>
      </c>
      <c r="Q2717">
        <f t="shared" si="171"/>
        <v>57.631016333938291</v>
      </c>
      <c r="R2717" t="s">
        <v>8302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>
        <f t="shared" si="170"/>
        <v>119.98010000000001</v>
      </c>
      <c r="Q2718">
        <f t="shared" si="171"/>
        <v>64.160481283422456</v>
      </c>
      <c r="R2718" t="s">
        <v>8302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41934.914918981485</v>
      </c>
      <c r="M2719" t="b">
        <v>1</v>
      </c>
      <c r="N2719">
        <v>325</v>
      </c>
      <c r="O2719" t="b">
        <v>1</v>
      </c>
      <c r="P2719">
        <f t="shared" si="170"/>
        <v>120.10400000000001</v>
      </c>
      <c r="Q2719">
        <f t="shared" si="171"/>
        <v>92.387692307692305</v>
      </c>
      <c r="R2719" t="s">
        <v>8302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68"/>
        <v>42493.958333333328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>
        <f t="shared" si="170"/>
        <v>103.58333333333334</v>
      </c>
      <c r="Q2720">
        <f t="shared" si="171"/>
        <v>125.97972972972973</v>
      </c>
      <c r="R2720" t="s">
        <v>8302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68"/>
        <v>42477.989513888882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>
        <f t="shared" si="170"/>
        <v>108.83333333333334</v>
      </c>
      <c r="Q2721">
        <f t="shared" si="171"/>
        <v>94.637681159420296</v>
      </c>
      <c r="R2721" t="s">
        <v>8302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42655.465891203698</v>
      </c>
      <c r="M2722" t="b">
        <v>0</v>
      </c>
      <c r="N2722">
        <v>173</v>
      </c>
      <c r="O2722" t="b">
        <v>1</v>
      </c>
      <c r="P2722">
        <f t="shared" si="170"/>
        <v>118.12400000000001</v>
      </c>
      <c r="Q2722">
        <f t="shared" si="171"/>
        <v>170.69942196531792</v>
      </c>
      <c r="R2722" t="s">
        <v>8302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>
        <f t="shared" si="170"/>
        <v>1462</v>
      </c>
      <c r="Q2723">
        <f t="shared" si="171"/>
        <v>40.762081784386616</v>
      </c>
      <c r="R2723" t="s">
        <v>8294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>
        <f t="shared" si="170"/>
        <v>252.54</v>
      </c>
      <c r="Q2724">
        <f t="shared" si="171"/>
        <v>68.254054054054052</v>
      </c>
      <c r="R2724" t="s">
        <v>8294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68"/>
        <v>42004.880648148144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>
        <f t="shared" si="170"/>
        <v>140.05000000000001</v>
      </c>
      <c r="Q2725">
        <f t="shared" si="171"/>
        <v>95.48863636363636</v>
      </c>
      <c r="R2725" t="s">
        <v>8294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>
        <f t="shared" si="170"/>
        <v>296.87520259319291</v>
      </c>
      <c r="Q2726">
        <f t="shared" si="171"/>
        <v>7.1902649656526005</v>
      </c>
      <c r="R2726" t="s">
        <v>8294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>
        <f t="shared" si="170"/>
        <v>144.54249999999999</v>
      </c>
      <c r="Q2727">
        <f t="shared" si="171"/>
        <v>511.65486725663715</v>
      </c>
      <c r="R2727" t="s">
        <v>8294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>
        <f t="shared" si="170"/>
        <v>105.745</v>
      </c>
      <c r="Q2728">
        <f t="shared" si="171"/>
        <v>261.74504950495049</v>
      </c>
      <c r="R2728" t="s">
        <v>8294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68"/>
        <v>42223.676655092597</v>
      </c>
      <c r="K2729">
        <v>1436804063</v>
      </c>
      <c r="L2729" s="9">
        <f t="shared" si="169"/>
        <v>42198.676655092597</v>
      </c>
      <c r="M2729" t="b">
        <v>0</v>
      </c>
      <c r="N2729">
        <v>707</v>
      </c>
      <c r="O2729" t="b">
        <v>1</v>
      </c>
      <c r="P2729">
        <f t="shared" si="170"/>
        <v>493.21000000000004</v>
      </c>
      <c r="Q2729">
        <f t="shared" si="171"/>
        <v>69.760961810466767</v>
      </c>
      <c r="R2729" t="s">
        <v>8294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68"/>
        <v>42368.59993055556</v>
      </c>
      <c r="K2730">
        <v>1448461434</v>
      </c>
      <c r="L2730" s="9">
        <f t="shared" si="169"/>
        <v>42333.59993055556</v>
      </c>
      <c r="M2730" t="b">
        <v>0</v>
      </c>
      <c r="N2730">
        <v>392</v>
      </c>
      <c r="O2730" t="b">
        <v>1</v>
      </c>
      <c r="P2730">
        <f t="shared" si="170"/>
        <v>201.82666666666668</v>
      </c>
      <c r="Q2730">
        <f t="shared" si="171"/>
        <v>77.229591836734699</v>
      </c>
      <c r="R2730" t="s">
        <v>8294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>
        <f t="shared" si="170"/>
        <v>104.44</v>
      </c>
      <c r="Q2731">
        <f t="shared" si="171"/>
        <v>340.56521739130437</v>
      </c>
      <c r="R2731" t="s">
        <v>8294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>
        <f t="shared" si="170"/>
        <v>170.29262962962963</v>
      </c>
      <c r="Q2732">
        <f t="shared" si="171"/>
        <v>67.417903225806455</v>
      </c>
      <c r="R2732" t="s">
        <v>8294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>
        <f t="shared" si="170"/>
        <v>104.30333333333333</v>
      </c>
      <c r="Q2733">
        <f t="shared" si="171"/>
        <v>845.70270270270271</v>
      </c>
      <c r="R2733" t="s">
        <v>8294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>
        <f t="shared" si="170"/>
        <v>118.25000000000001</v>
      </c>
      <c r="Q2734">
        <f t="shared" si="171"/>
        <v>97.191780821917803</v>
      </c>
      <c r="R2734" t="s">
        <v>8294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68"/>
        <v>42104.231180555551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>
        <f t="shared" si="170"/>
        <v>107.538</v>
      </c>
      <c r="Q2735">
        <f t="shared" si="171"/>
        <v>451.84033613445376</v>
      </c>
      <c r="R2735" t="s">
        <v>8294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>
        <f t="shared" si="170"/>
        <v>2260300</v>
      </c>
      <c r="Q2736">
        <f t="shared" si="171"/>
        <v>138.66871165644173</v>
      </c>
      <c r="R2736" t="s">
        <v>8294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>
        <f t="shared" si="170"/>
        <v>978.13466666666682</v>
      </c>
      <c r="Q2737">
        <f t="shared" si="171"/>
        <v>21.640147492625371</v>
      </c>
      <c r="R2737" t="s">
        <v>8294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>
        <f t="shared" si="170"/>
        <v>122.9</v>
      </c>
      <c r="Q2738">
        <f t="shared" si="171"/>
        <v>169.51724137931035</v>
      </c>
      <c r="R2738" t="s">
        <v>8294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>
        <f t="shared" si="170"/>
        <v>246.0608</v>
      </c>
      <c r="Q2739">
        <f t="shared" si="171"/>
        <v>161.88210526315791</v>
      </c>
      <c r="R2739" t="s">
        <v>8294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>
        <f t="shared" si="170"/>
        <v>147.94</v>
      </c>
      <c r="Q2740">
        <f t="shared" si="171"/>
        <v>493.13333333333333</v>
      </c>
      <c r="R2740" t="s">
        <v>8294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>
        <f t="shared" si="170"/>
        <v>384.09090909090907</v>
      </c>
      <c r="Q2741">
        <f t="shared" si="171"/>
        <v>22.120418848167539</v>
      </c>
      <c r="R2741" t="s">
        <v>8294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68"/>
        <v>42074.99018518519</v>
      </c>
      <c r="K2742">
        <v>1423529152</v>
      </c>
      <c r="L2742" s="9">
        <f t="shared" si="169"/>
        <v>42045.031851851847</v>
      </c>
      <c r="M2742" t="b">
        <v>0</v>
      </c>
      <c r="N2742">
        <v>17</v>
      </c>
      <c r="O2742" t="b">
        <v>1</v>
      </c>
      <c r="P2742">
        <f t="shared" si="170"/>
        <v>103.33333333333334</v>
      </c>
      <c r="Q2742">
        <f t="shared" si="171"/>
        <v>18.235294117647058</v>
      </c>
      <c r="R2742" t="s">
        <v>8294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>
        <f t="shared" si="170"/>
        <v>0.43750000000000006</v>
      </c>
      <c r="Q2743">
        <f t="shared" si="171"/>
        <v>8.75</v>
      </c>
      <c r="R2743" t="s">
        <v>8303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>
        <f t="shared" si="170"/>
        <v>29.24</v>
      </c>
      <c r="Q2744">
        <f t="shared" si="171"/>
        <v>40.611111111111114</v>
      </c>
      <c r="R2744" t="s">
        <v>8303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>
        <f t="shared" si="170"/>
        <v>0</v>
      </c>
      <c r="Q2745" t="e">
        <f t="shared" si="171"/>
        <v>#DIV/0!</v>
      </c>
      <c r="R2745" t="s">
        <v>8303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>
        <f t="shared" si="170"/>
        <v>5.21875</v>
      </c>
      <c r="Q2746">
        <f t="shared" si="171"/>
        <v>37.954545454545453</v>
      </c>
      <c r="R2746" t="s">
        <v>8303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>
        <f t="shared" si="170"/>
        <v>21.887499999999999</v>
      </c>
      <c r="Q2747">
        <f t="shared" si="171"/>
        <v>35.734693877551024</v>
      </c>
      <c r="R2747" t="s">
        <v>8303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>
        <f t="shared" si="170"/>
        <v>26.700000000000003</v>
      </c>
      <c r="Q2748">
        <f t="shared" si="171"/>
        <v>42.157894736842103</v>
      </c>
      <c r="R2748" t="s">
        <v>8303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41044.64811342593</v>
      </c>
      <c r="M2749" t="b">
        <v>0</v>
      </c>
      <c r="N2749">
        <v>4</v>
      </c>
      <c r="O2749" t="b">
        <v>0</v>
      </c>
      <c r="P2749">
        <f t="shared" si="170"/>
        <v>28.000000000000004</v>
      </c>
      <c r="Q2749">
        <f t="shared" si="171"/>
        <v>35</v>
      </c>
      <c r="R2749" t="s">
        <v>8303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>
        <f t="shared" si="170"/>
        <v>1.06</v>
      </c>
      <c r="Q2750">
        <f t="shared" si="171"/>
        <v>13.25</v>
      </c>
      <c r="R2750" t="s">
        <v>8303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42068.799039351856</v>
      </c>
      <c r="M2751" t="b">
        <v>0</v>
      </c>
      <c r="N2751">
        <v>2</v>
      </c>
      <c r="O2751" t="b">
        <v>0</v>
      </c>
      <c r="P2751">
        <f t="shared" si="170"/>
        <v>1.0999999999999999</v>
      </c>
      <c r="Q2751">
        <f t="shared" si="171"/>
        <v>55</v>
      </c>
      <c r="R2751" t="s">
        <v>8303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41078.899826388886</v>
      </c>
      <c r="M2752" t="b">
        <v>0</v>
      </c>
      <c r="N2752">
        <v>0</v>
      </c>
      <c r="O2752" t="b">
        <v>0</v>
      </c>
      <c r="P2752">
        <f t="shared" si="170"/>
        <v>0</v>
      </c>
      <c r="Q2752" t="e">
        <f t="shared" si="171"/>
        <v>#DIV/0!</v>
      </c>
      <c r="R2752" t="s">
        <v>8303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68"/>
        <v>41807.887060185189</v>
      </c>
      <c r="K2753">
        <v>1397855842</v>
      </c>
      <c r="L2753" s="9">
        <f t="shared" si="169"/>
        <v>41747.887060185189</v>
      </c>
      <c r="M2753" t="b">
        <v>0</v>
      </c>
      <c r="N2753">
        <v>0</v>
      </c>
      <c r="O2753" t="b">
        <v>0</v>
      </c>
      <c r="P2753">
        <f t="shared" si="170"/>
        <v>0</v>
      </c>
      <c r="Q2753" t="e">
        <f t="shared" si="171"/>
        <v>#DIV/0!</v>
      </c>
      <c r="R2753" t="s">
        <v>8303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ref="J2754:J2817" si="172">(((I2754/60)/60)/24)+DATE(1970,1,1)</f>
        <v>40895.765092592592</v>
      </c>
      <c r="K2754">
        <v>1320776504</v>
      </c>
      <c r="L2754" s="9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>
        <f t="shared" ref="P2754:P2817" si="174">(E:E/D:D)*100</f>
        <v>11.458333333333332</v>
      </c>
      <c r="Q2754">
        <f t="shared" si="171"/>
        <v>39.285714285714285</v>
      </c>
      <c r="R2754" t="s">
        <v>8303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si="172"/>
        <v>41147.900729166664</v>
      </c>
      <c r="K2755">
        <v>1343425023</v>
      </c>
      <c r="L2755" s="9">
        <f t="shared" si="173"/>
        <v>41117.900729166664</v>
      </c>
      <c r="M2755" t="b">
        <v>0</v>
      </c>
      <c r="N2755">
        <v>8</v>
      </c>
      <c r="O2755" t="b">
        <v>0</v>
      </c>
      <c r="P2755">
        <f t="shared" si="174"/>
        <v>19</v>
      </c>
      <c r="Q2755">
        <f t="shared" ref="Q2755:Q2818" si="175">E2755:E6868/N2755:N6868</f>
        <v>47.5</v>
      </c>
      <c r="R2755" t="s">
        <v>8303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72"/>
        <v>41893.636006944449</v>
      </c>
      <c r="K2756">
        <v>1407856551</v>
      </c>
      <c r="L2756" s="9">
        <f t="shared" si="173"/>
        <v>41863.636006944449</v>
      </c>
      <c r="M2756" t="b">
        <v>0</v>
      </c>
      <c r="N2756">
        <v>0</v>
      </c>
      <c r="O2756" t="b">
        <v>0</v>
      </c>
      <c r="P2756">
        <f t="shared" si="174"/>
        <v>0</v>
      </c>
      <c r="Q2756" t="e">
        <f t="shared" si="175"/>
        <v>#DIV/0!</v>
      </c>
      <c r="R2756" t="s">
        <v>8303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72"/>
        <v>42102.790821759263</v>
      </c>
      <c r="K2757">
        <v>1425927527</v>
      </c>
      <c r="L2757" s="9">
        <f t="shared" si="173"/>
        <v>42072.790821759263</v>
      </c>
      <c r="M2757" t="b">
        <v>0</v>
      </c>
      <c r="N2757">
        <v>15</v>
      </c>
      <c r="O2757" t="b">
        <v>0</v>
      </c>
      <c r="P2757">
        <f t="shared" si="174"/>
        <v>52</v>
      </c>
      <c r="Q2757">
        <f t="shared" si="175"/>
        <v>17.333333333333332</v>
      </c>
      <c r="R2757" t="s">
        <v>8303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72"/>
        <v>41650.90047453704</v>
      </c>
      <c r="K2758">
        <v>1386884201</v>
      </c>
      <c r="L2758" s="9">
        <f t="shared" si="173"/>
        <v>41620.90047453704</v>
      </c>
      <c r="M2758" t="b">
        <v>0</v>
      </c>
      <c r="N2758">
        <v>33</v>
      </c>
      <c r="O2758" t="b">
        <v>0</v>
      </c>
      <c r="P2758">
        <f t="shared" si="174"/>
        <v>10.48</v>
      </c>
      <c r="Q2758">
        <f t="shared" si="175"/>
        <v>31.757575757575758</v>
      </c>
      <c r="R2758" t="s">
        <v>8303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>
        <f t="shared" si="174"/>
        <v>0.66666666666666674</v>
      </c>
      <c r="Q2759">
        <f t="shared" si="175"/>
        <v>5</v>
      </c>
      <c r="R2759" t="s">
        <v>8303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72"/>
        <v>42653.441932870366</v>
      </c>
      <c r="K2760">
        <v>1474886183</v>
      </c>
      <c r="L2760" s="9">
        <f t="shared" si="173"/>
        <v>42639.441932870366</v>
      </c>
      <c r="M2760" t="b">
        <v>0</v>
      </c>
      <c r="N2760">
        <v>6</v>
      </c>
      <c r="O2760" t="b">
        <v>0</v>
      </c>
      <c r="P2760">
        <f t="shared" si="174"/>
        <v>11.700000000000001</v>
      </c>
      <c r="Q2760">
        <f t="shared" si="175"/>
        <v>39</v>
      </c>
      <c r="R2760" t="s">
        <v>8303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>
        <f t="shared" si="174"/>
        <v>10.5</v>
      </c>
      <c r="Q2761">
        <f t="shared" si="175"/>
        <v>52.5</v>
      </c>
      <c r="R2761" t="s">
        <v>8303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>
        <f t="shared" si="174"/>
        <v>0</v>
      </c>
      <c r="Q2762" t="e">
        <f t="shared" si="175"/>
        <v>#DIV/0!</v>
      </c>
      <c r="R2762" t="s">
        <v>8303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>
        <f t="shared" si="174"/>
        <v>0.72</v>
      </c>
      <c r="Q2763">
        <f t="shared" si="175"/>
        <v>9</v>
      </c>
      <c r="R2763" t="s">
        <v>8303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>
        <f t="shared" si="174"/>
        <v>0.76923076923076927</v>
      </c>
      <c r="Q2764">
        <f t="shared" si="175"/>
        <v>25</v>
      </c>
      <c r="R2764" t="s">
        <v>8303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>
        <f t="shared" si="174"/>
        <v>0.22842639593908631</v>
      </c>
      <c r="Q2765">
        <f t="shared" si="175"/>
        <v>30</v>
      </c>
      <c r="R2765" t="s">
        <v>8303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>
        <f t="shared" si="174"/>
        <v>1.125</v>
      </c>
      <c r="Q2766">
        <f t="shared" si="175"/>
        <v>11.25</v>
      </c>
      <c r="R2766" t="s">
        <v>8303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>
        <f t="shared" si="174"/>
        <v>0</v>
      </c>
      <c r="Q2767" t="e">
        <f t="shared" si="175"/>
        <v>#DIV/0!</v>
      </c>
      <c r="R2767" t="s">
        <v>8303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72"/>
        <v>40766.668032407404</v>
      </c>
      <c r="K2768">
        <v>1310486518</v>
      </c>
      <c r="L2768" s="9">
        <f t="shared" si="173"/>
        <v>40736.668032407404</v>
      </c>
      <c r="M2768" t="b">
        <v>0</v>
      </c>
      <c r="N2768">
        <v>4</v>
      </c>
      <c r="O2768" t="b">
        <v>0</v>
      </c>
      <c r="P2768">
        <f t="shared" si="174"/>
        <v>2</v>
      </c>
      <c r="Q2768">
        <f t="shared" si="175"/>
        <v>25</v>
      </c>
      <c r="R2768" t="s">
        <v>8303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>
        <f t="shared" si="174"/>
        <v>0.85000000000000009</v>
      </c>
      <c r="Q2769">
        <f t="shared" si="175"/>
        <v>11.333333333333334</v>
      </c>
      <c r="R2769" t="s">
        <v>8303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>
        <f t="shared" si="174"/>
        <v>14.314285714285715</v>
      </c>
      <c r="Q2770">
        <f t="shared" si="175"/>
        <v>29.470588235294116</v>
      </c>
      <c r="R2770" t="s">
        <v>8303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72"/>
        <v>41795.826273148145</v>
      </c>
      <c r="K2771">
        <v>1397677790</v>
      </c>
      <c r="L2771" s="9">
        <f t="shared" si="173"/>
        <v>41745.826273148145</v>
      </c>
      <c r="M2771" t="b">
        <v>0</v>
      </c>
      <c r="N2771">
        <v>2</v>
      </c>
      <c r="O2771" t="b">
        <v>0</v>
      </c>
      <c r="P2771">
        <f t="shared" si="174"/>
        <v>0.25</v>
      </c>
      <c r="Q2771">
        <f t="shared" si="175"/>
        <v>1</v>
      </c>
      <c r="R2771" t="s">
        <v>8303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>
        <f t="shared" si="174"/>
        <v>10.411249999999999</v>
      </c>
      <c r="Q2772">
        <f t="shared" si="175"/>
        <v>63.098484848484851</v>
      </c>
      <c r="R2772" t="s">
        <v>8303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>
        <f t="shared" si="174"/>
        <v>0</v>
      </c>
      <c r="Q2773" t="e">
        <f t="shared" si="175"/>
        <v>#DIV/0!</v>
      </c>
      <c r="R2773" t="s">
        <v>8303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>
        <f t="shared" si="174"/>
        <v>0</v>
      </c>
      <c r="Q2774" t="e">
        <f t="shared" si="175"/>
        <v>#DIV/0!</v>
      </c>
      <c r="R2774" t="s">
        <v>8303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>
        <f t="shared" si="174"/>
        <v>0.18867924528301888</v>
      </c>
      <c r="Q2775">
        <f t="shared" si="175"/>
        <v>1</v>
      </c>
      <c r="R2775" t="s">
        <v>8303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>
        <f t="shared" si="174"/>
        <v>14.249999999999998</v>
      </c>
      <c r="Q2776">
        <f t="shared" si="175"/>
        <v>43.846153846153847</v>
      </c>
      <c r="R2776" t="s">
        <v>8303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>
        <f t="shared" si="174"/>
        <v>3</v>
      </c>
      <c r="Q2777">
        <f t="shared" si="175"/>
        <v>75</v>
      </c>
      <c r="R2777" t="s">
        <v>8303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>
        <f t="shared" si="174"/>
        <v>7.8809523809523814</v>
      </c>
      <c r="Q2778">
        <f t="shared" si="175"/>
        <v>45.972222222222221</v>
      </c>
      <c r="R2778" t="s">
        <v>8303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72"/>
        <v>42202.669027777782</v>
      </c>
      <c r="K2779">
        <v>1434557004</v>
      </c>
      <c r="L2779" s="9">
        <f t="shared" si="173"/>
        <v>42172.669027777782</v>
      </c>
      <c r="M2779" t="b">
        <v>0</v>
      </c>
      <c r="N2779">
        <v>1</v>
      </c>
      <c r="O2779" t="b">
        <v>0</v>
      </c>
      <c r="P2779">
        <f t="shared" si="174"/>
        <v>0.33333333333333337</v>
      </c>
      <c r="Q2779">
        <f t="shared" si="175"/>
        <v>10</v>
      </c>
      <c r="R2779" t="s">
        <v>8303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>
        <f t="shared" si="174"/>
        <v>25.545454545454543</v>
      </c>
      <c r="Q2780">
        <f t="shared" si="175"/>
        <v>93.666666666666671</v>
      </c>
      <c r="R2780" t="s">
        <v>8303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42300.585891203707</v>
      </c>
      <c r="M2781" t="b">
        <v>0</v>
      </c>
      <c r="N2781">
        <v>1</v>
      </c>
      <c r="O2781" t="b">
        <v>0</v>
      </c>
      <c r="P2781">
        <f t="shared" si="174"/>
        <v>2.12</v>
      </c>
      <c r="Q2781">
        <f t="shared" si="175"/>
        <v>53</v>
      </c>
      <c r="R2781" t="s">
        <v>8303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>
        <f t="shared" si="174"/>
        <v>0</v>
      </c>
      <c r="Q2782" t="e">
        <f t="shared" si="175"/>
        <v>#DIV/0!</v>
      </c>
      <c r="R2782" t="s">
        <v>8303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72"/>
        <v>42047.291666666672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>
        <f t="shared" si="174"/>
        <v>105.28</v>
      </c>
      <c r="Q2783">
        <f t="shared" si="175"/>
        <v>47</v>
      </c>
      <c r="R2783" t="s">
        <v>8270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>
        <f t="shared" si="174"/>
        <v>120</v>
      </c>
      <c r="Q2784">
        <f t="shared" si="175"/>
        <v>66.666666666666671</v>
      </c>
      <c r="R2784" t="s">
        <v>8270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72"/>
        <v>42117.535254629634</v>
      </c>
      <c r="K2785">
        <v>1428583846</v>
      </c>
      <c r="L2785" s="9">
        <f t="shared" si="173"/>
        <v>42103.535254629634</v>
      </c>
      <c r="M2785" t="b">
        <v>0</v>
      </c>
      <c r="N2785">
        <v>61</v>
      </c>
      <c r="O2785" t="b">
        <v>1</v>
      </c>
      <c r="P2785">
        <f t="shared" si="174"/>
        <v>114.5</v>
      </c>
      <c r="Q2785">
        <f t="shared" si="175"/>
        <v>18.770491803278688</v>
      </c>
      <c r="R2785" t="s">
        <v>8270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>
        <f t="shared" si="174"/>
        <v>119</v>
      </c>
      <c r="Q2786">
        <f t="shared" si="175"/>
        <v>66.111111111111114</v>
      </c>
      <c r="R2786" t="s">
        <v>8270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>
        <f t="shared" si="174"/>
        <v>104.67999999999999</v>
      </c>
      <c r="Q2787">
        <f t="shared" si="175"/>
        <v>36.859154929577464</v>
      </c>
      <c r="R2787" t="s">
        <v>8270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>
        <f t="shared" si="174"/>
        <v>117.83999999999999</v>
      </c>
      <c r="Q2788">
        <f t="shared" si="175"/>
        <v>39.810810810810814</v>
      </c>
      <c r="R2788" t="s">
        <v>8270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>
        <f t="shared" si="174"/>
        <v>119.7</v>
      </c>
      <c r="Q2789">
        <f t="shared" si="175"/>
        <v>31.5</v>
      </c>
      <c r="R2789" t="s">
        <v>8270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72"/>
        <v>42580.701886574068</v>
      </c>
      <c r="K2790">
        <v>1467219043</v>
      </c>
      <c r="L2790" s="9">
        <f t="shared" si="173"/>
        <v>42550.701886574068</v>
      </c>
      <c r="M2790" t="b">
        <v>0</v>
      </c>
      <c r="N2790">
        <v>20</v>
      </c>
      <c r="O2790" t="b">
        <v>1</v>
      </c>
      <c r="P2790">
        <f t="shared" si="174"/>
        <v>102.49999999999999</v>
      </c>
      <c r="Q2790">
        <f t="shared" si="175"/>
        <v>102.5</v>
      </c>
      <c r="R2790" t="s">
        <v>8270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72"/>
        <v>42075.166666666672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>
        <f t="shared" si="174"/>
        <v>101.16666666666667</v>
      </c>
      <c r="Q2791">
        <f t="shared" si="175"/>
        <v>126.45833333333333</v>
      </c>
      <c r="R2791" t="s">
        <v>8270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72"/>
        <v>42046.938692129625</v>
      </c>
      <c r="K2792">
        <v>1421101903</v>
      </c>
      <c r="L2792" s="9">
        <f t="shared" si="173"/>
        <v>42016.938692129625</v>
      </c>
      <c r="M2792" t="b">
        <v>0</v>
      </c>
      <c r="N2792">
        <v>66</v>
      </c>
      <c r="O2792" t="b">
        <v>1</v>
      </c>
      <c r="P2792">
        <f t="shared" si="174"/>
        <v>105.33333333333333</v>
      </c>
      <c r="Q2792">
        <f t="shared" si="175"/>
        <v>47.878787878787875</v>
      </c>
      <c r="R2792" t="s">
        <v>8270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72"/>
        <v>42622.166666666672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>
        <f t="shared" si="174"/>
        <v>102.49999999999999</v>
      </c>
      <c r="Q2793">
        <f t="shared" si="175"/>
        <v>73.214285714285708</v>
      </c>
      <c r="R2793" t="s">
        <v>8270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>
        <f t="shared" si="174"/>
        <v>107.60000000000001</v>
      </c>
      <c r="Q2794">
        <f t="shared" si="175"/>
        <v>89.666666666666671</v>
      </c>
      <c r="R2794" t="s">
        <v>8270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>
        <f t="shared" si="174"/>
        <v>110.5675</v>
      </c>
      <c r="Q2795">
        <f t="shared" si="175"/>
        <v>151.4623287671233</v>
      </c>
      <c r="R2795" t="s">
        <v>8270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72"/>
        <v>42432.791666666672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>
        <f t="shared" si="174"/>
        <v>150</v>
      </c>
      <c r="Q2796">
        <f t="shared" si="175"/>
        <v>25</v>
      </c>
      <c r="R2796" t="s">
        <v>8270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>
        <f t="shared" si="174"/>
        <v>104.28571428571429</v>
      </c>
      <c r="Q2797">
        <f t="shared" si="175"/>
        <v>36.5</v>
      </c>
      <c r="R2797" t="s">
        <v>8270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>
        <f t="shared" si="174"/>
        <v>115.5</v>
      </c>
      <c r="Q2798">
        <f t="shared" si="175"/>
        <v>44</v>
      </c>
      <c r="R2798" t="s">
        <v>8270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>
        <f t="shared" si="174"/>
        <v>102.64512500000001</v>
      </c>
      <c r="Q2799">
        <f t="shared" si="175"/>
        <v>87.357553191489373</v>
      </c>
      <c r="R2799" t="s">
        <v>8270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72"/>
        <v>42216.666666666672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>
        <f t="shared" si="174"/>
        <v>101.4</v>
      </c>
      <c r="Q2800">
        <f t="shared" si="175"/>
        <v>36.474820143884891</v>
      </c>
      <c r="R2800" t="s">
        <v>8270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72"/>
        <v>42538.666666666672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>
        <f t="shared" si="174"/>
        <v>116.6348</v>
      </c>
      <c r="Q2801">
        <f t="shared" si="175"/>
        <v>44.859538461538463</v>
      </c>
      <c r="R2801" t="s">
        <v>8270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>
        <f t="shared" si="174"/>
        <v>133</v>
      </c>
      <c r="Q2802">
        <f t="shared" si="175"/>
        <v>42.903225806451616</v>
      </c>
      <c r="R2802" t="s">
        <v>8270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>
        <f t="shared" si="174"/>
        <v>133.20000000000002</v>
      </c>
      <c r="Q2803">
        <f t="shared" si="175"/>
        <v>51.230769230769234</v>
      </c>
      <c r="R2803" t="s">
        <v>8270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>
        <f t="shared" si="174"/>
        <v>101.83333333333333</v>
      </c>
      <c r="Q2804">
        <f t="shared" si="175"/>
        <v>33.944444444444443</v>
      </c>
      <c r="R2804" t="s">
        <v>8270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42158.065694444449</v>
      </c>
      <c r="M2805" t="b">
        <v>0</v>
      </c>
      <c r="N2805">
        <v>141</v>
      </c>
      <c r="O2805" t="b">
        <v>1</v>
      </c>
      <c r="P2805">
        <f t="shared" si="174"/>
        <v>127.95</v>
      </c>
      <c r="Q2805">
        <f t="shared" si="175"/>
        <v>90.744680851063833</v>
      </c>
      <c r="R2805" t="s">
        <v>8270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>
        <f t="shared" si="174"/>
        <v>114.99999999999999</v>
      </c>
      <c r="Q2806">
        <f t="shared" si="175"/>
        <v>50</v>
      </c>
      <c r="R2806" t="s">
        <v>8270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>
        <f t="shared" si="174"/>
        <v>110.00000000000001</v>
      </c>
      <c r="Q2807">
        <f t="shared" si="175"/>
        <v>24.444444444444443</v>
      </c>
      <c r="R2807" t="s">
        <v>8270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72"/>
        <v>42221.458333333328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>
        <f t="shared" si="174"/>
        <v>112.1</v>
      </c>
      <c r="Q2808">
        <f t="shared" si="175"/>
        <v>44.25</v>
      </c>
      <c r="R2808" t="s">
        <v>8270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>
        <f t="shared" si="174"/>
        <v>126</v>
      </c>
      <c r="Q2809">
        <f t="shared" si="175"/>
        <v>67.741935483870961</v>
      </c>
      <c r="R2809" t="s">
        <v>8270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>
        <f t="shared" si="174"/>
        <v>100.24444444444444</v>
      </c>
      <c r="Q2810">
        <f t="shared" si="175"/>
        <v>65.376811594202906</v>
      </c>
      <c r="R2810" t="s">
        <v>8270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72"/>
        <v>42459.610416666663</v>
      </c>
      <c r="K2811">
        <v>1458647725</v>
      </c>
      <c r="L2811" s="9">
        <f t="shared" si="173"/>
        <v>42451.496817129635</v>
      </c>
      <c r="M2811" t="b">
        <v>0</v>
      </c>
      <c r="N2811">
        <v>21</v>
      </c>
      <c r="O2811" t="b">
        <v>1</v>
      </c>
      <c r="P2811">
        <f t="shared" si="174"/>
        <v>102.4</v>
      </c>
      <c r="Q2811">
        <f t="shared" si="175"/>
        <v>121.9047619047619</v>
      </c>
      <c r="R2811" t="s">
        <v>8270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>
        <f t="shared" si="174"/>
        <v>108.2</v>
      </c>
      <c r="Q2812">
        <f t="shared" si="175"/>
        <v>47.456140350877192</v>
      </c>
      <c r="R2812" t="s">
        <v>8270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72"/>
        <v>42058.496562500004</v>
      </c>
      <c r="K2813">
        <v>1422100503</v>
      </c>
      <c r="L2813" s="9">
        <f t="shared" si="173"/>
        <v>42028.496562500004</v>
      </c>
      <c r="M2813" t="b">
        <v>0</v>
      </c>
      <c r="N2813">
        <v>108</v>
      </c>
      <c r="O2813" t="b">
        <v>1</v>
      </c>
      <c r="P2813">
        <f t="shared" si="174"/>
        <v>100.27</v>
      </c>
      <c r="Q2813">
        <f t="shared" si="175"/>
        <v>92.842592592592595</v>
      </c>
      <c r="R2813" t="s">
        <v>8270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72"/>
        <v>42100.166666666672</v>
      </c>
      <c r="K2814">
        <v>1424368298</v>
      </c>
      <c r="L2814" s="9">
        <f t="shared" si="173"/>
        <v>42054.74418981481</v>
      </c>
      <c r="M2814" t="b">
        <v>0</v>
      </c>
      <c r="N2814">
        <v>83</v>
      </c>
      <c r="O2814" t="b">
        <v>1</v>
      </c>
      <c r="P2814">
        <f t="shared" si="174"/>
        <v>113.3</v>
      </c>
      <c r="Q2814">
        <f t="shared" si="175"/>
        <v>68.253012048192772</v>
      </c>
      <c r="R2814" t="s">
        <v>8270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72"/>
        <v>42718.742604166662</v>
      </c>
      <c r="K2815">
        <v>1479577761</v>
      </c>
      <c r="L2815" s="9">
        <f t="shared" si="173"/>
        <v>42693.742604166662</v>
      </c>
      <c r="M2815" t="b">
        <v>0</v>
      </c>
      <c r="N2815">
        <v>96</v>
      </c>
      <c r="O2815" t="b">
        <v>1</v>
      </c>
      <c r="P2815">
        <f t="shared" si="174"/>
        <v>127.57571428571428</v>
      </c>
      <c r="Q2815">
        <f t="shared" si="175"/>
        <v>37.209583333333335</v>
      </c>
      <c r="R2815" t="s">
        <v>8270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72"/>
        <v>42133.399479166663</v>
      </c>
      <c r="K2816">
        <v>1428572115</v>
      </c>
      <c r="L2816" s="9">
        <f t="shared" si="173"/>
        <v>42103.399479166663</v>
      </c>
      <c r="M2816" t="b">
        <v>0</v>
      </c>
      <c r="N2816">
        <v>64</v>
      </c>
      <c r="O2816" t="b">
        <v>1</v>
      </c>
      <c r="P2816">
        <f t="shared" si="174"/>
        <v>107.73333333333332</v>
      </c>
      <c r="Q2816">
        <f t="shared" si="175"/>
        <v>25.25</v>
      </c>
      <c r="R2816" t="s">
        <v>8270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>
        <f t="shared" si="174"/>
        <v>242</v>
      </c>
      <c r="Q2817">
        <f t="shared" si="175"/>
        <v>43.214285714285715</v>
      </c>
      <c r="R2817" t="s">
        <v>8270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ref="J2818:J2881" si="176">(((I2818/60)/60)/24)+DATE(1970,1,1)</f>
        <v>42218.666666666672</v>
      </c>
      <c r="K2818">
        <v>1435921992</v>
      </c>
      <c r="L2818" s="9">
        <f t="shared" ref="L2818:L2881" si="177">(((K2818/60)/60)/24)+DATE(1970,1,1)</f>
        <v>42188.467499999999</v>
      </c>
      <c r="M2818" t="b">
        <v>0</v>
      </c>
      <c r="N2818">
        <v>169</v>
      </c>
      <c r="O2818" t="b">
        <v>1</v>
      </c>
      <c r="P2818">
        <f t="shared" ref="P2818:P2881" si="178">(E:E/D:D)*100</f>
        <v>141.56666666666666</v>
      </c>
      <c r="Q2818">
        <f t="shared" si="175"/>
        <v>25.130177514792898</v>
      </c>
      <c r="R2818" t="s">
        <v>8270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si="176"/>
        <v>42063.634976851856</v>
      </c>
      <c r="K2819">
        <v>1421680462</v>
      </c>
      <c r="L2819" s="9">
        <f t="shared" si="177"/>
        <v>42023.634976851856</v>
      </c>
      <c r="M2819" t="b">
        <v>0</v>
      </c>
      <c r="N2819">
        <v>33</v>
      </c>
      <c r="O2819" t="b">
        <v>1</v>
      </c>
      <c r="P2819">
        <f t="shared" si="178"/>
        <v>130</v>
      </c>
      <c r="Q2819">
        <f t="shared" ref="Q2819:Q2882" si="179">E2819:E6932/N2819:N6932</f>
        <v>23.636363636363637</v>
      </c>
      <c r="R2819" t="s">
        <v>8270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>
        <f t="shared" si="178"/>
        <v>106.03</v>
      </c>
      <c r="Q2820">
        <f t="shared" si="179"/>
        <v>103.95098039215686</v>
      </c>
      <c r="R2820" t="s">
        <v>8270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>
        <f t="shared" si="178"/>
        <v>104.80000000000001</v>
      </c>
      <c r="Q2821">
        <f t="shared" si="179"/>
        <v>50.384615384615387</v>
      </c>
      <c r="R2821" t="s">
        <v>8270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42401.610983796301</v>
      </c>
      <c r="M2822" t="b">
        <v>0</v>
      </c>
      <c r="N2822">
        <v>20</v>
      </c>
      <c r="O2822" t="b">
        <v>1</v>
      </c>
      <c r="P2822">
        <f t="shared" si="178"/>
        <v>136</v>
      </c>
      <c r="Q2822">
        <f t="shared" si="179"/>
        <v>13.6</v>
      </c>
      <c r="R2822" t="s">
        <v>8270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76"/>
        <v>41905.922858796301</v>
      </c>
      <c r="K2823">
        <v>1408918135</v>
      </c>
      <c r="L2823" s="9">
        <f t="shared" si="177"/>
        <v>41875.922858796301</v>
      </c>
      <c r="M2823" t="b">
        <v>0</v>
      </c>
      <c r="N2823">
        <v>35</v>
      </c>
      <c r="O2823" t="b">
        <v>1</v>
      </c>
      <c r="P2823">
        <f t="shared" si="178"/>
        <v>100</v>
      </c>
      <c r="Q2823">
        <f t="shared" si="179"/>
        <v>28.571428571428573</v>
      </c>
      <c r="R2823" t="s">
        <v>8270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76"/>
        <v>42090.642268518524</v>
      </c>
      <c r="K2824">
        <v>1424881492</v>
      </c>
      <c r="L2824" s="9">
        <f t="shared" si="177"/>
        <v>42060.683935185181</v>
      </c>
      <c r="M2824" t="b">
        <v>0</v>
      </c>
      <c r="N2824">
        <v>94</v>
      </c>
      <c r="O2824" t="b">
        <v>1</v>
      </c>
      <c r="P2824">
        <f t="shared" si="178"/>
        <v>100</v>
      </c>
      <c r="Q2824">
        <f t="shared" si="179"/>
        <v>63.829787234042556</v>
      </c>
      <c r="R2824" t="s">
        <v>8270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>
        <f t="shared" si="178"/>
        <v>124</v>
      </c>
      <c r="Q2825">
        <f t="shared" si="179"/>
        <v>8.8571428571428577</v>
      </c>
      <c r="R2825" t="s">
        <v>8270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>
        <f t="shared" si="178"/>
        <v>116.92307692307693</v>
      </c>
      <c r="Q2826">
        <f t="shared" si="179"/>
        <v>50.666666666666664</v>
      </c>
      <c r="R2826" t="s">
        <v>8270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76"/>
        <v>42342.792662037042</v>
      </c>
      <c r="K2827">
        <v>1446663686</v>
      </c>
      <c r="L2827" s="9">
        <f t="shared" si="177"/>
        <v>42312.792662037042</v>
      </c>
      <c r="M2827" t="b">
        <v>0</v>
      </c>
      <c r="N2827">
        <v>51</v>
      </c>
      <c r="O2827" t="b">
        <v>1</v>
      </c>
      <c r="P2827">
        <f t="shared" si="178"/>
        <v>103.33333333333334</v>
      </c>
      <c r="Q2827">
        <f t="shared" si="179"/>
        <v>60.784313725490193</v>
      </c>
      <c r="R2827" t="s">
        <v>8270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76"/>
        <v>42195.291666666672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>
        <f t="shared" si="178"/>
        <v>107.74999999999999</v>
      </c>
      <c r="Q2828">
        <f t="shared" si="179"/>
        <v>113.42105263157895</v>
      </c>
      <c r="R2828" t="s">
        <v>8270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>
        <f t="shared" si="178"/>
        <v>120.24999999999999</v>
      </c>
      <c r="Q2829">
        <f t="shared" si="179"/>
        <v>104.56521739130434</v>
      </c>
      <c r="R2829" t="s">
        <v>8270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76"/>
        <v>42279.958333333328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>
        <f t="shared" si="178"/>
        <v>100.37894736842105</v>
      </c>
      <c r="Q2830">
        <f t="shared" si="179"/>
        <v>98.30927835051547</v>
      </c>
      <c r="R2830" t="s">
        <v>8270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>
        <f t="shared" si="178"/>
        <v>106.52</v>
      </c>
      <c r="Q2831">
        <f t="shared" si="179"/>
        <v>35.039473684210527</v>
      </c>
      <c r="R2831" t="s">
        <v>8270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>
        <f t="shared" si="178"/>
        <v>100</v>
      </c>
      <c r="Q2832">
        <f t="shared" si="179"/>
        <v>272.72727272727275</v>
      </c>
      <c r="R2832" t="s">
        <v>8270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>
        <f t="shared" si="178"/>
        <v>110.66666666666667</v>
      </c>
      <c r="Q2833">
        <f t="shared" si="179"/>
        <v>63.846153846153847</v>
      </c>
      <c r="R2833" t="s">
        <v>8270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76"/>
        <v>41966.916666666672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>
        <f t="shared" si="178"/>
        <v>114.71959999999999</v>
      </c>
      <c r="Q2834">
        <f t="shared" si="179"/>
        <v>30.189368421052631</v>
      </c>
      <c r="R2834" t="s">
        <v>8270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76"/>
        <v>42288.083333333328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>
        <f t="shared" si="178"/>
        <v>108.25925925925925</v>
      </c>
      <c r="Q2835">
        <f t="shared" si="179"/>
        <v>83.51428571428572</v>
      </c>
      <c r="R2835" t="s">
        <v>8270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>
        <f t="shared" si="178"/>
        <v>170</v>
      </c>
      <c r="Q2836">
        <f t="shared" si="179"/>
        <v>64.761904761904759</v>
      </c>
      <c r="R2836" t="s">
        <v>8270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>
        <f t="shared" si="178"/>
        <v>187.09899999999999</v>
      </c>
      <c r="Q2837">
        <f t="shared" si="179"/>
        <v>20.118172043010752</v>
      </c>
      <c r="R2837" t="s">
        <v>8270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42746.261782407411</v>
      </c>
      <c r="M2838" t="b">
        <v>0</v>
      </c>
      <c r="N2838">
        <v>11</v>
      </c>
      <c r="O2838" t="b">
        <v>1</v>
      </c>
      <c r="P2838">
        <f t="shared" si="178"/>
        <v>107.77777777777777</v>
      </c>
      <c r="Q2838">
        <f t="shared" si="179"/>
        <v>44.090909090909093</v>
      </c>
      <c r="R2838" t="s">
        <v>8270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>
        <f t="shared" si="178"/>
        <v>100</v>
      </c>
      <c r="Q2839">
        <f t="shared" si="179"/>
        <v>40.476190476190474</v>
      </c>
      <c r="R2839" t="s">
        <v>8270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>
        <f t="shared" si="178"/>
        <v>120.24999999999999</v>
      </c>
      <c r="Q2840">
        <f t="shared" si="179"/>
        <v>44.537037037037038</v>
      </c>
      <c r="R2840" t="s">
        <v>8270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41853.240208333329</v>
      </c>
      <c r="M2841" t="b">
        <v>0</v>
      </c>
      <c r="N2841">
        <v>31</v>
      </c>
      <c r="O2841" t="b">
        <v>1</v>
      </c>
      <c r="P2841">
        <f t="shared" si="178"/>
        <v>111.42857142857143</v>
      </c>
      <c r="Q2841">
        <f t="shared" si="179"/>
        <v>125.80645161290323</v>
      </c>
      <c r="R2841" t="s">
        <v>8270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76"/>
        <v>42081.708333333328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>
        <f t="shared" si="178"/>
        <v>104</v>
      </c>
      <c r="Q2842">
        <f t="shared" si="179"/>
        <v>19.696969696969695</v>
      </c>
      <c r="R2842" t="s">
        <v>8270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42291.739548611105</v>
      </c>
      <c r="M2843" t="b">
        <v>0</v>
      </c>
      <c r="N2843">
        <v>1</v>
      </c>
      <c r="O2843" t="b">
        <v>0</v>
      </c>
      <c r="P2843">
        <f t="shared" si="178"/>
        <v>1</v>
      </c>
      <c r="Q2843">
        <f t="shared" si="179"/>
        <v>10</v>
      </c>
      <c r="R2843" t="s">
        <v>8270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41784.952488425923</v>
      </c>
      <c r="M2844" t="b">
        <v>0</v>
      </c>
      <c r="N2844">
        <v>0</v>
      </c>
      <c r="O2844" t="b">
        <v>0</v>
      </c>
      <c r="P2844">
        <f t="shared" si="178"/>
        <v>0</v>
      </c>
      <c r="Q2844" t="e">
        <f t="shared" si="179"/>
        <v>#DIV/0!</v>
      </c>
      <c r="R2844" t="s">
        <v>8270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76"/>
        <v>42534.166666666672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>
        <f t="shared" si="178"/>
        <v>0</v>
      </c>
      <c r="Q2845" t="e">
        <f t="shared" si="179"/>
        <v>#DIV/0!</v>
      </c>
      <c r="R2845" t="s">
        <v>8270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>
        <f t="shared" si="178"/>
        <v>5.4545454545454541</v>
      </c>
      <c r="Q2846">
        <f t="shared" si="179"/>
        <v>30</v>
      </c>
      <c r="R2846" t="s">
        <v>8270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>
        <f t="shared" si="178"/>
        <v>31.546666666666667</v>
      </c>
      <c r="Q2847">
        <f t="shared" si="179"/>
        <v>60.666666666666664</v>
      </c>
      <c r="R2847" t="s">
        <v>8270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76"/>
        <v>42153.692060185189</v>
      </c>
      <c r="K2848">
        <v>1429029394</v>
      </c>
      <c r="L2848" s="9">
        <f t="shared" si="177"/>
        <v>42108.692060185189</v>
      </c>
      <c r="M2848" t="b">
        <v>0</v>
      </c>
      <c r="N2848">
        <v>0</v>
      </c>
      <c r="O2848" t="b">
        <v>0</v>
      </c>
      <c r="P2848">
        <f t="shared" si="178"/>
        <v>0</v>
      </c>
      <c r="Q2848" t="e">
        <f t="shared" si="179"/>
        <v>#DIV/0!</v>
      </c>
      <c r="R2848" t="s">
        <v>8270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>
        <f t="shared" si="178"/>
        <v>0</v>
      </c>
      <c r="Q2849" t="e">
        <f t="shared" si="179"/>
        <v>#DIV/0!</v>
      </c>
      <c r="R2849" t="s">
        <v>8270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76"/>
        <v>42153.648831018523</v>
      </c>
      <c r="K2850">
        <v>1430321659</v>
      </c>
      <c r="L2850" s="9">
        <f t="shared" si="177"/>
        <v>42123.648831018523</v>
      </c>
      <c r="M2850" t="b">
        <v>0</v>
      </c>
      <c r="N2850">
        <v>3</v>
      </c>
      <c r="O2850" t="b">
        <v>0</v>
      </c>
      <c r="P2850">
        <f t="shared" si="178"/>
        <v>0.2</v>
      </c>
      <c r="Q2850">
        <f t="shared" si="179"/>
        <v>23.333333333333332</v>
      </c>
      <c r="R2850" t="s">
        <v>8270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76"/>
        <v>42483.428240740745</v>
      </c>
      <c r="K2851">
        <v>1458814600</v>
      </c>
      <c r="L2851" s="9">
        <f t="shared" si="177"/>
        <v>42453.428240740745</v>
      </c>
      <c r="M2851" t="b">
        <v>0</v>
      </c>
      <c r="N2851">
        <v>1</v>
      </c>
      <c r="O2851" t="b">
        <v>0</v>
      </c>
      <c r="P2851">
        <f t="shared" si="178"/>
        <v>1</v>
      </c>
      <c r="Q2851">
        <f t="shared" si="179"/>
        <v>5</v>
      </c>
      <c r="R2851" t="s">
        <v>8270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>
        <f t="shared" si="178"/>
        <v>3.8875000000000002</v>
      </c>
      <c r="Q2852">
        <f t="shared" si="179"/>
        <v>23.923076923076923</v>
      </c>
      <c r="R2852" t="s">
        <v>8270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76"/>
        <v>42398.970138888893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>
        <f t="shared" si="178"/>
        <v>0</v>
      </c>
      <c r="Q2853" t="e">
        <f t="shared" si="179"/>
        <v>#DIV/0!</v>
      </c>
      <c r="R2853" t="s">
        <v>8270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>
        <f t="shared" si="178"/>
        <v>1.9</v>
      </c>
      <c r="Q2854">
        <f t="shared" si="179"/>
        <v>15.833333333333334</v>
      </c>
      <c r="R2854" t="s">
        <v>8270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76"/>
        <v>41896.190937499996</v>
      </c>
      <c r="K2855">
        <v>1405485297</v>
      </c>
      <c r="L2855" s="9">
        <f t="shared" si="177"/>
        <v>41836.190937499996</v>
      </c>
      <c r="M2855" t="b">
        <v>0</v>
      </c>
      <c r="N2855">
        <v>0</v>
      </c>
      <c r="O2855" t="b">
        <v>0</v>
      </c>
      <c r="P2855">
        <f t="shared" si="178"/>
        <v>0</v>
      </c>
      <c r="Q2855" t="e">
        <f t="shared" si="179"/>
        <v>#DIV/0!</v>
      </c>
      <c r="R2855" t="s">
        <v>8270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>
        <f t="shared" si="178"/>
        <v>41.699999999999996</v>
      </c>
      <c r="Q2856">
        <f t="shared" si="179"/>
        <v>29.785714285714285</v>
      </c>
      <c r="R2856" t="s">
        <v>8270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42370.007766203707</v>
      </c>
      <c r="M2857" t="b">
        <v>0</v>
      </c>
      <c r="N2857">
        <v>5</v>
      </c>
      <c r="O2857" t="b">
        <v>0</v>
      </c>
      <c r="P2857">
        <f t="shared" si="178"/>
        <v>50</v>
      </c>
      <c r="Q2857">
        <f t="shared" si="179"/>
        <v>60</v>
      </c>
      <c r="R2857" t="s">
        <v>8270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76"/>
        <v>42224.898611111115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>
        <f t="shared" si="178"/>
        <v>4.8666666666666663</v>
      </c>
      <c r="Q2858">
        <f t="shared" si="179"/>
        <v>24.333333333333332</v>
      </c>
      <c r="R2858" t="s">
        <v>8270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42726.920081018514</v>
      </c>
      <c r="M2859" t="b">
        <v>0</v>
      </c>
      <c r="N2859">
        <v>15</v>
      </c>
      <c r="O2859" t="b">
        <v>0</v>
      </c>
      <c r="P2859">
        <f t="shared" si="178"/>
        <v>19.736842105263158</v>
      </c>
      <c r="Q2859">
        <f t="shared" si="179"/>
        <v>500</v>
      </c>
      <c r="R2859" t="s">
        <v>8270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41954.545081018514</v>
      </c>
      <c r="M2860" t="b">
        <v>0</v>
      </c>
      <c r="N2860">
        <v>0</v>
      </c>
      <c r="O2860" t="b">
        <v>0</v>
      </c>
      <c r="P2860">
        <f t="shared" si="178"/>
        <v>0</v>
      </c>
      <c r="Q2860" t="e">
        <f t="shared" si="179"/>
        <v>#DIV/0!</v>
      </c>
      <c r="R2860" t="s">
        <v>8270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>
        <f t="shared" si="178"/>
        <v>1.7500000000000002</v>
      </c>
      <c r="Q2861">
        <f t="shared" si="179"/>
        <v>35</v>
      </c>
      <c r="R2861" t="s">
        <v>8270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76"/>
        <v>42540.800648148142</v>
      </c>
      <c r="K2862">
        <v>1461179576</v>
      </c>
      <c r="L2862" s="9">
        <f t="shared" si="177"/>
        <v>42480.800648148142</v>
      </c>
      <c r="M2862" t="b">
        <v>0</v>
      </c>
      <c r="N2862">
        <v>9</v>
      </c>
      <c r="O2862" t="b">
        <v>0</v>
      </c>
      <c r="P2862">
        <f t="shared" si="178"/>
        <v>6.65</v>
      </c>
      <c r="Q2862">
        <f t="shared" si="179"/>
        <v>29.555555555555557</v>
      </c>
      <c r="R2862" t="s">
        <v>8270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>
        <f t="shared" si="178"/>
        <v>32</v>
      </c>
      <c r="Q2863">
        <f t="shared" si="179"/>
        <v>26.666666666666668</v>
      </c>
      <c r="R2863" t="s">
        <v>8270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>
        <f t="shared" si="178"/>
        <v>0.43307086614173229</v>
      </c>
      <c r="Q2864">
        <f t="shared" si="179"/>
        <v>18.333333333333332</v>
      </c>
      <c r="R2864" t="s">
        <v>8270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76"/>
        <v>41891.675034722226</v>
      </c>
      <c r="K2865">
        <v>1405095123</v>
      </c>
      <c r="L2865" s="9">
        <f t="shared" si="177"/>
        <v>41831.675034722226</v>
      </c>
      <c r="M2865" t="b">
        <v>0</v>
      </c>
      <c r="N2865">
        <v>1</v>
      </c>
      <c r="O2865" t="b">
        <v>0</v>
      </c>
      <c r="P2865">
        <f t="shared" si="178"/>
        <v>0.04</v>
      </c>
      <c r="Q2865">
        <f t="shared" si="179"/>
        <v>20</v>
      </c>
      <c r="R2865" t="s">
        <v>8270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>
        <f t="shared" si="178"/>
        <v>1.6</v>
      </c>
      <c r="Q2866">
        <f t="shared" si="179"/>
        <v>13.333333333333334</v>
      </c>
      <c r="R2866" t="s">
        <v>8270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>
        <f t="shared" si="178"/>
        <v>0</v>
      </c>
      <c r="Q2867" t="e">
        <f t="shared" si="179"/>
        <v>#DIV/0!</v>
      </c>
      <c r="R2867" t="s">
        <v>8270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76"/>
        <v>42657.916666666672</v>
      </c>
      <c r="K2868">
        <v>1473893721</v>
      </c>
      <c r="L2868" s="9">
        <f t="shared" si="177"/>
        <v>42627.955104166671</v>
      </c>
      <c r="M2868" t="b">
        <v>0</v>
      </c>
      <c r="N2868">
        <v>2</v>
      </c>
      <c r="O2868" t="b">
        <v>0</v>
      </c>
      <c r="P2868">
        <f t="shared" si="178"/>
        <v>0.89999999999999991</v>
      </c>
      <c r="Q2868">
        <f t="shared" si="179"/>
        <v>22.5</v>
      </c>
      <c r="R2868" t="s">
        <v>8270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76"/>
        <v>42555.166666666672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>
        <f t="shared" si="178"/>
        <v>20.16</v>
      </c>
      <c r="Q2869">
        <f t="shared" si="179"/>
        <v>50.4</v>
      </c>
      <c r="R2869" t="s">
        <v>8270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>
        <f t="shared" si="178"/>
        <v>42.011733333333332</v>
      </c>
      <c r="Q2870">
        <f t="shared" si="179"/>
        <v>105.02933333333334</v>
      </c>
      <c r="R2870" t="s">
        <v>8270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>
        <f t="shared" si="178"/>
        <v>0.88500000000000001</v>
      </c>
      <c r="Q2871">
        <f t="shared" si="179"/>
        <v>35.4</v>
      </c>
      <c r="R2871" t="s">
        <v>8270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>
        <f t="shared" si="178"/>
        <v>15</v>
      </c>
      <c r="Q2872">
        <f t="shared" si="179"/>
        <v>83.333333333333329</v>
      </c>
      <c r="R2872" t="s">
        <v>8270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>
        <f t="shared" si="178"/>
        <v>4.67</v>
      </c>
      <c r="Q2873">
        <f t="shared" si="179"/>
        <v>35.92307692307692</v>
      </c>
      <c r="R2873" t="s">
        <v>8270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76"/>
        <v>42175.11618055556</v>
      </c>
      <c r="K2874">
        <v>1429584438</v>
      </c>
      <c r="L2874" s="9">
        <f t="shared" si="177"/>
        <v>42115.11618055556</v>
      </c>
      <c r="M2874" t="b">
        <v>0</v>
      </c>
      <c r="N2874">
        <v>0</v>
      </c>
      <c r="O2874" t="b">
        <v>0</v>
      </c>
      <c r="P2874">
        <f t="shared" si="178"/>
        <v>0</v>
      </c>
      <c r="Q2874" t="e">
        <f t="shared" si="179"/>
        <v>#DIV/0!</v>
      </c>
      <c r="R2874" t="s">
        <v>8270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76"/>
        <v>42032.817488425921</v>
      </c>
      <c r="K2875">
        <v>1419881831</v>
      </c>
      <c r="L2875" s="9">
        <f t="shared" si="177"/>
        <v>42002.817488425921</v>
      </c>
      <c r="M2875" t="b">
        <v>0</v>
      </c>
      <c r="N2875">
        <v>8</v>
      </c>
      <c r="O2875" t="b">
        <v>0</v>
      </c>
      <c r="P2875">
        <f t="shared" si="178"/>
        <v>38.119999999999997</v>
      </c>
      <c r="Q2875">
        <f t="shared" si="179"/>
        <v>119.125</v>
      </c>
      <c r="R2875" t="s">
        <v>8270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>
        <f t="shared" si="178"/>
        <v>5.42</v>
      </c>
      <c r="Q2876">
        <f t="shared" si="179"/>
        <v>90.333333333333329</v>
      </c>
      <c r="R2876" t="s">
        <v>8270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>
        <f t="shared" si="178"/>
        <v>3.4999999999999996E-2</v>
      </c>
      <c r="Q2877">
        <f t="shared" si="179"/>
        <v>2.3333333333333335</v>
      </c>
      <c r="R2877" t="s">
        <v>8270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76"/>
        <v>42201.743969907402</v>
      </c>
      <c r="K2878">
        <v>1434477079</v>
      </c>
      <c r="L2878" s="9">
        <f t="shared" si="177"/>
        <v>42171.743969907402</v>
      </c>
      <c r="M2878" t="b">
        <v>0</v>
      </c>
      <c r="N2878">
        <v>0</v>
      </c>
      <c r="O2878" t="b">
        <v>0</v>
      </c>
      <c r="P2878">
        <f t="shared" si="178"/>
        <v>0</v>
      </c>
      <c r="Q2878" t="e">
        <f t="shared" si="179"/>
        <v>#DIV/0!</v>
      </c>
      <c r="R2878" t="s">
        <v>8270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76"/>
        <v>42704.708333333328</v>
      </c>
      <c r="K2879">
        <v>1477781724</v>
      </c>
      <c r="L2879" s="9">
        <f t="shared" si="177"/>
        <v>42672.955138888887</v>
      </c>
      <c r="M2879" t="b">
        <v>0</v>
      </c>
      <c r="N2879">
        <v>6</v>
      </c>
      <c r="O2879" t="b">
        <v>0</v>
      </c>
      <c r="P2879">
        <f t="shared" si="178"/>
        <v>10.833333333333334</v>
      </c>
      <c r="Q2879">
        <f t="shared" si="179"/>
        <v>108.33333333333333</v>
      </c>
      <c r="R2879" t="s">
        <v>8270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>
        <f t="shared" si="178"/>
        <v>2.1</v>
      </c>
      <c r="Q2880">
        <f t="shared" si="179"/>
        <v>15.75</v>
      </c>
      <c r="R2880" t="s">
        <v>8270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>
        <f t="shared" si="178"/>
        <v>0.2589285714285714</v>
      </c>
      <c r="Q2881">
        <f t="shared" si="179"/>
        <v>29</v>
      </c>
      <c r="R2881" t="s">
        <v>8270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ref="J2882:J2945" si="180">(((I2882/60)/60)/24)+DATE(1970,1,1)</f>
        <v>42236.711805555555</v>
      </c>
      <c r="K2882">
        <v>1436305452</v>
      </c>
      <c r="L2882" s="9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>
        <f t="shared" ref="P2882:P2945" si="182">(E:E/D:D)*100</f>
        <v>23.333333333333332</v>
      </c>
      <c r="Q2882">
        <f t="shared" si="179"/>
        <v>96.551724137931032</v>
      </c>
      <c r="R2882" t="s">
        <v>8270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si="180"/>
        <v>41976.639305555553</v>
      </c>
      <c r="K2883">
        <v>1412432436</v>
      </c>
      <c r="L2883" s="9">
        <f t="shared" si="181"/>
        <v>41916.597638888888</v>
      </c>
      <c r="M2883" t="b">
        <v>0</v>
      </c>
      <c r="N2883">
        <v>0</v>
      </c>
      <c r="O2883" t="b">
        <v>0</v>
      </c>
      <c r="P2883">
        <f t="shared" si="182"/>
        <v>0</v>
      </c>
      <c r="Q2883" t="e">
        <f t="shared" ref="Q2883:Q2946" si="183">E2883:E6996/N2883:N6996</f>
        <v>#DIV/0!</v>
      </c>
      <c r="R2883" t="s">
        <v>8270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>
        <f t="shared" si="182"/>
        <v>33.6</v>
      </c>
      <c r="Q2884">
        <f t="shared" si="183"/>
        <v>63</v>
      </c>
      <c r="R2884" t="s">
        <v>8270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>
        <f t="shared" si="182"/>
        <v>19.079999999999998</v>
      </c>
      <c r="Q2885">
        <f t="shared" si="183"/>
        <v>381.6</v>
      </c>
      <c r="R2885" t="s">
        <v>8270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>
        <f t="shared" si="182"/>
        <v>0.41111111111111115</v>
      </c>
      <c r="Q2886">
        <f t="shared" si="183"/>
        <v>46.25</v>
      </c>
      <c r="R2886" t="s">
        <v>8270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>
        <f t="shared" si="182"/>
        <v>32.5</v>
      </c>
      <c r="Q2887">
        <f t="shared" si="183"/>
        <v>26</v>
      </c>
      <c r="R2887" t="s">
        <v>8270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>
        <f t="shared" si="182"/>
        <v>5</v>
      </c>
      <c r="Q2888">
        <f t="shared" si="183"/>
        <v>10</v>
      </c>
      <c r="R2888" t="s">
        <v>8270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>
        <f t="shared" si="182"/>
        <v>0.16666666666666669</v>
      </c>
      <c r="Q2889">
        <f t="shared" si="183"/>
        <v>5</v>
      </c>
      <c r="R2889" t="s">
        <v>8270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>
        <f t="shared" si="182"/>
        <v>0</v>
      </c>
      <c r="Q2890" t="e">
        <f t="shared" si="183"/>
        <v>#DIV/0!</v>
      </c>
      <c r="R2890" t="s">
        <v>8270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>
        <f t="shared" si="182"/>
        <v>38.066666666666663</v>
      </c>
      <c r="Q2891">
        <f t="shared" si="183"/>
        <v>81.571428571428569</v>
      </c>
      <c r="R2891" t="s">
        <v>8270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>
        <f t="shared" si="182"/>
        <v>1.05</v>
      </c>
      <c r="Q2892">
        <f t="shared" si="183"/>
        <v>7</v>
      </c>
      <c r="R2892" t="s">
        <v>8270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42415.883425925931</v>
      </c>
      <c r="M2893" t="b">
        <v>0</v>
      </c>
      <c r="N2893">
        <v>10</v>
      </c>
      <c r="O2893" t="b">
        <v>0</v>
      </c>
      <c r="P2893">
        <f t="shared" si="182"/>
        <v>2.73</v>
      </c>
      <c r="Q2893">
        <f t="shared" si="183"/>
        <v>27.3</v>
      </c>
      <c r="R2893" t="s">
        <v>8270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>
        <f t="shared" si="182"/>
        <v>9.0909090909090917</v>
      </c>
      <c r="Q2894">
        <f t="shared" si="183"/>
        <v>29.411764705882351</v>
      </c>
      <c r="R2894" t="s">
        <v>8270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80"/>
        <v>42013.083333333328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>
        <f t="shared" si="182"/>
        <v>0.5</v>
      </c>
      <c r="Q2895">
        <f t="shared" si="183"/>
        <v>12.5</v>
      </c>
      <c r="R2895" t="s">
        <v>8270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>
        <f t="shared" si="182"/>
        <v>0</v>
      </c>
      <c r="Q2896" t="e">
        <f t="shared" si="183"/>
        <v>#DIV/0!</v>
      </c>
      <c r="R2896" t="s">
        <v>8270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>
        <f t="shared" si="182"/>
        <v>4.5999999999999996</v>
      </c>
      <c r="Q2897">
        <f t="shared" si="183"/>
        <v>5.75</v>
      </c>
      <c r="R2897" t="s">
        <v>8270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>
        <f t="shared" si="182"/>
        <v>20.833333333333336</v>
      </c>
      <c r="Q2898">
        <f t="shared" si="183"/>
        <v>52.083333333333336</v>
      </c>
      <c r="R2898" t="s">
        <v>8270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>
        <f t="shared" si="182"/>
        <v>4.583333333333333</v>
      </c>
      <c r="Q2899">
        <f t="shared" si="183"/>
        <v>183.33333333333334</v>
      </c>
      <c r="R2899" t="s">
        <v>8270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>
        <f t="shared" si="182"/>
        <v>4.2133333333333338</v>
      </c>
      <c r="Q2900">
        <f t="shared" si="183"/>
        <v>26.333333333333332</v>
      </c>
      <c r="R2900" t="s">
        <v>8270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>
        <f t="shared" si="182"/>
        <v>0</v>
      </c>
      <c r="Q2901" t="e">
        <f t="shared" si="183"/>
        <v>#DIV/0!</v>
      </c>
      <c r="R2901" t="s">
        <v>8270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>
        <f t="shared" si="182"/>
        <v>61.909090909090914</v>
      </c>
      <c r="Q2902">
        <f t="shared" si="183"/>
        <v>486.42857142857144</v>
      </c>
      <c r="R2902" t="s">
        <v>8270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>
        <f t="shared" si="182"/>
        <v>0.8</v>
      </c>
      <c r="Q2903">
        <f t="shared" si="183"/>
        <v>3</v>
      </c>
      <c r="R2903" t="s">
        <v>8270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>
        <f t="shared" si="182"/>
        <v>1.6666666666666666E-2</v>
      </c>
      <c r="Q2904">
        <f t="shared" si="183"/>
        <v>25</v>
      </c>
      <c r="R2904" t="s">
        <v>8270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80"/>
        <v>42256.166874999995</v>
      </c>
      <c r="K2905">
        <v>1436587218</v>
      </c>
      <c r="L2905" s="9">
        <f t="shared" si="181"/>
        <v>42196.166874999995</v>
      </c>
      <c r="M2905" t="b">
        <v>0</v>
      </c>
      <c r="N2905">
        <v>4</v>
      </c>
      <c r="O2905" t="b">
        <v>0</v>
      </c>
      <c r="P2905">
        <f t="shared" si="182"/>
        <v>0.77999999999999992</v>
      </c>
      <c r="Q2905">
        <f t="shared" si="183"/>
        <v>9.75</v>
      </c>
      <c r="R2905" t="s">
        <v>8270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>
        <f t="shared" si="182"/>
        <v>5</v>
      </c>
      <c r="Q2906">
        <f t="shared" si="183"/>
        <v>18.75</v>
      </c>
      <c r="R2906" t="s">
        <v>8270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>
        <f t="shared" si="182"/>
        <v>17.771428571428572</v>
      </c>
      <c r="Q2907">
        <f t="shared" si="183"/>
        <v>36.588235294117645</v>
      </c>
      <c r="R2907" t="s">
        <v>8270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80"/>
        <v>42217.041666666672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>
        <f t="shared" si="182"/>
        <v>9.4166666666666661</v>
      </c>
      <c r="Q2908">
        <f t="shared" si="183"/>
        <v>80.714285714285708</v>
      </c>
      <c r="R2908" t="s">
        <v>8270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80"/>
        <v>42504.877743055549</v>
      </c>
      <c r="K2909">
        <v>1458075837</v>
      </c>
      <c r="L2909" s="9">
        <f t="shared" si="181"/>
        <v>42444.877743055549</v>
      </c>
      <c r="M2909" t="b">
        <v>0</v>
      </c>
      <c r="N2909">
        <v>2</v>
      </c>
      <c r="O2909" t="b">
        <v>0</v>
      </c>
      <c r="P2909">
        <f t="shared" si="182"/>
        <v>0.08</v>
      </c>
      <c r="Q2909">
        <f t="shared" si="183"/>
        <v>1</v>
      </c>
      <c r="R2909" t="s">
        <v>8270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80"/>
        <v>42529.731701388882</v>
      </c>
      <c r="K2910">
        <v>1462815219</v>
      </c>
      <c r="L2910" s="9">
        <f t="shared" si="181"/>
        <v>42499.731701388882</v>
      </c>
      <c r="M2910" t="b">
        <v>0</v>
      </c>
      <c r="N2910">
        <v>5</v>
      </c>
      <c r="O2910" t="b">
        <v>0</v>
      </c>
      <c r="P2910">
        <f t="shared" si="182"/>
        <v>2.75</v>
      </c>
      <c r="Q2910">
        <f t="shared" si="183"/>
        <v>52.8</v>
      </c>
      <c r="R2910" t="s">
        <v>8270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>
        <f t="shared" si="182"/>
        <v>1.1111111111111112E-2</v>
      </c>
      <c r="Q2911">
        <f t="shared" si="183"/>
        <v>20</v>
      </c>
      <c r="R2911" t="s">
        <v>8270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>
        <f t="shared" si="182"/>
        <v>3.3333333333333335E-3</v>
      </c>
      <c r="Q2912">
        <f t="shared" si="183"/>
        <v>1</v>
      </c>
      <c r="R2912" t="s">
        <v>8270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80"/>
        <v>42182.768819444449</v>
      </c>
      <c r="K2913">
        <v>1431973626</v>
      </c>
      <c r="L2913" s="9">
        <f t="shared" si="181"/>
        <v>42142.768819444449</v>
      </c>
      <c r="M2913" t="b">
        <v>0</v>
      </c>
      <c r="N2913">
        <v>14</v>
      </c>
      <c r="O2913" t="b">
        <v>0</v>
      </c>
      <c r="P2913">
        <f t="shared" si="182"/>
        <v>36.5</v>
      </c>
      <c r="Q2913">
        <f t="shared" si="183"/>
        <v>46.928571428571431</v>
      </c>
      <c r="R2913" t="s">
        <v>8270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80"/>
        <v>42384.131643518514</v>
      </c>
      <c r="K2914">
        <v>1450235374</v>
      </c>
      <c r="L2914" s="9">
        <f t="shared" si="181"/>
        <v>42354.131643518514</v>
      </c>
      <c r="M2914" t="b">
        <v>0</v>
      </c>
      <c r="N2914">
        <v>26</v>
      </c>
      <c r="O2914" t="b">
        <v>0</v>
      </c>
      <c r="P2914">
        <f t="shared" si="182"/>
        <v>14.058171745152354</v>
      </c>
      <c r="Q2914">
        <f t="shared" si="183"/>
        <v>78.07692307692308</v>
      </c>
      <c r="R2914" t="s">
        <v>8270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>
        <f t="shared" si="182"/>
        <v>0.02</v>
      </c>
      <c r="Q2915">
        <f t="shared" si="183"/>
        <v>1</v>
      </c>
      <c r="R2915" t="s">
        <v>8270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>
        <f t="shared" si="182"/>
        <v>4.0000000000000001E-3</v>
      </c>
      <c r="Q2916">
        <f t="shared" si="183"/>
        <v>1</v>
      </c>
      <c r="R2916" t="s">
        <v>8270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80"/>
        <v>42445.356365740736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>
        <f t="shared" si="182"/>
        <v>61.1</v>
      </c>
      <c r="Q2917">
        <f t="shared" si="183"/>
        <v>203.66666666666666</v>
      </c>
      <c r="R2917" t="s">
        <v>8270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>
        <f t="shared" si="182"/>
        <v>7.8378378378378386</v>
      </c>
      <c r="Q2918">
        <f t="shared" si="183"/>
        <v>20.714285714285715</v>
      </c>
      <c r="R2918" t="s">
        <v>8270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>
        <f t="shared" si="182"/>
        <v>21.85</v>
      </c>
      <c r="Q2919">
        <f t="shared" si="183"/>
        <v>48.555555555555557</v>
      </c>
      <c r="R2919" t="s">
        <v>8270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>
        <f t="shared" si="182"/>
        <v>27.24</v>
      </c>
      <c r="Q2920">
        <f t="shared" si="183"/>
        <v>68.099999999999994</v>
      </c>
      <c r="R2920" t="s">
        <v>8270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>
        <f t="shared" si="182"/>
        <v>8.5</v>
      </c>
      <c r="Q2921">
        <f t="shared" si="183"/>
        <v>8.5</v>
      </c>
      <c r="R2921" t="s">
        <v>8270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42058.792476851857</v>
      </c>
      <c r="M2922" t="b">
        <v>0</v>
      </c>
      <c r="N2922">
        <v>13</v>
      </c>
      <c r="O2922" t="b">
        <v>0</v>
      </c>
      <c r="P2922">
        <f t="shared" si="182"/>
        <v>26.840000000000003</v>
      </c>
      <c r="Q2922">
        <f t="shared" si="183"/>
        <v>51.615384615384613</v>
      </c>
      <c r="R2922" t="s">
        <v>8270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>
        <f t="shared" si="182"/>
        <v>129</v>
      </c>
      <c r="Q2923">
        <f t="shared" si="183"/>
        <v>43</v>
      </c>
      <c r="R2923" t="s">
        <v>8304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>
        <f t="shared" si="182"/>
        <v>100</v>
      </c>
      <c r="Q2924">
        <f t="shared" si="183"/>
        <v>83.333333333333329</v>
      </c>
      <c r="R2924" t="s">
        <v>8304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>
        <f t="shared" si="182"/>
        <v>100</v>
      </c>
      <c r="Q2925">
        <f t="shared" si="183"/>
        <v>30</v>
      </c>
      <c r="R2925" t="s">
        <v>8304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>
        <f t="shared" si="182"/>
        <v>103.2</v>
      </c>
      <c r="Q2926">
        <f t="shared" si="183"/>
        <v>175.51020408163265</v>
      </c>
      <c r="R2926" t="s">
        <v>8304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80"/>
        <v>41893.584120370368</v>
      </c>
      <c r="K2927">
        <v>1407852068</v>
      </c>
      <c r="L2927" s="9">
        <f t="shared" si="181"/>
        <v>41863.584120370368</v>
      </c>
      <c r="M2927" t="b">
        <v>0</v>
      </c>
      <c r="N2927">
        <v>199</v>
      </c>
      <c r="O2927" t="b">
        <v>1</v>
      </c>
      <c r="P2927">
        <f t="shared" si="182"/>
        <v>102.44597777777777</v>
      </c>
      <c r="Q2927">
        <f t="shared" si="183"/>
        <v>231.66175879396985</v>
      </c>
      <c r="R2927" t="s">
        <v>8304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>
        <f t="shared" si="182"/>
        <v>125</v>
      </c>
      <c r="Q2928">
        <f t="shared" si="183"/>
        <v>75</v>
      </c>
      <c r="R2928" t="s">
        <v>8304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>
        <f t="shared" si="182"/>
        <v>130.83333333333334</v>
      </c>
      <c r="Q2929">
        <f t="shared" si="183"/>
        <v>112.14285714285714</v>
      </c>
      <c r="R2929" t="s">
        <v>8304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80"/>
        <v>42433.998217592598</v>
      </c>
      <c r="K2930">
        <v>1454543846</v>
      </c>
      <c r="L2930" s="9">
        <f t="shared" si="181"/>
        <v>42403.998217592598</v>
      </c>
      <c r="M2930" t="b">
        <v>0</v>
      </c>
      <c r="N2930">
        <v>24</v>
      </c>
      <c r="O2930" t="b">
        <v>1</v>
      </c>
      <c r="P2930">
        <f t="shared" si="182"/>
        <v>100</v>
      </c>
      <c r="Q2930">
        <f t="shared" si="183"/>
        <v>41.666666666666664</v>
      </c>
      <c r="R2930" t="s">
        <v>8304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>
        <f t="shared" si="182"/>
        <v>102.06937499999999</v>
      </c>
      <c r="Q2931">
        <f t="shared" si="183"/>
        <v>255.17343750000001</v>
      </c>
      <c r="R2931" t="s">
        <v>8304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>
        <f t="shared" si="182"/>
        <v>100.92000000000002</v>
      </c>
      <c r="Q2932">
        <f t="shared" si="183"/>
        <v>162.7741935483871</v>
      </c>
      <c r="R2932" t="s">
        <v>8304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>
        <f t="shared" si="182"/>
        <v>106</v>
      </c>
      <c r="Q2933">
        <f t="shared" si="183"/>
        <v>88.333333333333329</v>
      </c>
      <c r="R2933" t="s">
        <v>8304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80"/>
        <v>42056.458333333328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>
        <f t="shared" si="182"/>
        <v>105.0967741935484</v>
      </c>
      <c r="Q2934">
        <f t="shared" si="183"/>
        <v>85.736842105263165</v>
      </c>
      <c r="R2934" t="s">
        <v>8304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>
        <f t="shared" si="182"/>
        <v>102.76</v>
      </c>
      <c r="Q2935">
        <f t="shared" si="183"/>
        <v>47.574074074074076</v>
      </c>
      <c r="R2935" t="s">
        <v>8304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>
        <f t="shared" si="182"/>
        <v>108</v>
      </c>
      <c r="Q2936">
        <f t="shared" si="183"/>
        <v>72.972972972972968</v>
      </c>
      <c r="R2936" t="s">
        <v>8304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80"/>
        <v>42611.708333333328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>
        <f t="shared" si="182"/>
        <v>100.88571428571429</v>
      </c>
      <c r="Q2937">
        <f t="shared" si="183"/>
        <v>90.538461538461533</v>
      </c>
      <c r="R2937" t="s">
        <v>8304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>
        <f t="shared" si="182"/>
        <v>128</v>
      </c>
      <c r="Q2938">
        <f t="shared" si="183"/>
        <v>37.647058823529413</v>
      </c>
      <c r="R2938" t="s">
        <v>8304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>
        <f t="shared" si="182"/>
        <v>133.33333333333331</v>
      </c>
      <c r="Q2939">
        <f t="shared" si="183"/>
        <v>36.363636363636367</v>
      </c>
      <c r="R2939" t="s">
        <v>8304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>
        <f t="shared" si="182"/>
        <v>101.375</v>
      </c>
      <c r="Q2940">
        <f t="shared" si="183"/>
        <v>126.71875</v>
      </c>
      <c r="R2940" t="s">
        <v>8304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>
        <f t="shared" si="182"/>
        <v>102.875</v>
      </c>
      <c r="Q2941">
        <f t="shared" si="183"/>
        <v>329.2</v>
      </c>
      <c r="R2941" t="s">
        <v>8304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>
        <f t="shared" si="182"/>
        <v>107.24000000000001</v>
      </c>
      <c r="Q2942">
        <f t="shared" si="183"/>
        <v>81.242424242424249</v>
      </c>
      <c r="R2942" t="s">
        <v>8304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>
        <f t="shared" si="182"/>
        <v>4.0000000000000001E-3</v>
      </c>
      <c r="Q2943">
        <f t="shared" si="183"/>
        <v>1</v>
      </c>
      <c r="R2943" t="s">
        <v>8302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42334.803923611107</v>
      </c>
      <c r="M2944" t="b">
        <v>0</v>
      </c>
      <c r="N2944">
        <v>202</v>
      </c>
      <c r="O2944" t="b">
        <v>0</v>
      </c>
      <c r="P2944">
        <f t="shared" si="182"/>
        <v>20.424999999999997</v>
      </c>
      <c r="Q2944">
        <f t="shared" si="183"/>
        <v>202.22772277227722</v>
      </c>
      <c r="R2944" t="s">
        <v>8302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80"/>
        <v>42107.129398148143</v>
      </c>
      <c r="K2945">
        <v>1426302380</v>
      </c>
      <c r="L2945" s="9">
        <f t="shared" si="181"/>
        <v>42077.129398148143</v>
      </c>
      <c r="M2945" t="b">
        <v>0</v>
      </c>
      <c r="N2945">
        <v>0</v>
      </c>
      <c r="O2945" t="b">
        <v>0</v>
      </c>
      <c r="P2945">
        <f t="shared" si="182"/>
        <v>0</v>
      </c>
      <c r="Q2945" t="e">
        <f t="shared" si="183"/>
        <v>#DIV/0!</v>
      </c>
      <c r="R2945" t="s">
        <v>8302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ref="J2946:J3009" si="184">(((I2946/60)/60)/24)+DATE(1970,1,1)</f>
        <v>42162.9143287037</v>
      </c>
      <c r="K2946">
        <v>1431122198</v>
      </c>
      <c r="L2946" s="9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>
        <f t="shared" ref="P2946:P3009" si="186">(E:E/D:D)*100</f>
        <v>1</v>
      </c>
      <c r="Q2946">
        <f t="shared" si="183"/>
        <v>100</v>
      </c>
      <c r="R2946" t="s">
        <v>8302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si="184"/>
        <v>42148.139583333337</v>
      </c>
      <c r="K2947">
        <v>1429845660</v>
      </c>
      <c r="L2947" s="9">
        <f t="shared" si="185"/>
        <v>42118.139583333337</v>
      </c>
      <c r="M2947" t="b">
        <v>0</v>
      </c>
      <c r="N2947">
        <v>0</v>
      </c>
      <c r="O2947" t="b">
        <v>0</v>
      </c>
      <c r="P2947">
        <f t="shared" si="186"/>
        <v>0</v>
      </c>
      <c r="Q2947" t="e">
        <f t="shared" ref="Q2947:Q3010" si="187">E2947:E7060/N2947:N7060</f>
        <v>#DIV/0!</v>
      </c>
      <c r="R2947" t="s">
        <v>8302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>
        <f t="shared" si="186"/>
        <v>0.1</v>
      </c>
      <c r="Q2948">
        <f t="shared" si="187"/>
        <v>1</v>
      </c>
      <c r="R2948" t="s">
        <v>8302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84"/>
        <v>42698.715972222228</v>
      </c>
      <c r="K2949">
        <v>1475760567</v>
      </c>
      <c r="L2949" s="9">
        <f t="shared" si="185"/>
        <v>42649.562118055561</v>
      </c>
      <c r="M2949" t="b">
        <v>0</v>
      </c>
      <c r="N2949">
        <v>13</v>
      </c>
      <c r="O2949" t="b">
        <v>0</v>
      </c>
      <c r="P2949">
        <f t="shared" si="186"/>
        <v>4.2880000000000003</v>
      </c>
      <c r="Q2949">
        <f t="shared" si="187"/>
        <v>82.461538461538467</v>
      </c>
      <c r="R2949" t="s">
        <v>8302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84"/>
        <v>42157.649224537032</v>
      </c>
      <c r="K2950">
        <v>1428075293</v>
      </c>
      <c r="L2950" s="9">
        <f t="shared" si="185"/>
        <v>42097.649224537032</v>
      </c>
      <c r="M2950" t="b">
        <v>0</v>
      </c>
      <c r="N2950">
        <v>9</v>
      </c>
      <c r="O2950" t="b">
        <v>0</v>
      </c>
      <c r="P2950">
        <f t="shared" si="186"/>
        <v>4.8000000000000004E-3</v>
      </c>
      <c r="Q2950">
        <f t="shared" si="187"/>
        <v>2.6666666666666665</v>
      </c>
      <c r="R2950" t="s">
        <v>8302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84"/>
        <v>42327.864780092597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>
        <f t="shared" si="186"/>
        <v>2.5</v>
      </c>
      <c r="Q2951">
        <f t="shared" si="187"/>
        <v>12.5</v>
      </c>
      <c r="R2951" t="s">
        <v>8302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84"/>
        <v>42392.36518518519</v>
      </c>
      <c r="K2952">
        <v>1450946752</v>
      </c>
      <c r="L2952" s="9">
        <f t="shared" si="185"/>
        <v>42362.36518518519</v>
      </c>
      <c r="M2952" t="b">
        <v>0</v>
      </c>
      <c r="N2952">
        <v>0</v>
      </c>
      <c r="O2952" t="b">
        <v>0</v>
      </c>
      <c r="P2952">
        <f t="shared" si="186"/>
        <v>0</v>
      </c>
      <c r="Q2952" t="e">
        <f t="shared" si="187"/>
        <v>#DIV/0!</v>
      </c>
      <c r="R2952" t="s">
        <v>8302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84"/>
        <v>41917.802928240737</v>
      </c>
      <c r="K2953">
        <v>1408648573</v>
      </c>
      <c r="L2953" s="9">
        <f t="shared" si="185"/>
        <v>41872.802928240737</v>
      </c>
      <c r="M2953" t="b">
        <v>0</v>
      </c>
      <c r="N2953">
        <v>58</v>
      </c>
      <c r="O2953" t="b">
        <v>0</v>
      </c>
      <c r="P2953">
        <f t="shared" si="186"/>
        <v>2.1919999999999997</v>
      </c>
      <c r="Q2953">
        <f t="shared" si="187"/>
        <v>18.896551724137932</v>
      </c>
      <c r="R2953" t="s">
        <v>8302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84"/>
        <v>42660.166666666672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>
        <f t="shared" si="186"/>
        <v>8.0250000000000004</v>
      </c>
      <c r="Q2954">
        <f t="shared" si="187"/>
        <v>200.625</v>
      </c>
      <c r="R2954" t="s">
        <v>8302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84"/>
        <v>42285.791909722218</v>
      </c>
      <c r="K2955">
        <v>1441738821</v>
      </c>
      <c r="L2955" s="9">
        <f t="shared" si="185"/>
        <v>42255.791909722218</v>
      </c>
      <c r="M2955" t="b">
        <v>0</v>
      </c>
      <c r="N2955">
        <v>3</v>
      </c>
      <c r="O2955" t="b">
        <v>0</v>
      </c>
      <c r="P2955">
        <f t="shared" si="186"/>
        <v>0.15125</v>
      </c>
      <c r="Q2955">
        <f t="shared" si="187"/>
        <v>201.66666666666666</v>
      </c>
      <c r="R2955" t="s">
        <v>8302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84"/>
        <v>42810.541701388895</v>
      </c>
      <c r="K2956">
        <v>1487944803</v>
      </c>
      <c r="L2956" s="9">
        <f t="shared" si="185"/>
        <v>42790.583368055552</v>
      </c>
      <c r="M2956" t="b">
        <v>0</v>
      </c>
      <c r="N2956">
        <v>0</v>
      </c>
      <c r="O2956" t="b">
        <v>0</v>
      </c>
      <c r="P2956">
        <f t="shared" si="186"/>
        <v>0</v>
      </c>
      <c r="Q2956" t="e">
        <f t="shared" si="187"/>
        <v>#DIV/0!</v>
      </c>
      <c r="R2956" t="s">
        <v>8302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>
        <f t="shared" si="186"/>
        <v>59.583333333333336</v>
      </c>
      <c r="Q2957">
        <f t="shared" si="187"/>
        <v>65</v>
      </c>
      <c r="R2957" t="s">
        <v>8302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>
        <f t="shared" si="186"/>
        <v>16.734177215189874</v>
      </c>
      <c r="Q2958">
        <f t="shared" si="187"/>
        <v>66.099999999999994</v>
      </c>
      <c r="R2958" t="s">
        <v>8302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42031.011249999996</v>
      </c>
      <c r="M2959" t="b">
        <v>0</v>
      </c>
      <c r="N2959">
        <v>3</v>
      </c>
      <c r="O2959" t="b">
        <v>0</v>
      </c>
      <c r="P2959">
        <f t="shared" si="186"/>
        <v>1.8666666666666669</v>
      </c>
      <c r="Q2959">
        <f t="shared" si="187"/>
        <v>93.333333333333329</v>
      </c>
      <c r="R2959" t="s">
        <v>8302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>
        <f t="shared" si="186"/>
        <v>0</v>
      </c>
      <c r="Q2960" t="e">
        <f t="shared" si="187"/>
        <v>#DIV/0!</v>
      </c>
      <c r="R2960" t="s">
        <v>8302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84"/>
        <v>42528.008391203708</v>
      </c>
      <c r="K2961">
        <v>1462666325</v>
      </c>
      <c r="L2961" s="9">
        <f t="shared" si="185"/>
        <v>42498.008391203708</v>
      </c>
      <c r="M2961" t="b">
        <v>0</v>
      </c>
      <c r="N2961">
        <v>0</v>
      </c>
      <c r="O2961" t="b">
        <v>0</v>
      </c>
      <c r="P2961">
        <f t="shared" si="186"/>
        <v>0</v>
      </c>
      <c r="Q2961" t="e">
        <f t="shared" si="187"/>
        <v>#DIV/0!</v>
      </c>
      <c r="R2961" t="s">
        <v>8302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>
        <f t="shared" si="186"/>
        <v>0</v>
      </c>
      <c r="Q2962" t="e">
        <f t="shared" si="187"/>
        <v>#DIV/0!</v>
      </c>
      <c r="R2962" t="s">
        <v>8302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84"/>
        <v>42089.166666666672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>
        <f t="shared" si="186"/>
        <v>109.62</v>
      </c>
      <c r="Q2963">
        <f t="shared" si="187"/>
        <v>50.75</v>
      </c>
      <c r="R2963" t="s">
        <v>8270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>
        <f t="shared" si="186"/>
        <v>121.8</v>
      </c>
      <c r="Q2964">
        <f t="shared" si="187"/>
        <v>60.9</v>
      </c>
      <c r="R2964" t="s">
        <v>8270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>
        <f t="shared" si="186"/>
        <v>106.85</v>
      </c>
      <c r="Q2965">
        <f t="shared" si="187"/>
        <v>109.03061224489795</v>
      </c>
      <c r="R2965" t="s">
        <v>8270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>
        <f t="shared" si="186"/>
        <v>100.71379999999999</v>
      </c>
      <c r="Q2966">
        <f t="shared" si="187"/>
        <v>25.692295918367346</v>
      </c>
      <c r="R2966" t="s">
        <v>8270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>
        <f t="shared" si="186"/>
        <v>109.00000000000001</v>
      </c>
      <c r="Q2967">
        <f t="shared" si="187"/>
        <v>41.92307692307692</v>
      </c>
      <c r="R2967" t="s">
        <v>8270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84"/>
        <v>42263.738564814819</v>
      </c>
      <c r="K2968">
        <v>1439833412</v>
      </c>
      <c r="L2968" s="9">
        <f t="shared" si="185"/>
        <v>42233.738564814819</v>
      </c>
      <c r="M2968" t="b">
        <v>0</v>
      </c>
      <c r="N2968">
        <v>128</v>
      </c>
      <c r="O2968" t="b">
        <v>1</v>
      </c>
      <c r="P2968">
        <f t="shared" si="186"/>
        <v>113.63000000000001</v>
      </c>
      <c r="Q2968">
        <f t="shared" si="187"/>
        <v>88.7734375</v>
      </c>
      <c r="R2968" t="s">
        <v>8270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>
        <f t="shared" si="186"/>
        <v>113.92</v>
      </c>
      <c r="Q2969">
        <f t="shared" si="187"/>
        <v>80.225352112676063</v>
      </c>
      <c r="R2969" t="s">
        <v>8270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>
        <f t="shared" si="186"/>
        <v>106</v>
      </c>
      <c r="Q2970">
        <f t="shared" si="187"/>
        <v>78.936170212765958</v>
      </c>
      <c r="R2970" t="s">
        <v>8270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84"/>
        <v>42127.952083333337</v>
      </c>
      <c r="K2971">
        <v>1428087153</v>
      </c>
      <c r="L2971" s="9">
        <f t="shared" si="185"/>
        <v>42097.786493055552</v>
      </c>
      <c r="M2971" t="b">
        <v>0</v>
      </c>
      <c r="N2971">
        <v>17</v>
      </c>
      <c r="O2971" t="b">
        <v>1</v>
      </c>
      <c r="P2971">
        <f t="shared" si="186"/>
        <v>162.5</v>
      </c>
      <c r="Q2971">
        <f t="shared" si="187"/>
        <v>95.588235294117652</v>
      </c>
      <c r="R2971" t="s">
        <v>8270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>
        <f t="shared" si="186"/>
        <v>106</v>
      </c>
      <c r="Q2972">
        <f t="shared" si="187"/>
        <v>69.890109890109883</v>
      </c>
      <c r="R2972" t="s">
        <v>8270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>
        <f t="shared" si="186"/>
        <v>100.15624999999999</v>
      </c>
      <c r="Q2973">
        <f t="shared" si="187"/>
        <v>74.534883720930239</v>
      </c>
      <c r="R2973" t="s">
        <v>8270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84"/>
        <v>42709.041666666672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>
        <f t="shared" si="186"/>
        <v>105.35000000000001</v>
      </c>
      <c r="Q2974">
        <f t="shared" si="187"/>
        <v>123.94117647058823</v>
      </c>
      <c r="R2974" t="s">
        <v>8270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84"/>
        <v>42370.166666666672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>
        <f t="shared" si="186"/>
        <v>174.8</v>
      </c>
      <c r="Q2975">
        <f t="shared" si="187"/>
        <v>264.84848484848487</v>
      </c>
      <c r="R2975" t="s">
        <v>8270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>
        <f t="shared" si="186"/>
        <v>102</v>
      </c>
      <c r="Q2976">
        <f t="shared" si="187"/>
        <v>58.620689655172413</v>
      </c>
      <c r="R2976" t="s">
        <v>8270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>
        <f t="shared" si="186"/>
        <v>100.125</v>
      </c>
      <c r="Q2977">
        <f t="shared" si="187"/>
        <v>70.884955752212392</v>
      </c>
      <c r="R2977" t="s">
        <v>8270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>
        <f t="shared" si="186"/>
        <v>171.42857142857142</v>
      </c>
      <c r="Q2978">
        <f t="shared" si="187"/>
        <v>8.5714285714285712</v>
      </c>
      <c r="R2978" t="s">
        <v>8270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42026.88118055556</v>
      </c>
      <c r="M2979" t="b">
        <v>0</v>
      </c>
      <c r="N2979">
        <v>30</v>
      </c>
      <c r="O2979" t="b">
        <v>1</v>
      </c>
      <c r="P2979">
        <f t="shared" si="186"/>
        <v>113.56666666666666</v>
      </c>
      <c r="Q2979">
        <f t="shared" si="187"/>
        <v>113.56666666666666</v>
      </c>
      <c r="R2979" t="s">
        <v>8270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>
        <f t="shared" si="186"/>
        <v>129.46666666666667</v>
      </c>
      <c r="Q2980">
        <f t="shared" si="187"/>
        <v>60.6875</v>
      </c>
      <c r="R2980" t="s">
        <v>8270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41993.824340277773</v>
      </c>
      <c r="M2981" t="b">
        <v>0</v>
      </c>
      <c r="N2981">
        <v>46</v>
      </c>
      <c r="O2981" t="b">
        <v>1</v>
      </c>
      <c r="P2981">
        <f t="shared" si="186"/>
        <v>101.4</v>
      </c>
      <c r="Q2981">
        <f t="shared" si="187"/>
        <v>110.21739130434783</v>
      </c>
      <c r="R2981" t="s">
        <v>8270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84"/>
        <v>42240.083333333328</v>
      </c>
      <c r="K2982">
        <v>1438639130</v>
      </c>
      <c r="L2982" s="9">
        <f t="shared" si="185"/>
        <v>42219.915856481486</v>
      </c>
      <c r="M2982" t="b">
        <v>0</v>
      </c>
      <c r="N2982">
        <v>24</v>
      </c>
      <c r="O2982" t="b">
        <v>1</v>
      </c>
      <c r="P2982">
        <f t="shared" si="186"/>
        <v>109.16666666666666</v>
      </c>
      <c r="Q2982">
        <f t="shared" si="187"/>
        <v>136.45833333333334</v>
      </c>
      <c r="R2982" t="s">
        <v>8270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84"/>
        <v>42270.559675925921</v>
      </c>
      <c r="K2983">
        <v>1439126756</v>
      </c>
      <c r="L2983" s="9">
        <f t="shared" si="185"/>
        <v>42225.559675925921</v>
      </c>
      <c r="M2983" t="b">
        <v>1</v>
      </c>
      <c r="N2983">
        <v>97</v>
      </c>
      <c r="O2983" t="b">
        <v>1</v>
      </c>
      <c r="P2983">
        <f t="shared" si="186"/>
        <v>128.92500000000001</v>
      </c>
      <c r="Q2983">
        <f t="shared" si="187"/>
        <v>53.164948453608247</v>
      </c>
      <c r="R2983" t="s">
        <v>8302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>
        <f t="shared" si="186"/>
        <v>102.06</v>
      </c>
      <c r="Q2984">
        <f t="shared" si="187"/>
        <v>86.491525423728817</v>
      </c>
      <c r="R2984" t="s">
        <v>8302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>
        <f t="shared" si="186"/>
        <v>146.53957758620692</v>
      </c>
      <c r="Q2985">
        <f t="shared" si="187"/>
        <v>155.23827397260274</v>
      </c>
      <c r="R2985" t="s">
        <v>8302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>
        <f t="shared" si="186"/>
        <v>100.352</v>
      </c>
      <c r="Q2986">
        <f t="shared" si="187"/>
        <v>115.08256880733946</v>
      </c>
      <c r="R2986" t="s">
        <v>8302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84"/>
        <v>42674.166666666672</v>
      </c>
      <c r="K2987">
        <v>1476228128</v>
      </c>
      <c r="L2987" s="9">
        <f t="shared" si="185"/>
        <v>42654.973703703698</v>
      </c>
      <c r="M2987" t="b">
        <v>0</v>
      </c>
      <c r="N2987">
        <v>111</v>
      </c>
      <c r="O2987" t="b">
        <v>1</v>
      </c>
      <c r="P2987">
        <f t="shared" si="186"/>
        <v>121.64999999999999</v>
      </c>
      <c r="Q2987">
        <f t="shared" si="187"/>
        <v>109.5945945945946</v>
      </c>
      <c r="R2987" t="s">
        <v>8302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>
        <f t="shared" si="186"/>
        <v>105.5</v>
      </c>
      <c r="Q2988">
        <f t="shared" si="187"/>
        <v>45.214285714285715</v>
      </c>
      <c r="R2988" t="s">
        <v>8302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>
        <f t="shared" si="186"/>
        <v>110.4008</v>
      </c>
      <c r="Q2989">
        <f t="shared" si="187"/>
        <v>104.15169811320754</v>
      </c>
      <c r="R2989" t="s">
        <v>8302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84"/>
        <v>42541.362048611118</v>
      </c>
      <c r="K2990">
        <v>1463820081</v>
      </c>
      <c r="L2990" s="9">
        <f t="shared" si="185"/>
        <v>42511.362048611118</v>
      </c>
      <c r="M2990" t="b">
        <v>0</v>
      </c>
      <c r="N2990">
        <v>28</v>
      </c>
      <c r="O2990" t="b">
        <v>1</v>
      </c>
      <c r="P2990">
        <f t="shared" si="186"/>
        <v>100</v>
      </c>
      <c r="Q2990">
        <f t="shared" si="187"/>
        <v>35.714285714285715</v>
      </c>
      <c r="R2990" t="s">
        <v>8302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>
        <f t="shared" si="186"/>
        <v>176.535</v>
      </c>
      <c r="Q2991">
        <f t="shared" si="187"/>
        <v>96.997252747252745</v>
      </c>
      <c r="R2991" t="s">
        <v>8302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84"/>
        <v>42376.57430555555</v>
      </c>
      <c r="K2992">
        <v>1449150420</v>
      </c>
      <c r="L2992" s="9">
        <f t="shared" si="185"/>
        <v>42341.57430555555</v>
      </c>
      <c r="M2992" t="b">
        <v>0</v>
      </c>
      <c r="N2992">
        <v>27</v>
      </c>
      <c r="O2992" t="b">
        <v>1</v>
      </c>
      <c r="P2992">
        <f t="shared" si="186"/>
        <v>100</v>
      </c>
      <c r="Q2992">
        <f t="shared" si="187"/>
        <v>370.37037037037038</v>
      </c>
      <c r="R2992" t="s">
        <v>8302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>
        <f t="shared" si="186"/>
        <v>103.29411764705883</v>
      </c>
      <c r="Q2993">
        <f t="shared" si="187"/>
        <v>94.408602150537632</v>
      </c>
      <c r="R2993" t="s">
        <v>8302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84"/>
        <v>42652.767476851848</v>
      </c>
      <c r="K2994">
        <v>1473445510</v>
      </c>
      <c r="L2994" s="9">
        <f t="shared" si="185"/>
        <v>42622.767476851848</v>
      </c>
      <c r="M2994" t="b">
        <v>0</v>
      </c>
      <c r="N2994">
        <v>64</v>
      </c>
      <c r="O2994" t="b">
        <v>1</v>
      </c>
      <c r="P2994">
        <f t="shared" si="186"/>
        <v>104.5</v>
      </c>
      <c r="Q2994">
        <f t="shared" si="187"/>
        <v>48.984375</v>
      </c>
      <c r="R2994" t="s">
        <v>8302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>
        <f t="shared" si="186"/>
        <v>100.29999999999998</v>
      </c>
      <c r="Q2995">
        <f t="shared" si="187"/>
        <v>45.590909090909093</v>
      </c>
      <c r="R2995" t="s">
        <v>8302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>
        <f t="shared" si="186"/>
        <v>457.74666666666673</v>
      </c>
      <c r="Q2996">
        <f t="shared" si="187"/>
        <v>23.275254237288134</v>
      </c>
      <c r="R2996" t="s">
        <v>8302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>
        <f t="shared" si="186"/>
        <v>104.96000000000001</v>
      </c>
      <c r="Q2997">
        <f t="shared" si="187"/>
        <v>63.2289156626506</v>
      </c>
      <c r="R2997" t="s">
        <v>8302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84"/>
        <v>42150.912500000006</v>
      </c>
      <c r="K2998">
        <v>1427493240</v>
      </c>
      <c r="L2998" s="9">
        <f t="shared" si="185"/>
        <v>42090.912500000006</v>
      </c>
      <c r="M2998" t="b">
        <v>0</v>
      </c>
      <c r="N2998">
        <v>392</v>
      </c>
      <c r="O2998" t="b">
        <v>1</v>
      </c>
      <c r="P2998">
        <f t="shared" si="186"/>
        <v>171.94285714285715</v>
      </c>
      <c r="Q2998">
        <f t="shared" si="187"/>
        <v>153.5204081632653</v>
      </c>
      <c r="R2998" t="s">
        <v>8302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>
        <f t="shared" si="186"/>
        <v>103.73000000000002</v>
      </c>
      <c r="Q2999">
        <f t="shared" si="187"/>
        <v>90.2</v>
      </c>
      <c r="R2999" t="s">
        <v>8302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>
        <f t="shared" si="186"/>
        <v>103.029</v>
      </c>
      <c r="Q3000">
        <f t="shared" si="187"/>
        <v>118.97113163972287</v>
      </c>
      <c r="R3000" t="s">
        <v>8302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84"/>
        <v>42795.083333333328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>
        <f t="shared" si="186"/>
        <v>118.88888888888889</v>
      </c>
      <c r="Q3001">
        <f t="shared" si="187"/>
        <v>80.25</v>
      </c>
      <c r="R3001" t="s">
        <v>8302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>
        <f t="shared" si="186"/>
        <v>100</v>
      </c>
      <c r="Q3002">
        <f t="shared" si="187"/>
        <v>62.5</v>
      </c>
      <c r="R3002" t="s">
        <v>8302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84"/>
        <v>42564.895625000005</v>
      </c>
      <c r="K3003">
        <v>1465853382</v>
      </c>
      <c r="L3003" s="9">
        <f t="shared" si="185"/>
        <v>42534.895625000005</v>
      </c>
      <c r="M3003" t="b">
        <v>0</v>
      </c>
      <c r="N3003">
        <v>175</v>
      </c>
      <c r="O3003" t="b">
        <v>1</v>
      </c>
      <c r="P3003">
        <f t="shared" si="186"/>
        <v>318.69988910451895</v>
      </c>
      <c r="Q3003">
        <f t="shared" si="187"/>
        <v>131.37719999999999</v>
      </c>
      <c r="R3003" t="s">
        <v>8302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>
        <f t="shared" si="186"/>
        <v>108.50614285714286</v>
      </c>
      <c r="Q3004">
        <f t="shared" si="187"/>
        <v>73.032980769230775</v>
      </c>
      <c r="R3004" t="s">
        <v>8302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>
        <f t="shared" si="186"/>
        <v>101.16666666666667</v>
      </c>
      <c r="Q3005">
        <f t="shared" si="187"/>
        <v>178.52941176470588</v>
      </c>
      <c r="R3005" t="s">
        <v>8302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>
        <f t="shared" si="186"/>
        <v>112.815</v>
      </c>
      <c r="Q3006">
        <f t="shared" si="187"/>
        <v>162.90974729241879</v>
      </c>
      <c r="R3006" t="s">
        <v>8302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>
        <f t="shared" si="186"/>
        <v>120.49622641509434</v>
      </c>
      <c r="Q3007">
        <f t="shared" si="187"/>
        <v>108.24237288135593</v>
      </c>
      <c r="R3007" t="s">
        <v>8302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84"/>
        <v>41987.756840277783</v>
      </c>
      <c r="K3008">
        <v>1415988591</v>
      </c>
      <c r="L3008" s="9">
        <f t="shared" si="185"/>
        <v>41957.756840277783</v>
      </c>
      <c r="M3008" t="b">
        <v>0</v>
      </c>
      <c r="N3008">
        <v>97</v>
      </c>
      <c r="O3008" t="b">
        <v>1</v>
      </c>
      <c r="P3008">
        <f t="shared" si="186"/>
        <v>107.74999999999999</v>
      </c>
      <c r="Q3008">
        <f t="shared" si="187"/>
        <v>88.865979381443296</v>
      </c>
      <c r="R3008" t="s">
        <v>8302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>
        <f t="shared" si="186"/>
        <v>180</v>
      </c>
      <c r="Q3009">
        <f t="shared" si="187"/>
        <v>54</v>
      </c>
      <c r="R3009" t="s">
        <v>8302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ref="J3010:J3073" si="188">(((I3010/60)/60)/24)+DATE(1970,1,1)</f>
        <v>42390.212025462963</v>
      </c>
      <c r="K3010">
        <v>1450760719</v>
      </c>
      <c r="L3010" s="9">
        <f t="shared" ref="L3010:L3073" si="189">(((K3010/60)/60)/24)+DATE(1970,1,1)</f>
        <v>42360.212025462963</v>
      </c>
      <c r="M3010" t="b">
        <v>0</v>
      </c>
      <c r="N3010">
        <v>26</v>
      </c>
      <c r="O3010" t="b">
        <v>1</v>
      </c>
      <c r="P3010">
        <f t="shared" ref="P3010:P3073" si="190">(E:E/D:D)*100</f>
        <v>101.16666666666667</v>
      </c>
      <c r="Q3010">
        <f t="shared" si="187"/>
        <v>116.73076923076923</v>
      </c>
      <c r="R3010" t="s">
        <v>8302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si="188"/>
        <v>41969.611574074079</v>
      </c>
      <c r="K3011">
        <v>1414417240</v>
      </c>
      <c r="L3011" s="9">
        <f t="shared" si="189"/>
        <v>41939.569907407407</v>
      </c>
      <c r="M3011" t="b">
        <v>0</v>
      </c>
      <c r="N3011">
        <v>128</v>
      </c>
      <c r="O3011" t="b">
        <v>1</v>
      </c>
      <c r="P3011">
        <f t="shared" si="190"/>
        <v>119.756</v>
      </c>
      <c r="Q3011">
        <f t="shared" ref="Q3011:Q3074" si="191">E3011:E7124/N3011:N7124</f>
        <v>233.8984375</v>
      </c>
      <c r="R3011" t="s">
        <v>8302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>
        <f t="shared" si="190"/>
        <v>158</v>
      </c>
      <c r="Q3012">
        <f t="shared" si="191"/>
        <v>158</v>
      </c>
      <c r="R3012" t="s">
        <v>8302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>
        <f t="shared" si="190"/>
        <v>123.66666666666666</v>
      </c>
      <c r="Q3013">
        <f t="shared" si="191"/>
        <v>14.84</v>
      </c>
      <c r="R3013" t="s">
        <v>8302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88"/>
        <v>42045.702893518523</v>
      </c>
      <c r="K3014">
        <v>1421772730</v>
      </c>
      <c r="L3014" s="9">
        <f t="shared" si="189"/>
        <v>42024.702893518523</v>
      </c>
      <c r="M3014" t="b">
        <v>0</v>
      </c>
      <c r="N3014">
        <v>55</v>
      </c>
      <c r="O3014" t="b">
        <v>1</v>
      </c>
      <c r="P3014">
        <f t="shared" si="190"/>
        <v>117.12499999999999</v>
      </c>
      <c r="Q3014">
        <f t="shared" si="191"/>
        <v>85.181818181818187</v>
      </c>
      <c r="R3014" t="s">
        <v>8302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>
        <f t="shared" si="190"/>
        <v>156.96</v>
      </c>
      <c r="Q3015">
        <f t="shared" si="191"/>
        <v>146.69158878504672</v>
      </c>
      <c r="R3015" t="s">
        <v>8302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41920.123611111114</v>
      </c>
      <c r="M3016" t="b">
        <v>0</v>
      </c>
      <c r="N3016">
        <v>557</v>
      </c>
      <c r="O3016" t="b">
        <v>1</v>
      </c>
      <c r="P3016">
        <f t="shared" si="190"/>
        <v>113.104</v>
      </c>
      <c r="Q3016">
        <f t="shared" si="191"/>
        <v>50.764811490125673</v>
      </c>
      <c r="R3016" t="s">
        <v>8302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>
        <f t="shared" si="190"/>
        <v>103.17647058823529</v>
      </c>
      <c r="Q3017">
        <f t="shared" si="191"/>
        <v>87.7</v>
      </c>
      <c r="R3017" t="s">
        <v>8302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>
        <f t="shared" si="190"/>
        <v>102.61176470588236</v>
      </c>
      <c r="Q3018">
        <f t="shared" si="191"/>
        <v>242.27777777777777</v>
      </c>
      <c r="R3018" t="s">
        <v>8302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>
        <f t="shared" si="190"/>
        <v>105.84090909090908</v>
      </c>
      <c r="Q3019">
        <f t="shared" si="191"/>
        <v>146.44654088050314</v>
      </c>
      <c r="R3019" t="s">
        <v>8302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88"/>
        <v>42205.916666666672</v>
      </c>
      <c r="K3020">
        <v>1433747376</v>
      </c>
      <c r="L3020" s="9">
        <f t="shared" si="189"/>
        <v>42163.29833333334</v>
      </c>
      <c r="M3020" t="b">
        <v>0</v>
      </c>
      <c r="N3020">
        <v>41</v>
      </c>
      <c r="O3020" t="b">
        <v>1</v>
      </c>
      <c r="P3020">
        <f t="shared" si="190"/>
        <v>100.71428571428571</v>
      </c>
      <c r="Q3020">
        <f t="shared" si="191"/>
        <v>103.17073170731707</v>
      </c>
      <c r="R3020" t="s">
        <v>8302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>
        <f t="shared" si="190"/>
        <v>121.23333333333332</v>
      </c>
      <c r="Q3021">
        <f t="shared" si="191"/>
        <v>80.464601769911511</v>
      </c>
      <c r="R3021" t="s">
        <v>8302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>
        <f t="shared" si="190"/>
        <v>100.57142857142858</v>
      </c>
      <c r="Q3022">
        <f t="shared" si="191"/>
        <v>234.66666666666666</v>
      </c>
      <c r="R3022" t="s">
        <v>8302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>
        <f t="shared" si="190"/>
        <v>116.02222222222223</v>
      </c>
      <c r="Q3023">
        <f t="shared" si="191"/>
        <v>50.689320388349515</v>
      </c>
      <c r="R3023" t="s">
        <v>8302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>
        <f t="shared" si="190"/>
        <v>100.88</v>
      </c>
      <c r="Q3024">
        <f t="shared" si="191"/>
        <v>162.70967741935485</v>
      </c>
      <c r="R3024" t="s">
        <v>8302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88"/>
        <v>42166.675763888896</v>
      </c>
      <c r="K3025">
        <v>1430151186</v>
      </c>
      <c r="L3025" s="9">
        <f t="shared" si="189"/>
        <v>42121.675763888896</v>
      </c>
      <c r="M3025" t="b">
        <v>0</v>
      </c>
      <c r="N3025">
        <v>6</v>
      </c>
      <c r="O3025" t="b">
        <v>1</v>
      </c>
      <c r="P3025">
        <f t="shared" si="190"/>
        <v>103</v>
      </c>
      <c r="Q3025">
        <f t="shared" si="191"/>
        <v>120.16666666666667</v>
      </c>
      <c r="R3025" t="s">
        <v>8302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>
        <f t="shared" si="190"/>
        <v>246.42</v>
      </c>
      <c r="Q3026">
        <f t="shared" si="191"/>
        <v>67.697802197802204</v>
      </c>
      <c r="R3026" t="s">
        <v>8302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>
        <f t="shared" si="190"/>
        <v>302.2</v>
      </c>
      <c r="Q3027">
        <f t="shared" si="191"/>
        <v>52.103448275862071</v>
      </c>
      <c r="R3027" t="s">
        <v>8302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>
        <f t="shared" si="190"/>
        <v>143.33333333333334</v>
      </c>
      <c r="Q3028">
        <f t="shared" si="191"/>
        <v>51.6</v>
      </c>
      <c r="R3028" t="s">
        <v>8302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42053.704293981486</v>
      </c>
      <c r="M3029" t="b">
        <v>0</v>
      </c>
      <c r="N3029">
        <v>320</v>
      </c>
      <c r="O3029" t="b">
        <v>1</v>
      </c>
      <c r="P3029">
        <f t="shared" si="190"/>
        <v>131.44</v>
      </c>
      <c r="Q3029">
        <f t="shared" si="191"/>
        <v>164.3</v>
      </c>
      <c r="R3029" t="s">
        <v>8302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88"/>
        <v>42597.264178240745</v>
      </c>
      <c r="K3030">
        <v>1468650025</v>
      </c>
      <c r="L3030" s="9">
        <f t="shared" si="189"/>
        <v>42567.264178240745</v>
      </c>
      <c r="M3030" t="b">
        <v>0</v>
      </c>
      <c r="N3030">
        <v>99</v>
      </c>
      <c r="O3030" t="b">
        <v>1</v>
      </c>
      <c r="P3030">
        <f t="shared" si="190"/>
        <v>168.01999999999998</v>
      </c>
      <c r="Q3030">
        <f t="shared" si="191"/>
        <v>84.858585858585855</v>
      </c>
      <c r="R3030" t="s">
        <v>8302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>
        <f t="shared" si="190"/>
        <v>109.67666666666666</v>
      </c>
      <c r="Q3031">
        <f t="shared" si="191"/>
        <v>94.548850574712645</v>
      </c>
      <c r="R3031" t="s">
        <v>8302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>
        <f t="shared" si="190"/>
        <v>106.6857142857143</v>
      </c>
      <c r="Q3032">
        <f t="shared" si="191"/>
        <v>45.536585365853661</v>
      </c>
      <c r="R3032" t="s">
        <v>8302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>
        <f t="shared" si="190"/>
        <v>100</v>
      </c>
      <c r="Q3033">
        <f t="shared" si="191"/>
        <v>51.724137931034484</v>
      </c>
      <c r="R3033" t="s">
        <v>8302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>
        <f t="shared" si="190"/>
        <v>127.2</v>
      </c>
      <c r="Q3034">
        <f t="shared" si="191"/>
        <v>50.88</v>
      </c>
      <c r="R3034" t="s">
        <v>8302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>
        <f t="shared" si="190"/>
        <v>146.53333333333333</v>
      </c>
      <c r="Q3035">
        <f t="shared" si="191"/>
        <v>191.13043478260869</v>
      </c>
      <c r="R3035" t="s">
        <v>8302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>
        <f t="shared" si="190"/>
        <v>112.53599999999999</v>
      </c>
      <c r="Q3036">
        <f t="shared" si="191"/>
        <v>89.314285714285717</v>
      </c>
      <c r="R3036" t="s">
        <v>8302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>
        <f t="shared" si="190"/>
        <v>108.78684000000001</v>
      </c>
      <c r="Q3037">
        <f t="shared" si="191"/>
        <v>88.588631921824103</v>
      </c>
      <c r="R3037" t="s">
        <v>8302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>
        <f t="shared" si="190"/>
        <v>126.732</v>
      </c>
      <c r="Q3038">
        <f t="shared" si="191"/>
        <v>96.300911854103347</v>
      </c>
      <c r="R3038" t="s">
        <v>8302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>
        <f t="shared" si="190"/>
        <v>213.20000000000002</v>
      </c>
      <c r="Q3039">
        <f t="shared" si="191"/>
        <v>33.3125</v>
      </c>
      <c r="R3039" t="s">
        <v>8302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>
        <f t="shared" si="190"/>
        <v>100.49999999999999</v>
      </c>
      <c r="Q3040">
        <f t="shared" si="191"/>
        <v>37.222222222222221</v>
      </c>
      <c r="R3040" t="s">
        <v>8302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>
        <f t="shared" si="190"/>
        <v>108.71389999999998</v>
      </c>
      <c r="Q3041">
        <f t="shared" si="191"/>
        <v>92.130423728813554</v>
      </c>
      <c r="R3041" t="s">
        <v>8302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88"/>
        <v>42181.958333333328</v>
      </c>
      <c r="K3042">
        <v>1434999621</v>
      </c>
      <c r="L3042" s="9">
        <f t="shared" si="189"/>
        <v>42177.791909722218</v>
      </c>
      <c r="M3042" t="b">
        <v>0</v>
      </c>
      <c r="N3042">
        <v>42</v>
      </c>
      <c r="O3042" t="b">
        <v>1</v>
      </c>
      <c r="P3042">
        <f t="shared" si="190"/>
        <v>107.5</v>
      </c>
      <c r="Q3042">
        <f t="shared" si="191"/>
        <v>76.785714285714292</v>
      </c>
      <c r="R3042" t="s">
        <v>8302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88"/>
        <v>42389.868611111116</v>
      </c>
      <c r="K3043">
        <v>1450731048</v>
      </c>
      <c r="L3043" s="9">
        <f t="shared" si="189"/>
        <v>42359.868611111116</v>
      </c>
      <c r="M3043" t="b">
        <v>0</v>
      </c>
      <c r="N3043">
        <v>95</v>
      </c>
      <c r="O3043" t="b">
        <v>1</v>
      </c>
      <c r="P3043">
        <f t="shared" si="190"/>
        <v>110.48192771084338</v>
      </c>
      <c r="Q3043">
        <f t="shared" si="191"/>
        <v>96.526315789473685</v>
      </c>
      <c r="R3043" t="s">
        <v>8302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>
        <f t="shared" si="190"/>
        <v>128</v>
      </c>
      <c r="Q3044">
        <f t="shared" si="191"/>
        <v>51.891891891891895</v>
      </c>
      <c r="R3044" t="s">
        <v>8302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>
        <f t="shared" si="190"/>
        <v>110.00666666666667</v>
      </c>
      <c r="Q3045">
        <f t="shared" si="191"/>
        <v>128.9140625</v>
      </c>
      <c r="R3045" t="s">
        <v>8302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>
        <f t="shared" si="190"/>
        <v>109.34166666666667</v>
      </c>
      <c r="Q3046">
        <f t="shared" si="191"/>
        <v>84.108974358974365</v>
      </c>
      <c r="R3046" t="s">
        <v>8302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>
        <f t="shared" si="190"/>
        <v>132.70650000000001</v>
      </c>
      <c r="Q3047">
        <f t="shared" si="191"/>
        <v>82.941562500000003</v>
      </c>
      <c r="R3047" t="s">
        <v>8302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>
        <f t="shared" si="190"/>
        <v>190.84810126582278</v>
      </c>
      <c r="Q3048">
        <f t="shared" si="191"/>
        <v>259.94827586206895</v>
      </c>
      <c r="R3048" t="s">
        <v>8302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>
        <f t="shared" si="190"/>
        <v>149</v>
      </c>
      <c r="Q3049">
        <f t="shared" si="191"/>
        <v>37.25</v>
      </c>
      <c r="R3049" t="s">
        <v>8302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41975.901180555549</v>
      </c>
      <c r="M3050" t="b">
        <v>0</v>
      </c>
      <c r="N3050">
        <v>47</v>
      </c>
      <c r="O3050" t="b">
        <v>1</v>
      </c>
      <c r="P3050">
        <f t="shared" si="190"/>
        <v>166.4</v>
      </c>
      <c r="Q3050">
        <f t="shared" si="191"/>
        <v>177.02127659574469</v>
      </c>
      <c r="R3050" t="s">
        <v>8302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>
        <f t="shared" si="190"/>
        <v>106.66666666666667</v>
      </c>
      <c r="Q3051">
        <f t="shared" si="191"/>
        <v>74.074074074074076</v>
      </c>
      <c r="R3051" t="s">
        <v>8302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>
        <f t="shared" si="190"/>
        <v>106</v>
      </c>
      <c r="Q3052">
        <f t="shared" si="191"/>
        <v>70.666666666666671</v>
      </c>
      <c r="R3052" t="s">
        <v>8302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88"/>
        <v>42774.416030092587</v>
      </c>
      <c r="K3053">
        <v>1483955945</v>
      </c>
      <c r="L3053" s="9">
        <f t="shared" si="189"/>
        <v>42744.416030092587</v>
      </c>
      <c r="M3053" t="b">
        <v>1</v>
      </c>
      <c r="N3053">
        <v>35</v>
      </c>
      <c r="O3053" t="b">
        <v>0</v>
      </c>
      <c r="P3053">
        <f t="shared" si="190"/>
        <v>23.62857142857143</v>
      </c>
      <c r="Q3053">
        <f t="shared" si="191"/>
        <v>23.62857142857143</v>
      </c>
      <c r="R3053" t="s">
        <v>8302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>
        <f t="shared" si="190"/>
        <v>0.15</v>
      </c>
      <c r="Q3054">
        <f t="shared" si="191"/>
        <v>37.5</v>
      </c>
      <c r="R3054" t="s">
        <v>8302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>
        <f t="shared" si="190"/>
        <v>0.4</v>
      </c>
      <c r="Q3055">
        <f t="shared" si="191"/>
        <v>13.333333333333334</v>
      </c>
      <c r="R3055" t="s">
        <v>8302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>
        <f t="shared" si="190"/>
        <v>0</v>
      </c>
      <c r="Q3056" t="e">
        <f t="shared" si="191"/>
        <v>#DIV/0!</v>
      </c>
      <c r="R3056" t="s">
        <v>8302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>
        <f t="shared" si="190"/>
        <v>5.0000000000000001E-3</v>
      </c>
      <c r="Q3057">
        <f t="shared" si="191"/>
        <v>1</v>
      </c>
      <c r="R3057" t="s">
        <v>8302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>
        <f t="shared" si="190"/>
        <v>0</v>
      </c>
      <c r="Q3058" t="e">
        <f t="shared" si="191"/>
        <v>#DIV/0!</v>
      </c>
      <c r="R3058" t="s">
        <v>8302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>
        <f t="shared" si="190"/>
        <v>0</v>
      </c>
      <c r="Q3059" t="e">
        <f t="shared" si="191"/>
        <v>#DIV/0!</v>
      </c>
      <c r="R3059" t="s">
        <v>8302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>
        <f t="shared" si="190"/>
        <v>1.6666666666666666E-2</v>
      </c>
      <c r="Q3060">
        <f t="shared" si="191"/>
        <v>1</v>
      </c>
      <c r="R3060" t="s">
        <v>8302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>
        <f t="shared" si="190"/>
        <v>3.0066666666666664</v>
      </c>
      <c r="Q3061">
        <f t="shared" si="191"/>
        <v>41</v>
      </c>
      <c r="R3061" t="s">
        <v>8302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>
        <f t="shared" si="190"/>
        <v>0.15227272727272728</v>
      </c>
      <c r="Q3062">
        <f t="shared" si="191"/>
        <v>55.833333333333336</v>
      </c>
      <c r="R3062" t="s">
        <v>8302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>
        <f t="shared" si="190"/>
        <v>0</v>
      </c>
      <c r="Q3063" t="e">
        <f t="shared" si="191"/>
        <v>#DIV/0!</v>
      </c>
      <c r="R3063" t="s">
        <v>8302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>
        <f t="shared" si="190"/>
        <v>66.84</v>
      </c>
      <c r="Q3064">
        <f t="shared" si="191"/>
        <v>99.761194029850742</v>
      </c>
      <c r="R3064" t="s">
        <v>8302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88"/>
        <v>42665.922893518517</v>
      </c>
      <c r="K3065">
        <v>1474150138</v>
      </c>
      <c r="L3065" s="9">
        <f t="shared" si="189"/>
        <v>42630.922893518517</v>
      </c>
      <c r="M3065" t="b">
        <v>0</v>
      </c>
      <c r="N3065">
        <v>23</v>
      </c>
      <c r="O3065" t="b">
        <v>0</v>
      </c>
      <c r="P3065">
        <f t="shared" si="190"/>
        <v>19.566666666666666</v>
      </c>
      <c r="Q3065">
        <f t="shared" si="191"/>
        <v>25.521739130434781</v>
      </c>
      <c r="R3065" t="s">
        <v>8302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>
        <f t="shared" si="190"/>
        <v>11.294666666666666</v>
      </c>
      <c r="Q3066">
        <f t="shared" si="191"/>
        <v>117.65277777777777</v>
      </c>
      <c r="R3066" t="s">
        <v>8302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>
        <f t="shared" si="190"/>
        <v>0.04</v>
      </c>
      <c r="Q3067">
        <f t="shared" si="191"/>
        <v>5</v>
      </c>
      <c r="R3067" t="s">
        <v>8302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>
        <f t="shared" si="190"/>
        <v>11.985714285714286</v>
      </c>
      <c r="Q3068">
        <f t="shared" si="191"/>
        <v>2796.6666666666665</v>
      </c>
      <c r="R3068" t="s">
        <v>8302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>
        <f t="shared" si="190"/>
        <v>2.5</v>
      </c>
      <c r="Q3069">
        <f t="shared" si="191"/>
        <v>200</v>
      </c>
      <c r="R3069" t="s">
        <v>8302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>
        <f t="shared" si="190"/>
        <v>6.9999999999999993E-2</v>
      </c>
      <c r="Q3070">
        <f t="shared" si="191"/>
        <v>87.5</v>
      </c>
      <c r="R3070" t="s">
        <v>8302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>
        <f t="shared" si="190"/>
        <v>14.099999999999998</v>
      </c>
      <c r="Q3071">
        <f t="shared" si="191"/>
        <v>20.142857142857142</v>
      </c>
      <c r="R3071" t="s">
        <v>8302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>
        <f t="shared" si="190"/>
        <v>3.34</v>
      </c>
      <c r="Q3072">
        <f t="shared" si="191"/>
        <v>20.875</v>
      </c>
      <c r="R3072" t="s">
        <v>8302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>
        <f t="shared" si="190"/>
        <v>59.774999999999999</v>
      </c>
      <c r="Q3073">
        <f t="shared" si="191"/>
        <v>61.307692307692307</v>
      </c>
      <c r="R3073" t="s">
        <v>8302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ref="J3074:J3137" si="192">(((I3074/60)/60)/24)+DATE(1970,1,1)</f>
        <v>42673.073611111111</v>
      </c>
      <c r="K3074">
        <v>1476549262</v>
      </c>
      <c r="L3074" s="9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>
        <f t="shared" ref="P3074:P3137" si="194">(E:E/D:D)*100</f>
        <v>1.6666666666666666E-2</v>
      </c>
      <c r="Q3074">
        <f t="shared" si="191"/>
        <v>1</v>
      </c>
      <c r="R3074" t="s">
        <v>8302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si="192"/>
        <v>42169.804861111115</v>
      </c>
      <c r="K3075">
        <v>1429287900</v>
      </c>
      <c r="L3075" s="9">
        <f t="shared" si="193"/>
        <v>42111.684027777781</v>
      </c>
      <c r="M3075" t="b">
        <v>0</v>
      </c>
      <c r="N3075">
        <v>7</v>
      </c>
      <c r="O3075" t="b">
        <v>0</v>
      </c>
      <c r="P3075">
        <f t="shared" si="194"/>
        <v>2.3035714285714284E-2</v>
      </c>
      <c r="Q3075">
        <f t="shared" ref="Q3075:Q3138" si="195">E3075:E7188/N3075:N7188</f>
        <v>92.142857142857139</v>
      </c>
      <c r="R3075" t="s">
        <v>8302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92"/>
        <v>42439.571284722217</v>
      </c>
      <c r="K3076">
        <v>1455025359</v>
      </c>
      <c r="L3076" s="9">
        <f t="shared" si="193"/>
        <v>42409.571284722217</v>
      </c>
      <c r="M3076" t="b">
        <v>0</v>
      </c>
      <c r="N3076">
        <v>3</v>
      </c>
      <c r="O3076" t="b">
        <v>0</v>
      </c>
      <c r="P3076">
        <f t="shared" si="194"/>
        <v>8.8000000000000009E-2</v>
      </c>
      <c r="Q3076">
        <f t="shared" si="195"/>
        <v>7.333333333333333</v>
      </c>
      <c r="R3076" t="s">
        <v>8302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92"/>
        <v>42601.102314814809</v>
      </c>
      <c r="K3077">
        <v>1467253640</v>
      </c>
      <c r="L3077" s="9">
        <f t="shared" si="193"/>
        <v>42551.102314814809</v>
      </c>
      <c r="M3077" t="b">
        <v>0</v>
      </c>
      <c r="N3077">
        <v>20</v>
      </c>
      <c r="O3077" t="b">
        <v>0</v>
      </c>
      <c r="P3077">
        <f t="shared" si="194"/>
        <v>8.64</v>
      </c>
      <c r="Q3077">
        <f t="shared" si="195"/>
        <v>64.8</v>
      </c>
      <c r="R3077" t="s">
        <v>8302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>
        <f t="shared" si="194"/>
        <v>15.06</v>
      </c>
      <c r="Q3078">
        <f t="shared" si="195"/>
        <v>30.12</v>
      </c>
      <c r="R3078" t="s">
        <v>8302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>
        <f t="shared" si="194"/>
        <v>0.47727272727272729</v>
      </c>
      <c r="Q3079">
        <f t="shared" si="195"/>
        <v>52.5</v>
      </c>
      <c r="R3079" t="s">
        <v>8302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92"/>
        <v>42061.138831018514</v>
      </c>
      <c r="K3080">
        <v>1422328795</v>
      </c>
      <c r="L3080" s="9">
        <f t="shared" si="193"/>
        <v>42031.138831018514</v>
      </c>
      <c r="M3080" t="b">
        <v>0</v>
      </c>
      <c r="N3080">
        <v>3</v>
      </c>
      <c r="O3080" t="b">
        <v>0</v>
      </c>
      <c r="P3080">
        <f t="shared" si="194"/>
        <v>0.11833333333333333</v>
      </c>
      <c r="Q3080">
        <f t="shared" si="195"/>
        <v>23.666666666666668</v>
      </c>
      <c r="R3080" t="s">
        <v>8302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92"/>
        <v>42085.671701388885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>
        <f t="shared" si="194"/>
        <v>0.8417399858735245</v>
      </c>
      <c r="Q3081">
        <f t="shared" si="195"/>
        <v>415.77777777777777</v>
      </c>
      <c r="R3081" t="s">
        <v>8302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92"/>
        <v>42000.0699537037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>
        <f t="shared" si="194"/>
        <v>1.8799999999999997E-2</v>
      </c>
      <c r="Q3082">
        <f t="shared" si="195"/>
        <v>53.714285714285715</v>
      </c>
      <c r="R3082" t="s">
        <v>8302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>
        <f t="shared" si="194"/>
        <v>0.21029999999999999</v>
      </c>
      <c r="Q3083">
        <f t="shared" si="195"/>
        <v>420.6</v>
      </c>
      <c r="R3083" t="s">
        <v>8302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>
        <f t="shared" si="194"/>
        <v>0</v>
      </c>
      <c r="Q3084" t="e">
        <f t="shared" si="195"/>
        <v>#DIV/0!</v>
      </c>
      <c r="R3084" t="s">
        <v>8302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>
        <f t="shared" si="194"/>
        <v>0.27999999999999997</v>
      </c>
      <c r="Q3085">
        <f t="shared" si="195"/>
        <v>18.666666666666668</v>
      </c>
      <c r="R3085" t="s">
        <v>8302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42100.723738425921</v>
      </c>
      <c r="M3086" t="b">
        <v>0</v>
      </c>
      <c r="N3086">
        <v>6</v>
      </c>
      <c r="O3086" t="b">
        <v>0</v>
      </c>
      <c r="P3086">
        <f t="shared" si="194"/>
        <v>11.57920670115792</v>
      </c>
      <c r="Q3086">
        <f t="shared" si="195"/>
        <v>78.333333333333329</v>
      </c>
      <c r="R3086" t="s">
        <v>8302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92"/>
        <v>42276.883784722217</v>
      </c>
      <c r="K3087">
        <v>1440969159</v>
      </c>
      <c r="L3087" s="9">
        <f t="shared" si="193"/>
        <v>42246.883784722217</v>
      </c>
      <c r="M3087" t="b">
        <v>0</v>
      </c>
      <c r="N3087">
        <v>9</v>
      </c>
      <c r="O3087" t="b">
        <v>0</v>
      </c>
      <c r="P3087">
        <f t="shared" si="194"/>
        <v>2.44</v>
      </c>
      <c r="Q3087">
        <f t="shared" si="195"/>
        <v>67.777777777777771</v>
      </c>
      <c r="R3087" t="s">
        <v>8302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>
        <f t="shared" si="194"/>
        <v>0.25</v>
      </c>
      <c r="Q3088">
        <f t="shared" si="195"/>
        <v>16.666666666666668</v>
      </c>
      <c r="R3088" t="s">
        <v>8302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>
        <f t="shared" si="194"/>
        <v>0.625</v>
      </c>
      <c r="Q3089">
        <f t="shared" si="195"/>
        <v>62.5</v>
      </c>
      <c r="R3089" t="s">
        <v>8302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92"/>
        <v>42012.570138888885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>
        <f t="shared" si="194"/>
        <v>0.19384615384615383</v>
      </c>
      <c r="Q3090">
        <f t="shared" si="195"/>
        <v>42</v>
      </c>
      <c r="R3090" t="s">
        <v>8302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42528.542627314819</v>
      </c>
      <c r="M3091" t="b">
        <v>0</v>
      </c>
      <c r="N3091">
        <v>45</v>
      </c>
      <c r="O3091" t="b">
        <v>0</v>
      </c>
      <c r="P3091">
        <f t="shared" si="194"/>
        <v>23.416</v>
      </c>
      <c r="Q3091">
        <f t="shared" si="195"/>
        <v>130.0888888888889</v>
      </c>
      <c r="R3091" t="s">
        <v>8302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>
        <f t="shared" si="194"/>
        <v>5.0808888888888886</v>
      </c>
      <c r="Q3092">
        <f t="shared" si="195"/>
        <v>1270.2222222222222</v>
      </c>
      <c r="R3092" t="s">
        <v>8302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>
        <f t="shared" si="194"/>
        <v>15.920000000000002</v>
      </c>
      <c r="Q3093">
        <f t="shared" si="195"/>
        <v>88.444444444444443</v>
      </c>
      <c r="R3093" t="s">
        <v>8302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92"/>
        <v>42292.916666666672</v>
      </c>
      <c r="K3094">
        <v>1441723912</v>
      </c>
      <c r="L3094" s="9">
        <f t="shared" si="193"/>
        <v>42255.619351851856</v>
      </c>
      <c r="M3094" t="b">
        <v>0</v>
      </c>
      <c r="N3094">
        <v>21</v>
      </c>
      <c r="O3094" t="b">
        <v>0</v>
      </c>
      <c r="P3094">
        <f t="shared" si="194"/>
        <v>1.1831900000000002</v>
      </c>
      <c r="Q3094">
        <f t="shared" si="195"/>
        <v>56.342380952380957</v>
      </c>
      <c r="R3094" t="s">
        <v>8302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41760.909039351849</v>
      </c>
      <c r="M3095" t="b">
        <v>0</v>
      </c>
      <c r="N3095">
        <v>17</v>
      </c>
      <c r="O3095" t="b">
        <v>0</v>
      </c>
      <c r="P3095">
        <f t="shared" si="194"/>
        <v>22.75</v>
      </c>
      <c r="Q3095">
        <f t="shared" si="195"/>
        <v>53.529411764705884</v>
      </c>
      <c r="R3095" t="s">
        <v>8302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>
        <f t="shared" si="194"/>
        <v>2.5000000000000001E-2</v>
      </c>
      <c r="Q3096">
        <f t="shared" si="195"/>
        <v>25</v>
      </c>
      <c r="R3096" t="s">
        <v>8302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92"/>
        <v>42583.025231481486</v>
      </c>
      <c r="K3097">
        <v>1464827780</v>
      </c>
      <c r="L3097" s="9">
        <f t="shared" si="193"/>
        <v>42523.025231481486</v>
      </c>
      <c r="M3097" t="b">
        <v>0</v>
      </c>
      <c r="N3097">
        <v>1</v>
      </c>
      <c r="O3097" t="b">
        <v>0</v>
      </c>
      <c r="P3097">
        <f t="shared" si="194"/>
        <v>0.33512064343163539</v>
      </c>
      <c r="Q3097">
        <f t="shared" si="195"/>
        <v>50</v>
      </c>
      <c r="R3097" t="s">
        <v>8302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92"/>
        <v>42144.825532407413</v>
      </c>
      <c r="K3098">
        <v>1429559326</v>
      </c>
      <c r="L3098" s="9">
        <f t="shared" si="193"/>
        <v>42114.825532407413</v>
      </c>
      <c r="M3098" t="b">
        <v>0</v>
      </c>
      <c r="N3098">
        <v>14</v>
      </c>
      <c r="O3098" t="b">
        <v>0</v>
      </c>
      <c r="P3098">
        <f t="shared" si="194"/>
        <v>3.9750000000000001</v>
      </c>
      <c r="Q3098">
        <f t="shared" si="195"/>
        <v>56.785714285714285</v>
      </c>
      <c r="R3098" t="s">
        <v>8302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92"/>
        <v>42650.583333333328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>
        <f t="shared" si="194"/>
        <v>17.150000000000002</v>
      </c>
      <c r="Q3099">
        <f t="shared" si="195"/>
        <v>40.833333333333336</v>
      </c>
      <c r="R3099" t="s">
        <v>8302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92"/>
        <v>42408.01180555555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>
        <f t="shared" si="194"/>
        <v>3.6080041046690612</v>
      </c>
      <c r="Q3100">
        <f t="shared" si="195"/>
        <v>65.111111111111114</v>
      </c>
      <c r="R3100" t="s">
        <v>8302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>
        <f t="shared" si="194"/>
        <v>13.900000000000002</v>
      </c>
      <c r="Q3101">
        <f t="shared" si="195"/>
        <v>55.6</v>
      </c>
      <c r="R3101" t="s">
        <v>8302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>
        <f t="shared" si="194"/>
        <v>15.225</v>
      </c>
      <c r="Q3102">
        <f t="shared" si="195"/>
        <v>140.53846153846155</v>
      </c>
      <c r="R3102" t="s">
        <v>8302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>
        <f t="shared" si="194"/>
        <v>12</v>
      </c>
      <c r="Q3103">
        <f t="shared" si="195"/>
        <v>25</v>
      </c>
      <c r="R3103" t="s">
        <v>8302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>
        <f t="shared" si="194"/>
        <v>39.112499999999997</v>
      </c>
      <c r="Q3104">
        <f t="shared" si="195"/>
        <v>69.533333333333331</v>
      </c>
      <c r="R3104" t="s">
        <v>8302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>
        <f t="shared" si="194"/>
        <v>0.26829268292682928</v>
      </c>
      <c r="Q3105">
        <f t="shared" si="195"/>
        <v>5.5</v>
      </c>
      <c r="R3105" t="s">
        <v>8302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92"/>
        <v>42038.083333333328</v>
      </c>
      <c r="K3106">
        <v>1420235311</v>
      </c>
      <c r="L3106" s="9">
        <f t="shared" si="193"/>
        <v>42006.908692129626</v>
      </c>
      <c r="M3106" t="b">
        <v>0</v>
      </c>
      <c r="N3106">
        <v>5</v>
      </c>
      <c r="O3106" t="b">
        <v>0</v>
      </c>
      <c r="P3106">
        <f t="shared" si="194"/>
        <v>29.625</v>
      </c>
      <c r="Q3106">
        <f t="shared" si="195"/>
        <v>237</v>
      </c>
      <c r="R3106" t="s">
        <v>8302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>
        <f t="shared" si="194"/>
        <v>42.360992301112063</v>
      </c>
      <c r="Q3107">
        <f t="shared" si="195"/>
        <v>79.870967741935488</v>
      </c>
      <c r="R3107" t="s">
        <v>8302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92"/>
        <v>42263.916666666672</v>
      </c>
      <c r="K3108">
        <v>1440497876</v>
      </c>
      <c r="L3108" s="9">
        <f t="shared" si="193"/>
        <v>42241.429120370376</v>
      </c>
      <c r="M3108" t="b">
        <v>0</v>
      </c>
      <c r="N3108">
        <v>4</v>
      </c>
      <c r="O3108" t="b">
        <v>0</v>
      </c>
      <c r="P3108">
        <f t="shared" si="194"/>
        <v>4.1000000000000005</v>
      </c>
      <c r="Q3108">
        <f t="shared" si="195"/>
        <v>10.25</v>
      </c>
      <c r="R3108" t="s">
        <v>8302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92"/>
        <v>42135.814247685179</v>
      </c>
      <c r="K3109">
        <v>1430767951</v>
      </c>
      <c r="L3109" s="9">
        <f t="shared" si="193"/>
        <v>42128.814247685179</v>
      </c>
      <c r="M3109" t="b">
        <v>0</v>
      </c>
      <c r="N3109">
        <v>29</v>
      </c>
      <c r="O3109" t="b">
        <v>0</v>
      </c>
      <c r="P3109">
        <f t="shared" si="194"/>
        <v>19.762499999999999</v>
      </c>
      <c r="Q3109">
        <f t="shared" si="195"/>
        <v>272.58620689655174</v>
      </c>
      <c r="R3109" t="s">
        <v>8302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42062.680486111116</v>
      </c>
      <c r="M3110" t="b">
        <v>0</v>
      </c>
      <c r="N3110">
        <v>2</v>
      </c>
      <c r="O3110" t="b">
        <v>0</v>
      </c>
      <c r="P3110">
        <f t="shared" si="194"/>
        <v>5.1999999999999998E-2</v>
      </c>
      <c r="Q3110">
        <f t="shared" si="195"/>
        <v>13</v>
      </c>
      <c r="R3110" t="s">
        <v>8302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>
        <f t="shared" si="194"/>
        <v>25.030188679245285</v>
      </c>
      <c r="Q3111">
        <f t="shared" si="195"/>
        <v>58.184210526315788</v>
      </c>
      <c r="R3111" t="s">
        <v>8302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>
        <f t="shared" si="194"/>
        <v>0.04</v>
      </c>
      <c r="Q3112">
        <f t="shared" si="195"/>
        <v>10</v>
      </c>
      <c r="R3112" t="s">
        <v>8302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92"/>
        <v>41916.595138888886</v>
      </c>
      <c r="K3113">
        <v>1409753820</v>
      </c>
      <c r="L3113" s="9">
        <f t="shared" si="193"/>
        <v>41885.595138888886</v>
      </c>
      <c r="M3113" t="b">
        <v>0</v>
      </c>
      <c r="N3113">
        <v>76</v>
      </c>
      <c r="O3113" t="b">
        <v>0</v>
      </c>
      <c r="P3113">
        <f t="shared" si="194"/>
        <v>26.640000000000004</v>
      </c>
      <c r="Q3113">
        <f t="shared" si="195"/>
        <v>70.10526315789474</v>
      </c>
      <c r="R3113" t="s">
        <v>8302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>
        <f t="shared" si="194"/>
        <v>4.7363636363636363</v>
      </c>
      <c r="Q3114">
        <f t="shared" si="195"/>
        <v>57.888888888888886</v>
      </c>
      <c r="R3114" t="s">
        <v>8302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>
        <f t="shared" si="194"/>
        <v>4.2435339894712749</v>
      </c>
      <c r="Q3115">
        <f t="shared" si="195"/>
        <v>125.27027027027027</v>
      </c>
      <c r="R3115" t="s">
        <v>8302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>
        <f t="shared" si="194"/>
        <v>0</v>
      </c>
      <c r="Q3116">
        <v>0</v>
      </c>
      <c r="R3116" t="s">
        <v>8302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92"/>
        <v>42526.447071759263</v>
      </c>
      <c r="K3117">
        <v>1462531427</v>
      </c>
      <c r="L3117" s="9">
        <f t="shared" si="193"/>
        <v>42496.447071759263</v>
      </c>
      <c r="M3117" t="b">
        <v>0</v>
      </c>
      <c r="N3117">
        <v>1</v>
      </c>
      <c r="O3117" t="b">
        <v>0</v>
      </c>
      <c r="P3117">
        <f t="shared" si="194"/>
        <v>3</v>
      </c>
      <c r="Q3117">
        <f t="shared" ref="Q3117:Q3180" si="196">E3117:E7230/N3117:N7230</f>
        <v>300</v>
      </c>
      <c r="R3117" t="s">
        <v>8302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>
        <f t="shared" si="194"/>
        <v>57.333333333333336</v>
      </c>
      <c r="Q3118">
        <f t="shared" si="196"/>
        <v>43</v>
      </c>
      <c r="R3118" t="s">
        <v>8302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42509.374537037031</v>
      </c>
      <c r="M3119" t="b">
        <v>0</v>
      </c>
      <c r="N3119">
        <v>1</v>
      </c>
      <c r="O3119" t="b">
        <v>0</v>
      </c>
      <c r="P3119">
        <f t="shared" si="194"/>
        <v>0.1</v>
      </c>
      <c r="Q3119">
        <f t="shared" si="196"/>
        <v>1</v>
      </c>
      <c r="R3119" t="s">
        <v>8302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>
        <f t="shared" si="194"/>
        <v>0.31</v>
      </c>
      <c r="Q3120">
        <f t="shared" si="196"/>
        <v>775</v>
      </c>
      <c r="R3120" t="s">
        <v>8302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92"/>
        <v>42090.003842592589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>
        <f t="shared" si="194"/>
        <v>0.05</v>
      </c>
      <c r="Q3121">
        <f t="shared" si="196"/>
        <v>5</v>
      </c>
      <c r="R3121" t="s">
        <v>8302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92"/>
        <v>42495.900416666671</v>
      </c>
      <c r="K3122">
        <v>1457303796</v>
      </c>
      <c r="L3122" s="9">
        <f t="shared" si="193"/>
        <v>42435.942083333335</v>
      </c>
      <c r="M3122" t="b">
        <v>0</v>
      </c>
      <c r="N3122">
        <v>10</v>
      </c>
      <c r="O3122" t="b">
        <v>0</v>
      </c>
      <c r="P3122">
        <f t="shared" si="194"/>
        <v>9.8461538461538465E-3</v>
      </c>
      <c r="Q3122">
        <f t="shared" si="196"/>
        <v>12.8</v>
      </c>
      <c r="R3122" t="s">
        <v>8302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>
        <f t="shared" si="194"/>
        <v>0.66666666666666674</v>
      </c>
      <c r="Q3123">
        <f t="shared" si="196"/>
        <v>10</v>
      </c>
      <c r="R3123" t="s">
        <v>8302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92"/>
        <v>42683.973750000005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>
        <f t="shared" si="194"/>
        <v>58.291457286432156</v>
      </c>
      <c r="Q3124">
        <f t="shared" si="196"/>
        <v>58</v>
      </c>
      <c r="R3124" t="s">
        <v>8302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>
        <f t="shared" si="194"/>
        <v>68.153599999999997</v>
      </c>
      <c r="Q3125">
        <f t="shared" si="196"/>
        <v>244.80459770114942</v>
      </c>
      <c r="R3125" t="s">
        <v>8302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>
        <f t="shared" si="194"/>
        <v>3.2499999999999999E-3</v>
      </c>
      <c r="Q3126">
        <f t="shared" si="196"/>
        <v>6.5</v>
      </c>
      <c r="R3126" t="s">
        <v>8302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>
        <f t="shared" si="194"/>
        <v>0</v>
      </c>
      <c r="Q3127" t="e">
        <f t="shared" si="196"/>
        <v>#DIV/0!</v>
      </c>
      <c r="R3127" t="s">
        <v>8302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42427.01807870371</v>
      </c>
      <c r="M3128" t="b">
        <v>0</v>
      </c>
      <c r="N3128">
        <v>17</v>
      </c>
      <c r="O3128" t="b">
        <v>0</v>
      </c>
      <c r="P3128">
        <f t="shared" si="194"/>
        <v>4.16</v>
      </c>
      <c r="Q3128">
        <f t="shared" si="196"/>
        <v>61.176470588235297</v>
      </c>
      <c r="R3128" t="s">
        <v>8302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>
        <f t="shared" si="194"/>
        <v>0</v>
      </c>
      <c r="Q3129" t="e">
        <f t="shared" si="196"/>
        <v>#DIV/0!</v>
      </c>
      <c r="R3129" t="s">
        <v>8302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92"/>
        <v>42810.784039351856</v>
      </c>
      <c r="K3130">
        <v>1487101741</v>
      </c>
      <c r="L3130" s="9">
        <f t="shared" si="193"/>
        <v>42780.825706018513</v>
      </c>
      <c r="M3130" t="b">
        <v>0</v>
      </c>
      <c r="N3130">
        <v>117</v>
      </c>
      <c r="O3130" t="b">
        <v>0</v>
      </c>
      <c r="P3130">
        <f t="shared" si="194"/>
        <v>108.60666666666667</v>
      </c>
      <c r="Q3130">
        <f t="shared" si="196"/>
        <v>139.23931623931625</v>
      </c>
      <c r="R3130" t="s">
        <v>8270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>
        <f t="shared" si="194"/>
        <v>0.8</v>
      </c>
      <c r="Q3131">
        <f t="shared" si="196"/>
        <v>10</v>
      </c>
      <c r="R3131" t="s">
        <v>8270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42808.640231481477</v>
      </c>
      <c r="M3132" t="b">
        <v>0</v>
      </c>
      <c r="N3132">
        <v>4</v>
      </c>
      <c r="O3132" t="b">
        <v>0</v>
      </c>
      <c r="P3132">
        <f t="shared" si="194"/>
        <v>3.75</v>
      </c>
      <c r="Q3132">
        <f t="shared" si="196"/>
        <v>93.75</v>
      </c>
      <c r="R3132" t="s">
        <v>8270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>
        <f t="shared" si="194"/>
        <v>15.731707317073171</v>
      </c>
      <c r="Q3133">
        <f t="shared" si="196"/>
        <v>53.75</v>
      </c>
      <c r="R3133" t="s">
        <v>8270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>
        <f t="shared" si="194"/>
        <v>3.3333333333333333E-2</v>
      </c>
      <c r="Q3134">
        <f t="shared" si="196"/>
        <v>10</v>
      </c>
      <c r="R3134" t="s">
        <v>8270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>
        <f t="shared" si="194"/>
        <v>108</v>
      </c>
      <c r="Q3135">
        <f t="shared" si="196"/>
        <v>33.75</v>
      </c>
      <c r="R3135" t="s">
        <v>8270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92"/>
        <v>42821.678460648152</v>
      </c>
      <c r="K3136">
        <v>1488820619</v>
      </c>
      <c r="L3136" s="9">
        <f t="shared" si="193"/>
        <v>42800.720127314817</v>
      </c>
      <c r="M3136" t="b">
        <v>0</v>
      </c>
      <c r="N3136">
        <v>12</v>
      </c>
      <c r="O3136" t="b">
        <v>0</v>
      </c>
      <c r="P3136">
        <f t="shared" si="194"/>
        <v>22.5</v>
      </c>
      <c r="Q3136">
        <f t="shared" si="196"/>
        <v>18.75</v>
      </c>
      <c r="R3136" t="s">
        <v>8270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>
        <f t="shared" si="194"/>
        <v>20.849420849420849</v>
      </c>
      <c r="Q3137">
        <f t="shared" si="196"/>
        <v>23.142857142857142</v>
      </c>
      <c r="R3137" t="s">
        <v>8270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ref="J3138:J3201" si="197">(((I3138/60)/60)/24)+DATE(1970,1,1)</f>
        <v>42825.957638888889</v>
      </c>
      <c r="K3138">
        <v>1487847954</v>
      </c>
      <c r="L3138" s="9">
        <f t="shared" ref="L3138:L3201" si="198">(((K3138/60)/60)/24)+DATE(1970,1,1)</f>
        <v>42789.462430555555</v>
      </c>
      <c r="M3138" t="b">
        <v>0</v>
      </c>
      <c r="N3138">
        <v>22</v>
      </c>
      <c r="O3138" t="b">
        <v>0</v>
      </c>
      <c r="P3138">
        <f t="shared" ref="P3138:P3201" si="199">(E:E/D:D)*100</f>
        <v>127.8</v>
      </c>
      <c r="Q3138">
        <f t="shared" si="196"/>
        <v>29.045454545454547</v>
      </c>
      <c r="R3138" t="s">
        <v>8270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si="197"/>
        <v>42858.8</v>
      </c>
      <c r="K3139">
        <v>1489439669</v>
      </c>
      <c r="L3139" s="9">
        <f t="shared" si="198"/>
        <v>42807.885057870371</v>
      </c>
      <c r="M3139" t="b">
        <v>0</v>
      </c>
      <c r="N3139">
        <v>1</v>
      </c>
      <c r="O3139" t="b">
        <v>0</v>
      </c>
      <c r="P3139">
        <f t="shared" si="199"/>
        <v>3.3333333333333335</v>
      </c>
      <c r="Q3139">
        <f t="shared" si="196"/>
        <v>50</v>
      </c>
      <c r="R3139" t="s">
        <v>8270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97"/>
        <v>42828.645914351851</v>
      </c>
      <c r="K3140">
        <v>1489591807</v>
      </c>
      <c r="L3140" s="9">
        <f t="shared" si="198"/>
        <v>42809.645914351851</v>
      </c>
      <c r="M3140" t="b">
        <v>0</v>
      </c>
      <c r="N3140">
        <v>0</v>
      </c>
      <c r="O3140" t="b">
        <v>0</v>
      </c>
      <c r="P3140">
        <f t="shared" si="199"/>
        <v>0</v>
      </c>
      <c r="Q3140" t="e">
        <f t="shared" si="196"/>
        <v>#DIV/0!</v>
      </c>
      <c r="R3140" t="s">
        <v>8270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97"/>
        <v>42819.189583333333</v>
      </c>
      <c r="K3141">
        <v>1487485760</v>
      </c>
      <c r="L3141" s="9">
        <f t="shared" si="198"/>
        <v>42785.270370370374</v>
      </c>
      <c r="M3141" t="b">
        <v>0</v>
      </c>
      <c r="N3141">
        <v>6</v>
      </c>
      <c r="O3141" t="b">
        <v>0</v>
      </c>
      <c r="P3141">
        <f t="shared" si="199"/>
        <v>5.4</v>
      </c>
      <c r="Q3141">
        <f t="shared" si="196"/>
        <v>450</v>
      </c>
      <c r="R3141" t="s">
        <v>8270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97"/>
        <v>42832.677118055552</v>
      </c>
      <c r="K3142">
        <v>1488993303</v>
      </c>
      <c r="L3142" s="9">
        <f t="shared" si="198"/>
        <v>42802.718784722223</v>
      </c>
      <c r="M3142" t="b">
        <v>0</v>
      </c>
      <c r="N3142">
        <v>4</v>
      </c>
      <c r="O3142" t="b">
        <v>0</v>
      </c>
      <c r="P3142">
        <f t="shared" si="199"/>
        <v>0.96</v>
      </c>
      <c r="Q3142">
        <f t="shared" si="196"/>
        <v>24</v>
      </c>
      <c r="R3142" t="s">
        <v>8270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97"/>
        <v>42841.833333333328</v>
      </c>
      <c r="K3143">
        <v>1488823488</v>
      </c>
      <c r="L3143" s="9">
        <f t="shared" si="198"/>
        <v>42800.753333333334</v>
      </c>
      <c r="M3143" t="b">
        <v>0</v>
      </c>
      <c r="N3143">
        <v>8</v>
      </c>
      <c r="O3143" t="b">
        <v>0</v>
      </c>
      <c r="P3143">
        <f t="shared" si="199"/>
        <v>51.6</v>
      </c>
      <c r="Q3143">
        <f t="shared" si="196"/>
        <v>32.25</v>
      </c>
      <c r="R3143" t="s">
        <v>8270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97"/>
        <v>42813.471516203703</v>
      </c>
      <c r="K3144">
        <v>1487333939</v>
      </c>
      <c r="L3144" s="9">
        <f t="shared" si="198"/>
        <v>42783.513182870374</v>
      </c>
      <c r="M3144" t="b">
        <v>0</v>
      </c>
      <c r="N3144">
        <v>3</v>
      </c>
      <c r="O3144" t="b">
        <v>0</v>
      </c>
      <c r="P3144">
        <f t="shared" si="199"/>
        <v>1.6363636363636365</v>
      </c>
      <c r="Q3144">
        <f t="shared" si="196"/>
        <v>15</v>
      </c>
      <c r="R3144" t="s">
        <v>8270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97"/>
        <v>42834.358287037037</v>
      </c>
      <c r="K3145">
        <v>1489480556</v>
      </c>
      <c r="L3145" s="9">
        <f t="shared" si="198"/>
        <v>42808.358287037037</v>
      </c>
      <c r="M3145" t="b">
        <v>0</v>
      </c>
      <c r="N3145">
        <v>0</v>
      </c>
      <c r="O3145" t="b">
        <v>0</v>
      </c>
      <c r="P3145">
        <f t="shared" si="199"/>
        <v>0</v>
      </c>
      <c r="Q3145" t="e">
        <f t="shared" si="196"/>
        <v>#DIV/0!</v>
      </c>
      <c r="R3145" t="s">
        <v>8270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97"/>
        <v>42813.25</v>
      </c>
      <c r="K3146">
        <v>1488459307</v>
      </c>
      <c r="L3146" s="9">
        <f t="shared" si="198"/>
        <v>42796.538275462968</v>
      </c>
      <c r="M3146" t="b">
        <v>0</v>
      </c>
      <c r="N3146">
        <v>30</v>
      </c>
      <c r="O3146" t="b">
        <v>0</v>
      </c>
      <c r="P3146">
        <f t="shared" si="199"/>
        <v>75.400000000000006</v>
      </c>
      <c r="Q3146">
        <f t="shared" si="196"/>
        <v>251.33333333333334</v>
      </c>
      <c r="R3146" t="s">
        <v>8270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97"/>
        <v>42821.999236111107</v>
      </c>
      <c r="K3147">
        <v>1485478734</v>
      </c>
      <c r="L3147" s="9">
        <f t="shared" si="198"/>
        <v>42762.040902777779</v>
      </c>
      <c r="M3147" t="b">
        <v>0</v>
      </c>
      <c r="N3147">
        <v>0</v>
      </c>
      <c r="O3147" t="b">
        <v>0</v>
      </c>
      <c r="P3147">
        <f t="shared" si="199"/>
        <v>0</v>
      </c>
      <c r="Q3147" t="e">
        <f t="shared" si="196"/>
        <v>#DIV/0!</v>
      </c>
      <c r="R3147" t="s">
        <v>8270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97"/>
        <v>42841.640810185185</v>
      </c>
      <c r="K3148">
        <v>1488471766</v>
      </c>
      <c r="L3148" s="9">
        <f t="shared" si="198"/>
        <v>42796.682476851856</v>
      </c>
      <c r="M3148" t="b">
        <v>0</v>
      </c>
      <c r="N3148">
        <v>12</v>
      </c>
      <c r="O3148" t="b">
        <v>0</v>
      </c>
      <c r="P3148">
        <f t="shared" si="199"/>
        <v>10.5</v>
      </c>
      <c r="Q3148">
        <f t="shared" si="196"/>
        <v>437.5</v>
      </c>
      <c r="R3148" t="s">
        <v>8270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97"/>
        <v>41950.011053240742</v>
      </c>
      <c r="K3149">
        <v>1411859755</v>
      </c>
      <c r="L3149" s="9">
        <f t="shared" si="198"/>
        <v>41909.969386574077</v>
      </c>
      <c r="M3149" t="b">
        <v>1</v>
      </c>
      <c r="N3149">
        <v>213</v>
      </c>
      <c r="O3149" t="b">
        <v>1</v>
      </c>
      <c r="P3149">
        <f t="shared" si="199"/>
        <v>117.52499999999999</v>
      </c>
      <c r="Q3149">
        <f t="shared" si="196"/>
        <v>110.35211267605634</v>
      </c>
      <c r="R3149" t="s">
        <v>8270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97"/>
        <v>41913.166666666664</v>
      </c>
      <c r="K3150">
        <v>1410278284</v>
      </c>
      <c r="L3150" s="9">
        <f t="shared" si="198"/>
        <v>41891.665324074071</v>
      </c>
      <c r="M3150" t="b">
        <v>1</v>
      </c>
      <c r="N3150">
        <v>57</v>
      </c>
      <c r="O3150" t="b">
        <v>1</v>
      </c>
      <c r="P3150">
        <f t="shared" si="199"/>
        <v>131.16666666666669</v>
      </c>
      <c r="Q3150">
        <f t="shared" si="196"/>
        <v>41.421052631578945</v>
      </c>
      <c r="R3150" t="s">
        <v>8270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97"/>
        <v>41250.083333333336</v>
      </c>
      <c r="K3151">
        <v>1352766300</v>
      </c>
      <c r="L3151" s="9">
        <f t="shared" si="198"/>
        <v>41226.017361111109</v>
      </c>
      <c r="M3151" t="b">
        <v>1</v>
      </c>
      <c r="N3151">
        <v>25</v>
      </c>
      <c r="O3151" t="b">
        <v>1</v>
      </c>
      <c r="P3151">
        <f t="shared" si="199"/>
        <v>104</v>
      </c>
      <c r="Q3151">
        <f t="shared" si="196"/>
        <v>52</v>
      </c>
      <c r="R3151" t="s">
        <v>8270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97"/>
        <v>40568.166666666664</v>
      </c>
      <c r="K3152">
        <v>1288160403</v>
      </c>
      <c r="L3152" s="9">
        <f t="shared" si="198"/>
        <v>40478.263923611114</v>
      </c>
      <c r="M3152" t="b">
        <v>1</v>
      </c>
      <c r="N3152">
        <v>104</v>
      </c>
      <c r="O3152" t="b">
        <v>1</v>
      </c>
      <c r="P3152">
        <f t="shared" si="199"/>
        <v>101</v>
      </c>
      <c r="Q3152">
        <f t="shared" si="196"/>
        <v>33.990384615384613</v>
      </c>
      <c r="R3152" t="s">
        <v>8270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97"/>
        <v>41892.83997685185</v>
      </c>
      <c r="K3153">
        <v>1407787774</v>
      </c>
      <c r="L3153" s="9">
        <f t="shared" si="198"/>
        <v>41862.83997685185</v>
      </c>
      <c r="M3153" t="b">
        <v>1</v>
      </c>
      <c r="N3153">
        <v>34</v>
      </c>
      <c r="O3153" t="b">
        <v>1</v>
      </c>
      <c r="P3153">
        <f t="shared" si="199"/>
        <v>100.4</v>
      </c>
      <c r="Q3153">
        <f t="shared" si="196"/>
        <v>103.35294117647059</v>
      </c>
      <c r="R3153" t="s">
        <v>8270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97"/>
        <v>41580.867673611108</v>
      </c>
      <c r="K3154">
        <v>1380833367</v>
      </c>
      <c r="L3154" s="9">
        <f t="shared" si="198"/>
        <v>41550.867673611108</v>
      </c>
      <c r="M3154" t="b">
        <v>1</v>
      </c>
      <c r="N3154">
        <v>67</v>
      </c>
      <c r="O3154" t="b">
        <v>1</v>
      </c>
      <c r="P3154">
        <f t="shared" si="199"/>
        <v>105.95454545454545</v>
      </c>
      <c r="Q3154">
        <f t="shared" si="196"/>
        <v>34.791044776119406</v>
      </c>
      <c r="R3154" t="s">
        <v>8270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97"/>
        <v>40664.207638888889</v>
      </c>
      <c r="K3155">
        <v>1301542937</v>
      </c>
      <c r="L3155" s="9">
        <f t="shared" si="198"/>
        <v>40633.154363425929</v>
      </c>
      <c r="M3155" t="b">
        <v>1</v>
      </c>
      <c r="N3155">
        <v>241</v>
      </c>
      <c r="O3155" t="b">
        <v>1</v>
      </c>
      <c r="P3155">
        <f t="shared" si="199"/>
        <v>335.58333333333337</v>
      </c>
      <c r="Q3155">
        <f t="shared" si="196"/>
        <v>41.773858921161825</v>
      </c>
      <c r="R3155" t="s">
        <v>8270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97"/>
        <v>41000.834004629629</v>
      </c>
      <c r="K3156">
        <v>1330722058</v>
      </c>
      <c r="L3156" s="9">
        <f t="shared" si="198"/>
        <v>40970.875671296293</v>
      </c>
      <c r="M3156" t="b">
        <v>1</v>
      </c>
      <c r="N3156">
        <v>123</v>
      </c>
      <c r="O3156" t="b">
        <v>1</v>
      </c>
      <c r="P3156">
        <f t="shared" si="199"/>
        <v>112.92857142857142</v>
      </c>
      <c r="Q3156">
        <f t="shared" si="196"/>
        <v>64.268292682926827</v>
      </c>
      <c r="R3156" t="s">
        <v>8270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97"/>
        <v>41263.499131944445</v>
      </c>
      <c r="K3157">
        <v>1353412725</v>
      </c>
      <c r="L3157" s="9">
        <f t="shared" si="198"/>
        <v>41233.499131944445</v>
      </c>
      <c r="M3157" t="b">
        <v>1</v>
      </c>
      <c r="N3157">
        <v>302</v>
      </c>
      <c r="O3157" t="b">
        <v>1</v>
      </c>
      <c r="P3157">
        <f t="shared" si="199"/>
        <v>188.50460000000001</v>
      </c>
      <c r="Q3157">
        <f t="shared" si="196"/>
        <v>31.209370860927152</v>
      </c>
      <c r="R3157" t="s">
        <v>8270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97"/>
        <v>41061.953055555554</v>
      </c>
      <c r="K3158">
        <v>1335567144</v>
      </c>
      <c r="L3158" s="9">
        <f t="shared" si="198"/>
        <v>41026.953055555554</v>
      </c>
      <c r="M3158" t="b">
        <v>1</v>
      </c>
      <c r="N3158">
        <v>89</v>
      </c>
      <c r="O3158" t="b">
        <v>1</v>
      </c>
      <c r="P3158">
        <f t="shared" si="199"/>
        <v>101.81818181818181</v>
      </c>
      <c r="Q3158">
        <f t="shared" si="196"/>
        <v>62.921348314606739</v>
      </c>
      <c r="R3158" t="s">
        <v>8270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97"/>
        <v>41839.208333333336</v>
      </c>
      <c r="K3159">
        <v>1404932105</v>
      </c>
      <c r="L3159" s="9">
        <f t="shared" si="198"/>
        <v>41829.788252314815</v>
      </c>
      <c r="M3159" t="b">
        <v>1</v>
      </c>
      <c r="N3159">
        <v>41</v>
      </c>
      <c r="O3159" t="b">
        <v>1</v>
      </c>
      <c r="P3159">
        <f t="shared" si="199"/>
        <v>101</v>
      </c>
      <c r="Q3159">
        <f t="shared" si="196"/>
        <v>98.536585365853654</v>
      </c>
      <c r="R3159" t="s">
        <v>8270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97"/>
        <v>41477.839722222219</v>
      </c>
      <c r="K3160">
        <v>1371931752</v>
      </c>
      <c r="L3160" s="9">
        <f t="shared" si="198"/>
        <v>41447.839722222219</v>
      </c>
      <c r="M3160" t="b">
        <v>1</v>
      </c>
      <c r="N3160">
        <v>69</v>
      </c>
      <c r="O3160" t="b">
        <v>1</v>
      </c>
      <c r="P3160">
        <f t="shared" si="199"/>
        <v>113.99999999999999</v>
      </c>
      <c r="Q3160">
        <f t="shared" si="196"/>
        <v>82.608695652173907</v>
      </c>
      <c r="R3160" t="s">
        <v>8270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97"/>
        <v>40926.958333333336</v>
      </c>
      <c r="K3161">
        <v>1323221761</v>
      </c>
      <c r="L3161" s="9">
        <f t="shared" si="198"/>
        <v>40884.066678240742</v>
      </c>
      <c r="M3161" t="b">
        <v>1</v>
      </c>
      <c r="N3161">
        <v>52</v>
      </c>
      <c r="O3161" t="b">
        <v>1</v>
      </c>
      <c r="P3161">
        <f t="shared" si="199"/>
        <v>133.48133333333334</v>
      </c>
      <c r="Q3161">
        <f t="shared" si="196"/>
        <v>38.504230769230773</v>
      </c>
      <c r="R3161" t="s">
        <v>8270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97"/>
        <v>41864.207638888889</v>
      </c>
      <c r="K3162">
        <v>1405923687</v>
      </c>
      <c r="L3162" s="9">
        <f t="shared" si="198"/>
        <v>41841.26489583333</v>
      </c>
      <c r="M3162" t="b">
        <v>1</v>
      </c>
      <c r="N3162">
        <v>57</v>
      </c>
      <c r="O3162" t="b">
        <v>1</v>
      </c>
      <c r="P3162">
        <f t="shared" si="199"/>
        <v>101.53333333333335</v>
      </c>
      <c r="Q3162">
        <f t="shared" si="196"/>
        <v>80.15789473684211</v>
      </c>
      <c r="R3162" t="s">
        <v>8270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97"/>
        <v>41927.536134259259</v>
      </c>
      <c r="K3163">
        <v>1410785522</v>
      </c>
      <c r="L3163" s="9">
        <f t="shared" si="198"/>
        <v>41897.536134259259</v>
      </c>
      <c r="M3163" t="b">
        <v>1</v>
      </c>
      <c r="N3163">
        <v>74</v>
      </c>
      <c r="O3163" t="b">
        <v>1</v>
      </c>
      <c r="P3163">
        <f t="shared" si="199"/>
        <v>105.1</v>
      </c>
      <c r="Q3163">
        <f t="shared" si="196"/>
        <v>28.405405405405407</v>
      </c>
      <c r="R3163" t="s">
        <v>8270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97"/>
        <v>41827.083333333336</v>
      </c>
      <c r="K3164">
        <v>1402331262</v>
      </c>
      <c r="L3164" s="9">
        <f t="shared" si="198"/>
        <v>41799.685902777775</v>
      </c>
      <c r="M3164" t="b">
        <v>1</v>
      </c>
      <c r="N3164">
        <v>63</v>
      </c>
      <c r="O3164" t="b">
        <v>1</v>
      </c>
      <c r="P3164">
        <f t="shared" si="199"/>
        <v>127.15</v>
      </c>
      <c r="Q3164">
        <f t="shared" si="196"/>
        <v>80.730158730158735</v>
      </c>
      <c r="R3164" t="s">
        <v>8270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97"/>
        <v>41805.753761574073</v>
      </c>
      <c r="K3165">
        <v>1400263525</v>
      </c>
      <c r="L3165" s="9">
        <f t="shared" si="198"/>
        <v>41775.753761574073</v>
      </c>
      <c r="M3165" t="b">
        <v>1</v>
      </c>
      <c r="N3165">
        <v>72</v>
      </c>
      <c r="O3165" t="b">
        <v>1</v>
      </c>
      <c r="P3165">
        <f t="shared" si="199"/>
        <v>111.15384615384616</v>
      </c>
      <c r="Q3165">
        <f t="shared" si="196"/>
        <v>200.69444444444446</v>
      </c>
      <c r="R3165" t="s">
        <v>8270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97"/>
        <v>41799.80572916667</v>
      </c>
      <c r="K3166">
        <v>1399490415</v>
      </c>
      <c r="L3166" s="9">
        <f t="shared" si="198"/>
        <v>41766.80572916667</v>
      </c>
      <c r="M3166" t="b">
        <v>1</v>
      </c>
      <c r="N3166">
        <v>71</v>
      </c>
      <c r="O3166" t="b">
        <v>1</v>
      </c>
      <c r="P3166">
        <f t="shared" si="199"/>
        <v>106.76</v>
      </c>
      <c r="Q3166">
        <f t="shared" si="196"/>
        <v>37.591549295774648</v>
      </c>
      <c r="R3166" t="s">
        <v>8270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97"/>
        <v>40666.165972222225</v>
      </c>
      <c r="K3167">
        <v>1302493760</v>
      </c>
      <c r="L3167" s="9">
        <f t="shared" si="198"/>
        <v>40644.159259259257</v>
      </c>
      <c r="M3167" t="b">
        <v>1</v>
      </c>
      <c r="N3167">
        <v>21</v>
      </c>
      <c r="O3167" t="b">
        <v>1</v>
      </c>
      <c r="P3167">
        <f t="shared" si="199"/>
        <v>162.66666666666666</v>
      </c>
      <c r="Q3167">
        <f t="shared" si="196"/>
        <v>58.095238095238095</v>
      </c>
      <c r="R3167" t="s">
        <v>8270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97"/>
        <v>41969.332638888889</v>
      </c>
      <c r="K3168">
        <v>1414514153</v>
      </c>
      <c r="L3168" s="9">
        <f t="shared" si="198"/>
        <v>41940.69158564815</v>
      </c>
      <c r="M3168" t="b">
        <v>1</v>
      </c>
      <c r="N3168">
        <v>930</v>
      </c>
      <c r="O3168" t="b">
        <v>1</v>
      </c>
      <c r="P3168">
        <f t="shared" si="199"/>
        <v>160.22808571428573</v>
      </c>
      <c r="Q3168">
        <f t="shared" si="196"/>
        <v>60.300892473118282</v>
      </c>
      <c r="R3168" t="s">
        <v>8270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97"/>
        <v>41853.175706018519</v>
      </c>
      <c r="K3169">
        <v>1405743181</v>
      </c>
      <c r="L3169" s="9">
        <f t="shared" si="198"/>
        <v>41839.175706018519</v>
      </c>
      <c r="M3169" t="b">
        <v>1</v>
      </c>
      <c r="N3169">
        <v>55</v>
      </c>
      <c r="O3169" t="b">
        <v>1</v>
      </c>
      <c r="P3169">
        <f t="shared" si="199"/>
        <v>116.16666666666666</v>
      </c>
      <c r="Q3169">
        <f t="shared" si="196"/>
        <v>63.363636363636367</v>
      </c>
      <c r="R3169" t="s">
        <v>8270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97"/>
        <v>41803.916666666664</v>
      </c>
      <c r="K3170">
        <v>1399948353</v>
      </c>
      <c r="L3170" s="9">
        <f t="shared" si="198"/>
        <v>41772.105937500004</v>
      </c>
      <c r="M3170" t="b">
        <v>1</v>
      </c>
      <c r="N3170">
        <v>61</v>
      </c>
      <c r="O3170" t="b">
        <v>1</v>
      </c>
      <c r="P3170">
        <f t="shared" si="199"/>
        <v>124.2</v>
      </c>
      <c r="Q3170">
        <f t="shared" si="196"/>
        <v>50.901639344262293</v>
      </c>
      <c r="R3170" t="s">
        <v>8270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97"/>
        <v>41621.207638888889</v>
      </c>
      <c r="K3171">
        <v>1384364561</v>
      </c>
      <c r="L3171" s="9">
        <f t="shared" si="198"/>
        <v>41591.737974537034</v>
      </c>
      <c r="M3171" t="b">
        <v>1</v>
      </c>
      <c r="N3171">
        <v>82</v>
      </c>
      <c r="O3171" t="b">
        <v>1</v>
      </c>
      <c r="P3171">
        <f t="shared" si="199"/>
        <v>103.01249999999999</v>
      </c>
      <c r="Q3171">
        <f t="shared" si="196"/>
        <v>100.5</v>
      </c>
      <c r="R3171" t="s">
        <v>8270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97"/>
        <v>41822.166666666664</v>
      </c>
      <c r="K3172">
        <v>1401414944</v>
      </c>
      <c r="L3172" s="9">
        <f t="shared" si="198"/>
        <v>41789.080370370371</v>
      </c>
      <c r="M3172" t="b">
        <v>1</v>
      </c>
      <c r="N3172">
        <v>71</v>
      </c>
      <c r="O3172" t="b">
        <v>1</v>
      </c>
      <c r="P3172">
        <f t="shared" si="199"/>
        <v>112.25</v>
      </c>
      <c r="Q3172">
        <f t="shared" si="196"/>
        <v>31.619718309859156</v>
      </c>
      <c r="R3172" t="s">
        <v>8270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97"/>
        <v>42496.608310185184</v>
      </c>
      <c r="K3173">
        <v>1459953358</v>
      </c>
      <c r="L3173" s="9">
        <f t="shared" si="198"/>
        <v>42466.608310185184</v>
      </c>
      <c r="M3173" t="b">
        <v>1</v>
      </c>
      <c r="N3173">
        <v>117</v>
      </c>
      <c r="O3173" t="b">
        <v>1</v>
      </c>
      <c r="P3173">
        <f t="shared" si="199"/>
        <v>108.8142857142857</v>
      </c>
      <c r="Q3173">
        <f t="shared" si="196"/>
        <v>65.102564102564102</v>
      </c>
      <c r="R3173" t="s">
        <v>8270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97"/>
        <v>40953.729953703703</v>
      </c>
      <c r="K3174">
        <v>1326648668</v>
      </c>
      <c r="L3174" s="9">
        <f t="shared" si="198"/>
        <v>40923.729953703703</v>
      </c>
      <c r="M3174" t="b">
        <v>1</v>
      </c>
      <c r="N3174">
        <v>29</v>
      </c>
      <c r="O3174" t="b">
        <v>1</v>
      </c>
      <c r="P3174">
        <f t="shared" si="199"/>
        <v>114.99999999999999</v>
      </c>
      <c r="Q3174">
        <f t="shared" si="196"/>
        <v>79.310344827586206</v>
      </c>
      <c r="R3174" t="s">
        <v>8270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97"/>
        <v>41908.878379629627</v>
      </c>
      <c r="K3175">
        <v>1409173492</v>
      </c>
      <c r="L3175" s="9">
        <f t="shared" si="198"/>
        <v>41878.878379629627</v>
      </c>
      <c r="M3175" t="b">
        <v>1</v>
      </c>
      <c r="N3175">
        <v>74</v>
      </c>
      <c r="O3175" t="b">
        <v>1</v>
      </c>
      <c r="P3175">
        <f t="shared" si="199"/>
        <v>103</v>
      </c>
      <c r="Q3175">
        <f t="shared" si="196"/>
        <v>139.18918918918919</v>
      </c>
      <c r="R3175" t="s">
        <v>8270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97"/>
        <v>41876.864675925928</v>
      </c>
      <c r="K3176">
        <v>1407789908</v>
      </c>
      <c r="L3176" s="9">
        <f t="shared" si="198"/>
        <v>41862.864675925928</v>
      </c>
      <c r="M3176" t="b">
        <v>1</v>
      </c>
      <c r="N3176">
        <v>23</v>
      </c>
      <c r="O3176" t="b">
        <v>1</v>
      </c>
      <c r="P3176">
        <f t="shared" si="199"/>
        <v>101.13333333333334</v>
      </c>
      <c r="Q3176">
        <f t="shared" si="196"/>
        <v>131.91304347826087</v>
      </c>
      <c r="R3176" t="s">
        <v>8270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97"/>
        <v>40591.886886574073</v>
      </c>
      <c r="K3177">
        <v>1292793427</v>
      </c>
      <c r="L3177" s="9">
        <f t="shared" si="198"/>
        <v>40531.886886574073</v>
      </c>
      <c r="M3177" t="b">
        <v>1</v>
      </c>
      <c r="N3177">
        <v>60</v>
      </c>
      <c r="O3177" t="b">
        <v>1</v>
      </c>
      <c r="P3177">
        <f t="shared" si="199"/>
        <v>109.55999999999999</v>
      </c>
      <c r="Q3177">
        <f t="shared" si="196"/>
        <v>91.3</v>
      </c>
      <c r="R3177" t="s">
        <v>8270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97"/>
        <v>41504.625</v>
      </c>
      <c r="K3178">
        <v>1374531631</v>
      </c>
      <c r="L3178" s="9">
        <f t="shared" si="198"/>
        <v>41477.930914351848</v>
      </c>
      <c r="M3178" t="b">
        <v>1</v>
      </c>
      <c r="N3178">
        <v>55</v>
      </c>
      <c r="O3178" t="b">
        <v>1</v>
      </c>
      <c r="P3178">
        <f t="shared" si="199"/>
        <v>114.8421052631579</v>
      </c>
      <c r="Q3178">
        <f t="shared" si="196"/>
        <v>39.672727272727272</v>
      </c>
      <c r="R3178" t="s">
        <v>8270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97"/>
        <v>41811.666770833333</v>
      </c>
      <c r="K3179">
        <v>1400774409</v>
      </c>
      <c r="L3179" s="9">
        <f t="shared" si="198"/>
        <v>41781.666770833333</v>
      </c>
      <c r="M3179" t="b">
        <v>1</v>
      </c>
      <c r="N3179">
        <v>51</v>
      </c>
      <c r="O3179" t="b">
        <v>1</v>
      </c>
      <c r="P3179">
        <f t="shared" si="199"/>
        <v>117.39999999999999</v>
      </c>
      <c r="Q3179">
        <f t="shared" si="196"/>
        <v>57.549019607843135</v>
      </c>
      <c r="R3179" t="s">
        <v>8270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97"/>
        <v>41836.605034722219</v>
      </c>
      <c r="K3180">
        <v>1402929075</v>
      </c>
      <c r="L3180" s="9">
        <f t="shared" si="198"/>
        <v>41806.605034722219</v>
      </c>
      <c r="M3180" t="b">
        <v>1</v>
      </c>
      <c r="N3180">
        <v>78</v>
      </c>
      <c r="O3180" t="b">
        <v>1</v>
      </c>
      <c r="P3180">
        <f t="shared" si="199"/>
        <v>171.73333333333335</v>
      </c>
      <c r="Q3180">
        <f t="shared" si="196"/>
        <v>33.025641025641029</v>
      </c>
      <c r="R3180" t="s">
        <v>8270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97"/>
        <v>41400.702210648145</v>
      </c>
      <c r="K3181">
        <v>1365699071</v>
      </c>
      <c r="L3181" s="9">
        <f t="shared" si="198"/>
        <v>41375.702210648145</v>
      </c>
      <c r="M3181" t="b">
        <v>1</v>
      </c>
      <c r="N3181">
        <v>62</v>
      </c>
      <c r="O3181" t="b">
        <v>1</v>
      </c>
      <c r="P3181">
        <f t="shared" si="199"/>
        <v>114.16238095238094</v>
      </c>
      <c r="Q3181">
        <f t="shared" ref="Q3181:Q3244" si="200">E3181:E7294/N3181:N7294</f>
        <v>77.335806451612896</v>
      </c>
      <c r="R3181" t="s">
        <v>8270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97"/>
        <v>41810.412604166668</v>
      </c>
      <c r="K3182">
        <v>1400666049</v>
      </c>
      <c r="L3182" s="9">
        <f t="shared" si="198"/>
        <v>41780.412604166668</v>
      </c>
      <c r="M3182" t="b">
        <v>1</v>
      </c>
      <c r="N3182">
        <v>45</v>
      </c>
      <c r="O3182" t="b">
        <v>1</v>
      </c>
      <c r="P3182">
        <f t="shared" si="199"/>
        <v>119.75</v>
      </c>
      <c r="Q3182">
        <f t="shared" si="200"/>
        <v>31.933333333333334</v>
      </c>
      <c r="R3182" t="s">
        <v>8270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97"/>
        <v>41805.666666666664</v>
      </c>
      <c r="K3183">
        <v>1400570787</v>
      </c>
      <c r="L3183" s="9">
        <f t="shared" si="198"/>
        <v>41779.310034722221</v>
      </c>
      <c r="M3183" t="b">
        <v>1</v>
      </c>
      <c r="N3183">
        <v>15</v>
      </c>
      <c r="O3183" t="b">
        <v>1</v>
      </c>
      <c r="P3183">
        <f t="shared" si="199"/>
        <v>109.00000000000001</v>
      </c>
      <c r="Q3183">
        <f t="shared" si="200"/>
        <v>36.333333333333336</v>
      </c>
      <c r="R3183" t="s">
        <v>8270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97"/>
        <v>40939.708333333336</v>
      </c>
      <c r="K3184">
        <v>1323211621</v>
      </c>
      <c r="L3184" s="9">
        <f t="shared" si="198"/>
        <v>40883.949317129627</v>
      </c>
      <c r="M3184" t="b">
        <v>1</v>
      </c>
      <c r="N3184">
        <v>151</v>
      </c>
      <c r="O3184" t="b">
        <v>1</v>
      </c>
      <c r="P3184">
        <f t="shared" si="199"/>
        <v>100.88571428571429</v>
      </c>
      <c r="Q3184">
        <f t="shared" si="200"/>
        <v>46.768211920529801</v>
      </c>
      <c r="R3184" t="s">
        <v>8270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97"/>
        <v>41509.79478009259</v>
      </c>
      <c r="K3185">
        <v>1375729469</v>
      </c>
      <c r="L3185" s="9">
        <f t="shared" si="198"/>
        <v>41491.79478009259</v>
      </c>
      <c r="M3185" t="b">
        <v>1</v>
      </c>
      <c r="N3185">
        <v>68</v>
      </c>
      <c r="O3185" t="b">
        <v>1</v>
      </c>
      <c r="P3185">
        <f t="shared" si="199"/>
        <v>109.00000000000001</v>
      </c>
      <c r="Q3185">
        <f t="shared" si="200"/>
        <v>40.073529411764703</v>
      </c>
      <c r="R3185" t="s">
        <v>8270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97"/>
        <v>41821.993414351848</v>
      </c>
      <c r="K3186">
        <v>1401666631</v>
      </c>
      <c r="L3186" s="9">
        <f t="shared" si="198"/>
        <v>41791.993414351848</v>
      </c>
      <c r="M3186" t="b">
        <v>1</v>
      </c>
      <c r="N3186">
        <v>46</v>
      </c>
      <c r="O3186" t="b">
        <v>1</v>
      </c>
      <c r="P3186">
        <f t="shared" si="199"/>
        <v>107.20930232558139</v>
      </c>
      <c r="Q3186">
        <f t="shared" si="200"/>
        <v>100.21739130434783</v>
      </c>
      <c r="R3186" t="s">
        <v>8270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97"/>
        <v>41836.977326388893</v>
      </c>
      <c r="K3187">
        <v>1404948441</v>
      </c>
      <c r="L3187" s="9">
        <f t="shared" si="198"/>
        <v>41829.977326388893</v>
      </c>
      <c r="M3187" t="b">
        <v>1</v>
      </c>
      <c r="N3187">
        <v>24</v>
      </c>
      <c r="O3187" t="b">
        <v>1</v>
      </c>
      <c r="P3187">
        <f t="shared" si="199"/>
        <v>100</v>
      </c>
      <c r="Q3187">
        <f t="shared" si="200"/>
        <v>41.666666666666664</v>
      </c>
      <c r="R3187" t="s">
        <v>8270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97"/>
        <v>41898.875</v>
      </c>
      <c r="K3188">
        <v>1408313438</v>
      </c>
      <c r="L3188" s="9">
        <f t="shared" si="198"/>
        <v>41868.924050925925</v>
      </c>
      <c r="M3188" t="b">
        <v>1</v>
      </c>
      <c r="N3188">
        <v>70</v>
      </c>
      <c r="O3188" t="b">
        <v>1</v>
      </c>
      <c r="P3188">
        <f t="shared" si="199"/>
        <v>102.18750000000001</v>
      </c>
      <c r="Q3188">
        <f t="shared" si="200"/>
        <v>46.714285714285715</v>
      </c>
      <c r="R3188" t="s">
        <v>8270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97"/>
        <v>41855.666354166664</v>
      </c>
      <c r="K3189">
        <v>1405439973</v>
      </c>
      <c r="L3189" s="9">
        <f t="shared" si="198"/>
        <v>41835.666354166664</v>
      </c>
      <c r="M3189" t="b">
        <v>1</v>
      </c>
      <c r="N3189">
        <v>244</v>
      </c>
      <c r="O3189" t="b">
        <v>1</v>
      </c>
      <c r="P3189">
        <f t="shared" si="199"/>
        <v>116.29333333333334</v>
      </c>
      <c r="Q3189">
        <f t="shared" si="200"/>
        <v>71.491803278688522</v>
      </c>
      <c r="R3189" t="s">
        <v>8270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97"/>
        <v>42165.415532407409</v>
      </c>
      <c r="K3190">
        <v>1432115902</v>
      </c>
      <c r="L3190" s="9">
        <f t="shared" si="198"/>
        <v>42144.415532407409</v>
      </c>
      <c r="M3190" t="b">
        <v>0</v>
      </c>
      <c r="N3190">
        <v>9</v>
      </c>
      <c r="O3190" t="b">
        <v>0</v>
      </c>
      <c r="P3190">
        <f t="shared" si="199"/>
        <v>65</v>
      </c>
      <c r="Q3190">
        <f t="shared" si="200"/>
        <v>14.444444444444445</v>
      </c>
      <c r="R3190" t="s">
        <v>8304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97"/>
        <v>42148.346435185187</v>
      </c>
      <c r="K3191">
        <v>1429863532</v>
      </c>
      <c r="L3191" s="9">
        <f t="shared" si="198"/>
        <v>42118.346435185187</v>
      </c>
      <c r="M3191" t="b">
        <v>0</v>
      </c>
      <c r="N3191">
        <v>19</v>
      </c>
      <c r="O3191" t="b">
        <v>0</v>
      </c>
      <c r="P3191">
        <f t="shared" si="199"/>
        <v>12.327272727272726</v>
      </c>
      <c r="Q3191">
        <f t="shared" si="200"/>
        <v>356.84210526315792</v>
      </c>
      <c r="R3191" t="s">
        <v>8304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97"/>
        <v>42713.192997685182</v>
      </c>
      <c r="K3192">
        <v>1478662675</v>
      </c>
      <c r="L3192" s="9">
        <f t="shared" si="198"/>
        <v>42683.151331018518</v>
      </c>
      <c r="M3192" t="b">
        <v>0</v>
      </c>
      <c r="N3192">
        <v>0</v>
      </c>
      <c r="O3192" t="b">
        <v>0</v>
      </c>
      <c r="P3192">
        <f t="shared" si="199"/>
        <v>0</v>
      </c>
      <c r="Q3192" t="e">
        <f t="shared" si="200"/>
        <v>#DIV/0!</v>
      </c>
      <c r="R3192" t="s">
        <v>8304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97"/>
        <v>42598.755428240736</v>
      </c>
      <c r="K3193">
        <v>1466186869</v>
      </c>
      <c r="L3193" s="9">
        <f t="shared" si="198"/>
        <v>42538.755428240736</v>
      </c>
      <c r="M3193" t="b">
        <v>0</v>
      </c>
      <c r="N3193">
        <v>4</v>
      </c>
      <c r="O3193" t="b">
        <v>0</v>
      </c>
      <c r="P3193">
        <f t="shared" si="199"/>
        <v>4.0266666666666664</v>
      </c>
      <c r="Q3193">
        <f t="shared" si="200"/>
        <v>37.75</v>
      </c>
      <c r="R3193" t="s">
        <v>8304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97"/>
        <v>42063.916666666672</v>
      </c>
      <c r="K3194">
        <v>1421274859</v>
      </c>
      <c r="L3194" s="9">
        <f t="shared" si="198"/>
        <v>42018.94049768518</v>
      </c>
      <c r="M3194" t="b">
        <v>0</v>
      </c>
      <c r="N3194">
        <v>8</v>
      </c>
      <c r="O3194" t="b">
        <v>0</v>
      </c>
      <c r="P3194">
        <f t="shared" si="199"/>
        <v>1.02</v>
      </c>
      <c r="Q3194">
        <f t="shared" si="200"/>
        <v>12.75</v>
      </c>
      <c r="R3194" t="s">
        <v>8304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97"/>
        <v>42055.968240740738</v>
      </c>
      <c r="K3195">
        <v>1420586056</v>
      </c>
      <c r="L3195" s="9">
        <f t="shared" si="198"/>
        <v>42010.968240740738</v>
      </c>
      <c r="M3195" t="b">
        <v>0</v>
      </c>
      <c r="N3195">
        <v>24</v>
      </c>
      <c r="O3195" t="b">
        <v>0</v>
      </c>
      <c r="P3195">
        <f t="shared" si="199"/>
        <v>11.74</v>
      </c>
      <c r="Q3195">
        <f t="shared" si="200"/>
        <v>24.458333333333332</v>
      </c>
      <c r="R3195" t="s">
        <v>8304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97"/>
        <v>42212.062476851846</v>
      </c>
      <c r="K3196">
        <v>1435368598</v>
      </c>
      <c r="L3196" s="9">
        <f t="shared" si="198"/>
        <v>42182.062476851846</v>
      </c>
      <c r="M3196" t="b">
        <v>0</v>
      </c>
      <c r="N3196">
        <v>0</v>
      </c>
      <c r="O3196" t="b">
        <v>0</v>
      </c>
      <c r="P3196">
        <f t="shared" si="199"/>
        <v>0</v>
      </c>
      <c r="Q3196" t="e">
        <f t="shared" si="200"/>
        <v>#DIV/0!</v>
      </c>
      <c r="R3196" t="s">
        <v>8304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97"/>
        <v>42047.594236111108</v>
      </c>
      <c r="K3197">
        <v>1421158542</v>
      </c>
      <c r="L3197" s="9">
        <f t="shared" si="198"/>
        <v>42017.594236111108</v>
      </c>
      <c r="M3197" t="b">
        <v>0</v>
      </c>
      <c r="N3197">
        <v>39</v>
      </c>
      <c r="O3197" t="b">
        <v>0</v>
      </c>
      <c r="P3197">
        <f t="shared" si="199"/>
        <v>59.142857142857139</v>
      </c>
      <c r="Q3197">
        <f t="shared" si="200"/>
        <v>53.07692307692308</v>
      </c>
      <c r="R3197" t="s">
        <v>8304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97"/>
        <v>42217.583333333328</v>
      </c>
      <c r="K3198">
        <v>1433254875</v>
      </c>
      <c r="L3198" s="9">
        <f t="shared" si="198"/>
        <v>42157.598090277781</v>
      </c>
      <c r="M3198" t="b">
        <v>0</v>
      </c>
      <c r="N3198">
        <v>6</v>
      </c>
      <c r="O3198" t="b">
        <v>0</v>
      </c>
      <c r="P3198">
        <f t="shared" si="199"/>
        <v>0.06</v>
      </c>
      <c r="Q3198">
        <f t="shared" si="200"/>
        <v>300</v>
      </c>
      <c r="R3198" t="s">
        <v>8304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97"/>
        <v>42039.493263888886</v>
      </c>
      <c r="K3199">
        <v>1420458618</v>
      </c>
      <c r="L3199" s="9">
        <f t="shared" si="198"/>
        <v>42009.493263888886</v>
      </c>
      <c r="M3199" t="b">
        <v>0</v>
      </c>
      <c r="N3199">
        <v>4</v>
      </c>
      <c r="O3199" t="b">
        <v>0</v>
      </c>
      <c r="P3199">
        <f t="shared" si="199"/>
        <v>11.450000000000001</v>
      </c>
      <c r="Q3199">
        <f t="shared" si="200"/>
        <v>286.25</v>
      </c>
      <c r="R3199" t="s">
        <v>8304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97"/>
        <v>42051.424502314811</v>
      </c>
      <c r="K3200">
        <v>1420798277</v>
      </c>
      <c r="L3200" s="9">
        <f t="shared" si="198"/>
        <v>42013.424502314811</v>
      </c>
      <c r="M3200" t="b">
        <v>0</v>
      </c>
      <c r="N3200">
        <v>3</v>
      </c>
      <c r="O3200" t="b">
        <v>0</v>
      </c>
      <c r="P3200">
        <f t="shared" si="199"/>
        <v>0.36666666666666664</v>
      </c>
      <c r="Q3200">
        <f t="shared" si="200"/>
        <v>36.666666666666664</v>
      </c>
      <c r="R3200" t="s">
        <v>8304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97"/>
        <v>41888.875</v>
      </c>
      <c r="K3201">
        <v>1407435418</v>
      </c>
      <c r="L3201" s="9">
        <f t="shared" si="198"/>
        <v>41858.761782407404</v>
      </c>
      <c r="M3201" t="b">
        <v>0</v>
      </c>
      <c r="N3201">
        <v>53</v>
      </c>
      <c r="O3201" t="b">
        <v>0</v>
      </c>
      <c r="P3201">
        <f t="shared" si="199"/>
        <v>52.16</v>
      </c>
      <c r="Q3201">
        <f t="shared" si="200"/>
        <v>49.20754716981132</v>
      </c>
      <c r="R3201" t="s">
        <v>8304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ref="J3202:J3265" si="201">(((I3202/60)/60)/24)+DATE(1970,1,1)</f>
        <v>42490.231944444444</v>
      </c>
      <c r="K3202">
        <v>1459410101</v>
      </c>
      <c r="L3202" s="9">
        <f t="shared" ref="L3202:L3265" si="202">(((K3202/60)/60)/24)+DATE(1970,1,1)</f>
        <v>42460.320613425924</v>
      </c>
      <c r="M3202" t="b">
        <v>0</v>
      </c>
      <c r="N3202">
        <v>1</v>
      </c>
      <c r="O3202" t="b">
        <v>0</v>
      </c>
      <c r="P3202">
        <f t="shared" ref="P3202:P3265" si="203">(E:E/D:D)*100</f>
        <v>2E-3</v>
      </c>
      <c r="Q3202">
        <f t="shared" si="200"/>
        <v>1</v>
      </c>
      <c r="R3202" t="s">
        <v>8304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si="201"/>
        <v>41882.767094907409</v>
      </c>
      <c r="K3203">
        <v>1407695077</v>
      </c>
      <c r="L3203" s="9">
        <f t="shared" si="202"/>
        <v>41861.767094907409</v>
      </c>
      <c r="M3203" t="b">
        <v>0</v>
      </c>
      <c r="N3203">
        <v>2</v>
      </c>
      <c r="O3203" t="b">
        <v>0</v>
      </c>
      <c r="P3203">
        <f t="shared" si="203"/>
        <v>1.25</v>
      </c>
      <c r="Q3203">
        <f t="shared" si="200"/>
        <v>12.5</v>
      </c>
      <c r="R3203" t="s">
        <v>8304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01"/>
        <v>42352.249305555553</v>
      </c>
      <c r="K3204">
        <v>1445027346</v>
      </c>
      <c r="L3204" s="9">
        <f t="shared" si="202"/>
        <v>42293.853541666671</v>
      </c>
      <c r="M3204" t="b">
        <v>0</v>
      </c>
      <c r="N3204">
        <v>25</v>
      </c>
      <c r="O3204" t="b">
        <v>0</v>
      </c>
      <c r="P3204">
        <f t="shared" si="203"/>
        <v>54.52</v>
      </c>
      <c r="Q3204">
        <f t="shared" si="200"/>
        <v>109.04</v>
      </c>
      <c r="R3204" t="s">
        <v>8304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01"/>
        <v>42272.988680555558</v>
      </c>
      <c r="K3205">
        <v>1440632622</v>
      </c>
      <c r="L3205" s="9">
        <f t="shared" si="202"/>
        <v>42242.988680555558</v>
      </c>
      <c r="M3205" t="b">
        <v>0</v>
      </c>
      <c r="N3205">
        <v>6</v>
      </c>
      <c r="O3205" t="b">
        <v>0</v>
      </c>
      <c r="P3205">
        <f t="shared" si="203"/>
        <v>25</v>
      </c>
      <c r="Q3205">
        <f t="shared" si="200"/>
        <v>41.666666666666664</v>
      </c>
      <c r="R3205" t="s">
        <v>8304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01"/>
        <v>42202.676388888889</v>
      </c>
      <c r="K3206">
        <v>1434558479</v>
      </c>
      <c r="L3206" s="9">
        <f t="shared" si="202"/>
        <v>42172.686099537037</v>
      </c>
      <c r="M3206" t="b">
        <v>0</v>
      </c>
      <c r="N3206">
        <v>0</v>
      </c>
      <c r="O3206" t="b">
        <v>0</v>
      </c>
      <c r="P3206">
        <f t="shared" si="203"/>
        <v>0</v>
      </c>
      <c r="Q3206" t="e">
        <f t="shared" si="200"/>
        <v>#DIV/0!</v>
      </c>
      <c r="R3206" t="s">
        <v>8304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01"/>
        <v>42125.374675925923</v>
      </c>
      <c r="K3207">
        <v>1427878772</v>
      </c>
      <c r="L3207" s="9">
        <f t="shared" si="202"/>
        <v>42095.374675925923</v>
      </c>
      <c r="M3207" t="b">
        <v>0</v>
      </c>
      <c r="N3207">
        <v>12</v>
      </c>
      <c r="O3207" t="b">
        <v>0</v>
      </c>
      <c r="P3207">
        <f t="shared" si="203"/>
        <v>3.4125000000000001</v>
      </c>
      <c r="Q3207">
        <f t="shared" si="200"/>
        <v>22.75</v>
      </c>
      <c r="R3207" t="s">
        <v>8304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01"/>
        <v>42266.276053240741</v>
      </c>
      <c r="K3208">
        <v>1440052651</v>
      </c>
      <c r="L3208" s="9">
        <f t="shared" si="202"/>
        <v>42236.276053240741</v>
      </c>
      <c r="M3208" t="b">
        <v>0</v>
      </c>
      <c r="N3208">
        <v>0</v>
      </c>
      <c r="O3208" t="b">
        <v>0</v>
      </c>
      <c r="P3208">
        <f t="shared" si="203"/>
        <v>0</v>
      </c>
      <c r="Q3208" t="e">
        <f t="shared" si="200"/>
        <v>#DIV/0!</v>
      </c>
      <c r="R3208" t="s">
        <v>8304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01"/>
        <v>42117.236192129625</v>
      </c>
      <c r="K3209">
        <v>1424587207</v>
      </c>
      <c r="L3209" s="9">
        <f t="shared" si="202"/>
        <v>42057.277858796297</v>
      </c>
      <c r="M3209" t="b">
        <v>0</v>
      </c>
      <c r="N3209">
        <v>36</v>
      </c>
      <c r="O3209" t="b">
        <v>0</v>
      </c>
      <c r="P3209">
        <f t="shared" si="203"/>
        <v>46.36363636363636</v>
      </c>
      <c r="Q3209">
        <f t="shared" si="200"/>
        <v>70.833333333333329</v>
      </c>
      <c r="R3209" t="s">
        <v>8304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01"/>
        <v>41848.605057870373</v>
      </c>
      <c r="K3210">
        <v>1404743477</v>
      </c>
      <c r="L3210" s="9">
        <f t="shared" si="202"/>
        <v>41827.605057870373</v>
      </c>
      <c r="M3210" t="b">
        <v>1</v>
      </c>
      <c r="N3210">
        <v>82</v>
      </c>
      <c r="O3210" t="b">
        <v>1</v>
      </c>
      <c r="P3210">
        <f t="shared" si="203"/>
        <v>103.49999999999999</v>
      </c>
      <c r="Q3210">
        <f t="shared" si="200"/>
        <v>63.109756097560975</v>
      </c>
      <c r="R3210" t="s">
        <v>8270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01"/>
        <v>41810.958333333336</v>
      </c>
      <c r="K3211">
        <v>1400512658</v>
      </c>
      <c r="L3211" s="9">
        <f t="shared" si="202"/>
        <v>41778.637245370373</v>
      </c>
      <c r="M3211" t="b">
        <v>1</v>
      </c>
      <c r="N3211">
        <v>226</v>
      </c>
      <c r="O3211" t="b">
        <v>1</v>
      </c>
      <c r="P3211">
        <f t="shared" si="203"/>
        <v>119.32315789473684</v>
      </c>
      <c r="Q3211">
        <f t="shared" si="200"/>
        <v>50.157964601769912</v>
      </c>
      <c r="R3211" t="s">
        <v>8270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01"/>
        <v>41061.165972222225</v>
      </c>
      <c r="K3212">
        <v>1334442519</v>
      </c>
      <c r="L3212" s="9">
        <f t="shared" si="202"/>
        <v>41013.936562499999</v>
      </c>
      <c r="M3212" t="b">
        <v>1</v>
      </c>
      <c r="N3212">
        <v>60</v>
      </c>
      <c r="O3212" t="b">
        <v>1</v>
      </c>
      <c r="P3212">
        <f t="shared" si="203"/>
        <v>125.76666666666667</v>
      </c>
      <c r="Q3212">
        <f t="shared" si="200"/>
        <v>62.883333333333333</v>
      </c>
      <c r="R3212" t="s">
        <v>8270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01"/>
        <v>41866.083333333336</v>
      </c>
      <c r="K3213">
        <v>1405346680</v>
      </c>
      <c r="L3213" s="9">
        <f t="shared" si="202"/>
        <v>41834.586574074077</v>
      </c>
      <c r="M3213" t="b">
        <v>1</v>
      </c>
      <c r="N3213">
        <v>322</v>
      </c>
      <c r="O3213" t="b">
        <v>1</v>
      </c>
      <c r="P3213">
        <f t="shared" si="203"/>
        <v>119.74347826086958</v>
      </c>
      <c r="Q3213">
        <f t="shared" si="200"/>
        <v>85.531055900621112</v>
      </c>
      <c r="R3213" t="s">
        <v>8270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01"/>
        <v>41859.795729166668</v>
      </c>
      <c r="K3214">
        <v>1404932751</v>
      </c>
      <c r="L3214" s="9">
        <f t="shared" si="202"/>
        <v>41829.795729166668</v>
      </c>
      <c r="M3214" t="b">
        <v>1</v>
      </c>
      <c r="N3214">
        <v>94</v>
      </c>
      <c r="O3214" t="b">
        <v>1</v>
      </c>
      <c r="P3214">
        <f t="shared" si="203"/>
        <v>126.25</v>
      </c>
      <c r="Q3214">
        <f t="shared" si="200"/>
        <v>53.723404255319146</v>
      </c>
      <c r="R3214" t="s">
        <v>8270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01"/>
        <v>42211.763414351852</v>
      </c>
      <c r="K3215">
        <v>1434478759</v>
      </c>
      <c r="L3215" s="9">
        <f t="shared" si="202"/>
        <v>42171.763414351852</v>
      </c>
      <c r="M3215" t="b">
        <v>1</v>
      </c>
      <c r="N3215">
        <v>47</v>
      </c>
      <c r="O3215" t="b">
        <v>1</v>
      </c>
      <c r="P3215">
        <f t="shared" si="203"/>
        <v>100.11666666666667</v>
      </c>
      <c r="Q3215">
        <f t="shared" si="200"/>
        <v>127.80851063829788</v>
      </c>
      <c r="R3215" t="s">
        <v>8270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01"/>
        <v>42374.996527777781</v>
      </c>
      <c r="K3216">
        <v>1448823673</v>
      </c>
      <c r="L3216" s="9">
        <f t="shared" si="202"/>
        <v>42337.792511574073</v>
      </c>
      <c r="M3216" t="b">
        <v>1</v>
      </c>
      <c r="N3216">
        <v>115</v>
      </c>
      <c r="O3216" t="b">
        <v>1</v>
      </c>
      <c r="P3216">
        <f t="shared" si="203"/>
        <v>102.13333333333334</v>
      </c>
      <c r="Q3216">
        <f t="shared" si="200"/>
        <v>106.57391304347826</v>
      </c>
      <c r="R3216" t="s">
        <v>8270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01"/>
        <v>42257.165972222225</v>
      </c>
      <c r="K3217">
        <v>1438617471</v>
      </c>
      <c r="L3217" s="9">
        <f t="shared" si="202"/>
        <v>42219.665173611109</v>
      </c>
      <c r="M3217" t="b">
        <v>1</v>
      </c>
      <c r="N3217">
        <v>134</v>
      </c>
      <c r="O3217" t="b">
        <v>1</v>
      </c>
      <c r="P3217">
        <f t="shared" si="203"/>
        <v>100.35142857142858</v>
      </c>
      <c r="Q3217">
        <f t="shared" si="200"/>
        <v>262.11194029850748</v>
      </c>
      <c r="R3217" t="s">
        <v>8270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01"/>
        <v>42196.604166666672</v>
      </c>
      <c r="K3218">
        <v>1433934371</v>
      </c>
      <c r="L3218" s="9">
        <f t="shared" si="202"/>
        <v>42165.462627314817</v>
      </c>
      <c r="M3218" t="b">
        <v>1</v>
      </c>
      <c r="N3218">
        <v>35</v>
      </c>
      <c r="O3218" t="b">
        <v>1</v>
      </c>
      <c r="P3218">
        <f t="shared" si="203"/>
        <v>100.05</v>
      </c>
      <c r="Q3218">
        <f t="shared" si="200"/>
        <v>57.171428571428571</v>
      </c>
      <c r="R3218" t="s">
        <v>8270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01"/>
        <v>42678.546111111107</v>
      </c>
      <c r="K3219">
        <v>1475672784</v>
      </c>
      <c r="L3219" s="9">
        <f t="shared" si="202"/>
        <v>42648.546111111107</v>
      </c>
      <c r="M3219" t="b">
        <v>1</v>
      </c>
      <c r="N3219">
        <v>104</v>
      </c>
      <c r="O3219" t="b">
        <v>1</v>
      </c>
      <c r="P3219">
        <f t="shared" si="203"/>
        <v>116.02222222222223</v>
      </c>
      <c r="Q3219">
        <f t="shared" si="200"/>
        <v>50.20192307692308</v>
      </c>
      <c r="R3219" t="s">
        <v>8270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01"/>
        <v>42004</v>
      </c>
      <c r="K3220">
        <v>1417132986</v>
      </c>
      <c r="L3220" s="9">
        <f t="shared" si="202"/>
        <v>41971.002152777779</v>
      </c>
      <c r="M3220" t="b">
        <v>1</v>
      </c>
      <c r="N3220">
        <v>184</v>
      </c>
      <c r="O3220" t="b">
        <v>1</v>
      </c>
      <c r="P3220">
        <f t="shared" si="203"/>
        <v>102.1</v>
      </c>
      <c r="Q3220">
        <f t="shared" si="200"/>
        <v>66.586956521739125</v>
      </c>
      <c r="R3220" t="s">
        <v>8270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01"/>
        <v>42085.941516203704</v>
      </c>
      <c r="K3221">
        <v>1424043347</v>
      </c>
      <c r="L3221" s="9">
        <f t="shared" si="202"/>
        <v>42050.983182870375</v>
      </c>
      <c r="M3221" t="b">
        <v>1</v>
      </c>
      <c r="N3221">
        <v>119</v>
      </c>
      <c r="O3221" t="b">
        <v>1</v>
      </c>
      <c r="P3221">
        <f t="shared" si="203"/>
        <v>100.11000000000001</v>
      </c>
      <c r="Q3221">
        <f t="shared" si="200"/>
        <v>168.25210084033614</v>
      </c>
      <c r="R3221" t="s">
        <v>8270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01"/>
        <v>42806.875</v>
      </c>
      <c r="K3222">
        <v>1486411204</v>
      </c>
      <c r="L3222" s="9">
        <f t="shared" si="202"/>
        <v>42772.833379629628</v>
      </c>
      <c r="M3222" t="b">
        <v>1</v>
      </c>
      <c r="N3222">
        <v>59</v>
      </c>
      <c r="O3222" t="b">
        <v>1</v>
      </c>
      <c r="P3222">
        <f t="shared" si="203"/>
        <v>100.84</v>
      </c>
      <c r="Q3222">
        <f t="shared" si="200"/>
        <v>256.37288135593218</v>
      </c>
      <c r="R3222" t="s">
        <v>8270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01"/>
        <v>42190.696793981479</v>
      </c>
      <c r="K3223">
        <v>1433090603</v>
      </c>
      <c r="L3223" s="9">
        <f t="shared" si="202"/>
        <v>42155.696793981479</v>
      </c>
      <c r="M3223" t="b">
        <v>1</v>
      </c>
      <c r="N3223">
        <v>113</v>
      </c>
      <c r="O3223" t="b">
        <v>1</v>
      </c>
      <c r="P3223">
        <f t="shared" si="203"/>
        <v>103.42499999999998</v>
      </c>
      <c r="Q3223">
        <f t="shared" si="200"/>
        <v>36.610619469026545</v>
      </c>
      <c r="R3223" t="s">
        <v>8270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01"/>
        <v>42301.895138888889</v>
      </c>
      <c r="K3224">
        <v>1443016697</v>
      </c>
      <c r="L3224" s="9">
        <f t="shared" si="202"/>
        <v>42270.582141203704</v>
      </c>
      <c r="M3224" t="b">
        <v>1</v>
      </c>
      <c r="N3224">
        <v>84</v>
      </c>
      <c r="O3224" t="b">
        <v>1</v>
      </c>
      <c r="P3224">
        <f t="shared" si="203"/>
        <v>124.8</v>
      </c>
      <c r="Q3224">
        <f t="shared" si="200"/>
        <v>37.142857142857146</v>
      </c>
      <c r="R3224" t="s">
        <v>8270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01"/>
        <v>42236.835370370376</v>
      </c>
      <c r="K3225">
        <v>1437508976</v>
      </c>
      <c r="L3225" s="9">
        <f t="shared" si="202"/>
        <v>42206.835370370376</v>
      </c>
      <c r="M3225" t="b">
        <v>1</v>
      </c>
      <c r="N3225">
        <v>74</v>
      </c>
      <c r="O3225" t="b">
        <v>1</v>
      </c>
      <c r="P3225">
        <f t="shared" si="203"/>
        <v>109.51612903225806</v>
      </c>
      <c r="Q3225">
        <f t="shared" si="200"/>
        <v>45.878378378378379</v>
      </c>
      <c r="R3225" t="s">
        <v>8270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01"/>
        <v>42745.208333333328</v>
      </c>
      <c r="K3226">
        <v>1479932713</v>
      </c>
      <c r="L3226" s="9">
        <f t="shared" si="202"/>
        <v>42697.850844907407</v>
      </c>
      <c r="M3226" t="b">
        <v>1</v>
      </c>
      <c r="N3226">
        <v>216</v>
      </c>
      <c r="O3226" t="b">
        <v>1</v>
      </c>
      <c r="P3226">
        <f t="shared" si="203"/>
        <v>102.03333333333333</v>
      </c>
      <c r="Q3226">
        <f t="shared" si="200"/>
        <v>141.71296296296296</v>
      </c>
      <c r="R3226" t="s">
        <v>8270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01"/>
        <v>42524.875</v>
      </c>
      <c r="K3227">
        <v>1463145938</v>
      </c>
      <c r="L3227" s="9">
        <f t="shared" si="202"/>
        <v>42503.559467592597</v>
      </c>
      <c r="M3227" t="b">
        <v>1</v>
      </c>
      <c r="N3227">
        <v>39</v>
      </c>
      <c r="O3227" t="b">
        <v>1</v>
      </c>
      <c r="P3227">
        <f t="shared" si="203"/>
        <v>102.35000000000001</v>
      </c>
      <c r="Q3227">
        <f t="shared" si="200"/>
        <v>52.487179487179489</v>
      </c>
      <c r="R3227" t="s">
        <v>8270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01"/>
        <v>42307.583472222221</v>
      </c>
      <c r="K3228">
        <v>1443621612</v>
      </c>
      <c r="L3228" s="9">
        <f t="shared" si="202"/>
        <v>42277.583472222221</v>
      </c>
      <c r="M3228" t="b">
        <v>1</v>
      </c>
      <c r="N3228">
        <v>21</v>
      </c>
      <c r="O3228" t="b">
        <v>1</v>
      </c>
      <c r="P3228">
        <f t="shared" si="203"/>
        <v>104.16666666666667</v>
      </c>
      <c r="Q3228">
        <f t="shared" si="200"/>
        <v>59.523809523809526</v>
      </c>
      <c r="R3228" t="s">
        <v>8270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01"/>
        <v>42752.882361111115</v>
      </c>
      <c r="K3229">
        <v>1482095436</v>
      </c>
      <c r="L3229" s="9">
        <f t="shared" si="202"/>
        <v>42722.882361111115</v>
      </c>
      <c r="M3229" t="b">
        <v>0</v>
      </c>
      <c r="N3229">
        <v>30</v>
      </c>
      <c r="O3229" t="b">
        <v>1</v>
      </c>
      <c r="P3229">
        <f t="shared" si="203"/>
        <v>125</v>
      </c>
      <c r="Q3229">
        <f t="shared" si="200"/>
        <v>50</v>
      </c>
      <c r="R3229" t="s">
        <v>8270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01"/>
        <v>42355.207638888889</v>
      </c>
      <c r="K3230">
        <v>1447606884</v>
      </c>
      <c r="L3230" s="9">
        <f t="shared" si="202"/>
        <v>42323.70930555556</v>
      </c>
      <c r="M3230" t="b">
        <v>1</v>
      </c>
      <c r="N3230">
        <v>37</v>
      </c>
      <c r="O3230" t="b">
        <v>1</v>
      </c>
      <c r="P3230">
        <f t="shared" si="203"/>
        <v>102.34285714285714</v>
      </c>
      <c r="Q3230">
        <f t="shared" si="200"/>
        <v>193.62162162162161</v>
      </c>
      <c r="R3230" t="s">
        <v>8270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01"/>
        <v>41963.333310185189</v>
      </c>
      <c r="K3231">
        <v>1413874798</v>
      </c>
      <c r="L3231" s="9">
        <f t="shared" si="202"/>
        <v>41933.291643518518</v>
      </c>
      <c r="M3231" t="b">
        <v>1</v>
      </c>
      <c r="N3231">
        <v>202</v>
      </c>
      <c r="O3231" t="b">
        <v>1</v>
      </c>
      <c r="P3231">
        <f t="shared" si="203"/>
        <v>107.86500000000001</v>
      </c>
      <c r="Q3231">
        <f t="shared" si="200"/>
        <v>106.79702970297029</v>
      </c>
      <c r="R3231" t="s">
        <v>8270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01"/>
        <v>41913.165972222225</v>
      </c>
      <c r="K3232">
        <v>1410840126</v>
      </c>
      <c r="L3232" s="9">
        <f t="shared" si="202"/>
        <v>41898.168125000004</v>
      </c>
      <c r="M3232" t="b">
        <v>1</v>
      </c>
      <c r="N3232">
        <v>37</v>
      </c>
      <c r="O3232" t="b">
        <v>1</v>
      </c>
      <c r="P3232">
        <f t="shared" si="203"/>
        <v>109.88461538461539</v>
      </c>
      <c r="Q3232">
        <f t="shared" si="200"/>
        <v>77.21621621621621</v>
      </c>
      <c r="R3232" t="s">
        <v>8270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01"/>
        <v>42476.943831018521</v>
      </c>
      <c r="K3233">
        <v>1458254347</v>
      </c>
      <c r="L3233" s="9">
        <f t="shared" si="202"/>
        <v>42446.943831018521</v>
      </c>
      <c r="M3233" t="b">
        <v>0</v>
      </c>
      <c r="N3233">
        <v>28</v>
      </c>
      <c r="O3233" t="b">
        <v>1</v>
      </c>
      <c r="P3233">
        <f t="shared" si="203"/>
        <v>161</v>
      </c>
      <c r="Q3233">
        <f t="shared" si="200"/>
        <v>57.5</v>
      </c>
      <c r="R3233" t="s">
        <v>8270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01"/>
        <v>42494.165972222225</v>
      </c>
      <c r="K3234">
        <v>1459711917</v>
      </c>
      <c r="L3234" s="9">
        <f t="shared" si="202"/>
        <v>42463.81385416667</v>
      </c>
      <c r="M3234" t="b">
        <v>1</v>
      </c>
      <c r="N3234">
        <v>26</v>
      </c>
      <c r="O3234" t="b">
        <v>1</v>
      </c>
      <c r="P3234">
        <f t="shared" si="203"/>
        <v>131.20000000000002</v>
      </c>
      <c r="Q3234">
        <f t="shared" si="200"/>
        <v>50.46153846153846</v>
      </c>
      <c r="R3234" t="s">
        <v>8270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01"/>
        <v>42796.805034722223</v>
      </c>
      <c r="K3235">
        <v>1485890355</v>
      </c>
      <c r="L3235" s="9">
        <f t="shared" si="202"/>
        <v>42766.805034722223</v>
      </c>
      <c r="M3235" t="b">
        <v>0</v>
      </c>
      <c r="N3235">
        <v>61</v>
      </c>
      <c r="O3235" t="b">
        <v>1</v>
      </c>
      <c r="P3235">
        <f t="shared" si="203"/>
        <v>118.8</v>
      </c>
      <c r="Q3235">
        <f t="shared" si="200"/>
        <v>97.377049180327873</v>
      </c>
      <c r="R3235" t="s">
        <v>8270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01"/>
        <v>42767.979861111111</v>
      </c>
      <c r="K3236">
        <v>1483124208</v>
      </c>
      <c r="L3236" s="9">
        <f t="shared" si="202"/>
        <v>42734.789444444439</v>
      </c>
      <c r="M3236" t="b">
        <v>0</v>
      </c>
      <c r="N3236">
        <v>115</v>
      </c>
      <c r="O3236" t="b">
        <v>1</v>
      </c>
      <c r="P3236">
        <f t="shared" si="203"/>
        <v>100.39275000000001</v>
      </c>
      <c r="Q3236">
        <f t="shared" si="200"/>
        <v>34.91921739130435</v>
      </c>
      <c r="R3236" t="s">
        <v>8270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01"/>
        <v>42552.347812499997</v>
      </c>
      <c r="K3237">
        <v>1464769251</v>
      </c>
      <c r="L3237" s="9">
        <f t="shared" si="202"/>
        <v>42522.347812499997</v>
      </c>
      <c r="M3237" t="b">
        <v>1</v>
      </c>
      <c r="N3237">
        <v>181</v>
      </c>
      <c r="O3237" t="b">
        <v>1</v>
      </c>
      <c r="P3237">
        <f t="shared" si="203"/>
        <v>103.20666666666666</v>
      </c>
      <c r="Q3237">
        <f t="shared" si="200"/>
        <v>85.530386740331494</v>
      </c>
      <c r="R3237" t="s">
        <v>8270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01"/>
        <v>42732.917048611111</v>
      </c>
      <c r="K3238">
        <v>1480370433</v>
      </c>
      <c r="L3238" s="9">
        <f t="shared" si="202"/>
        <v>42702.917048611111</v>
      </c>
      <c r="M3238" t="b">
        <v>0</v>
      </c>
      <c r="N3238">
        <v>110</v>
      </c>
      <c r="O3238" t="b">
        <v>1</v>
      </c>
      <c r="P3238">
        <f t="shared" si="203"/>
        <v>100.6</v>
      </c>
      <c r="Q3238">
        <f t="shared" si="200"/>
        <v>182.90909090909091</v>
      </c>
      <c r="R3238" t="s">
        <v>8270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01"/>
        <v>42276.165972222225</v>
      </c>
      <c r="K3239">
        <v>1441452184</v>
      </c>
      <c r="L3239" s="9">
        <f t="shared" si="202"/>
        <v>42252.474351851852</v>
      </c>
      <c r="M3239" t="b">
        <v>1</v>
      </c>
      <c r="N3239">
        <v>269</v>
      </c>
      <c r="O3239" t="b">
        <v>1</v>
      </c>
      <c r="P3239">
        <f t="shared" si="203"/>
        <v>100.78754285714287</v>
      </c>
      <c r="Q3239">
        <f t="shared" si="200"/>
        <v>131.13620817843866</v>
      </c>
      <c r="R3239" t="s">
        <v>8270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01"/>
        <v>42186.510393518518</v>
      </c>
      <c r="K3240">
        <v>1433160898</v>
      </c>
      <c r="L3240" s="9">
        <f t="shared" si="202"/>
        <v>42156.510393518518</v>
      </c>
      <c r="M3240" t="b">
        <v>1</v>
      </c>
      <c r="N3240">
        <v>79</v>
      </c>
      <c r="O3240" t="b">
        <v>1</v>
      </c>
      <c r="P3240">
        <f t="shared" si="203"/>
        <v>112.32142857142857</v>
      </c>
      <c r="Q3240">
        <f t="shared" si="200"/>
        <v>39.810126582278478</v>
      </c>
      <c r="R3240" t="s">
        <v>8270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01"/>
        <v>42302.999305555553</v>
      </c>
      <c r="K3241">
        <v>1443665293</v>
      </c>
      <c r="L3241" s="9">
        <f t="shared" si="202"/>
        <v>42278.089039351849</v>
      </c>
      <c r="M3241" t="b">
        <v>1</v>
      </c>
      <c r="N3241">
        <v>104</v>
      </c>
      <c r="O3241" t="b">
        <v>1</v>
      </c>
      <c r="P3241">
        <f t="shared" si="203"/>
        <v>105.91914022517912</v>
      </c>
      <c r="Q3241">
        <f t="shared" si="200"/>
        <v>59.701730769230764</v>
      </c>
      <c r="R3241" t="s">
        <v>8270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01"/>
        <v>42782.958333333328</v>
      </c>
      <c r="K3242">
        <v>1484843948</v>
      </c>
      <c r="L3242" s="9">
        <f t="shared" si="202"/>
        <v>42754.693842592591</v>
      </c>
      <c r="M3242" t="b">
        <v>0</v>
      </c>
      <c r="N3242">
        <v>34</v>
      </c>
      <c r="O3242" t="b">
        <v>1</v>
      </c>
      <c r="P3242">
        <f t="shared" si="203"/>
        <v>100.56666666666668</v>
      </c>
      <c r="Q3242">
        <f t="shared" si="200"/>
        <v>88.735294117647058</v>
      </c>
      <c r="R3242" t="s">
        <v>8270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01"/>
        <v>41926.290972222225</v>
      </c>
      <c r="K3243">
        <v>1410421670</v>
      </c>
      <c r="L3243" s="9">
        <f t="shared" si="202"/>
        <v>41893.324884259258</v>
      </c>
      <c r="M3243" t="b">
        <v>1</v>
      </c>
      <c r="N3243">
        <v>167</v>
      </c>
      <c r="O3243" t="b">
        <v>1</v>
      </c>
      <c r="P3243">
        <f t="shared" si="203"/>
        <v>115.30588235294117</v>
      </c>
      <c r="Q3243">
        <f t="shared" si="200"/>
        <v>58.688622754491021</v>
      </c>
      <c r="R3243" t="s">
        <v>8270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01"/>
        <v>41901.755694444444</v>
      </c>
      <c r="K3244">
        <v>1408558092</v>
      </c>
      <c r="L3244" s="9">
        <f t="shared" si="202"/>
        <v>41871.755694444444</v>
      </c>
      <c r="M3244" t="b">
        <v>1</v>
      </c>
      <c r="N3244">
        <v>183</v>
      </c>
      <c r="O3244" t="b">
        <v>1</v>
      </c>
      <c r="P3244">
        <f t="shared" si="203"/>
        <v>127.30419999999999</v>
      </c>
      <c r="Q3244">
        <f t="shared" si="200"/>
        <v>69.56513661202186</v>
      </c>
      <c r="R3244" t="s">
        <v>8270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01"/>
        <v>42286</v>
      </c>
      <c r="K3245">
        <v>1442283562</v>
      </c>
      <c r="L3245" s="9">
        <f t="shared" si="202"/>
        <v>42262.096782407403</v>
      </c>
      <c r="M3245" t="b">
        <v>1</v>
      </c>
      <c r="N3245">
        <v>71</v>
      </c>
      <c r="O3245" t="b">
        <v>1</v>
      </c>
      <c r="P3245">
        <f t="shared" si="203"/>
        <v>102.83750000000001</v>
      </c>
      <c r="Q3245">
        <f t="shared" ref="Q3245:Q3308" si="204">E3245:E7358/N3245:N7358</f>
        <v>115.87323943661971</v>
      </c>
      <c r="R3245" t="s">
        <v>8270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01"/>
        <v>42705.735902777778</v>
      </c>
      <c r="K3246">
        <v>1478018382</v>
      </c>
      <c r="L3246" s="9">
        <f t="shared" si="202"/>
        <v>42675.694236111114</v>
      </c>
      <c r="M3246" t="b">
        <v>0</v>
      </c>
      <c r="N3246">
        <v>69</v>
      </c>
      <c r="O3246" t="b">
        <v>1</v>
      </c>
      <c r="P3246">
        <f t="shared" si="203"/>
        <v>102.9375</v>
      </c>
      <c r="Q3246">
        <f t="shared" si="204"/>
        <v>23.869565217391305</v>
      </c>
      <c r="R3246" t="s">
        <v>8270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01"/>
        <v>42167.083333333328</v>
      </c>
      <c r="K3247">
        <v>1431354258</v>
      </c>
      <c r="L3247" s="9">
        <f t="shared" si="202"/>
        <v>42135.60020833333</v>
      </c>
      <c r="M3247" t="b">
        <v>0</v>
      </c>
      <c r="N3247">
        <v>270</v>
      </c>
      <c r="O3247" t="b">
        <v>1</v>
      </c>
      <c r="P3247">
        <f t="shared" si="203"/>
        <v>104.3047619047619</v>
      </c>
      <c r="Q3247">
        <f t="shared" si="204"/>
        <v>81.125925925925927</v>
      </c>
      <c r="R3247" t="s">
        <v>8270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01"/>
        <v>42259.165972222225</v>
      </c>
      <c r="K3248">
        <v>1439551200</v>
      </c>
      <c r="L3248" s="9">
        <f t="shared" si="202"/>
        <v>42230.472222222219</v>
      </c>
      <c r="M3248" t="b">
        <v>1</v>
      </c>
      <c r="N3248">
        <v>193</v>
      </c>
      <c r="O3248" t="b">
        <v>1</v>
      </c>
      <c r="P3248">
        <f t="shared" si="203"/>
        <v>111.22000000000001</v>
      </c>
      <c r="Q3248">
        <f t="shared" si="204"/>
        <v>57.626943005181346</v>
      </c>
      <c r="R3248" t="s">
        <v>8270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01"/>
        <v>42197.434166666666</v>
      </c>
      <c r="K3249">
        <v>1434104712</v>
      </c>
      <c r="L3249" s="9">
        <f t="shared" si="202"/>
        <v>42167.434166666666</v>
      </c>
      <c r="M3249" t="b">
        <v>1</v>
      </c>
      <c r="N3249">
        <v>57</v>
      </c>
      <c r="O3249" t="b">
        <v>1</v>
      </c>
      <c r="P3249">
        <f t="shared" si="203"/>
        <v>105.86</v>
      </c>
      <c r="Q3249">
        <f t="shared" si="204"/>
        <v>46.429824561403507</v>
      </c>
      <c r="R3249" t="s">
        <v>8270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01"/>
        <v>42098.846724537041</v>
      </c>
      <c r="K3250">
        <v>1425590357</v>
      </c>
      <c r="L3250" s="9">
        <f t="shared" si="202"/>
        <v>42068.888391203705</v>
      </c>
      <c r="M3250" t="b">
        <v>1</v>
      </c>
      <c r="N3250">
        <v>200</v>
      </c>
      <c r="O3250" t="b">
        <v>1</v>
      </c>
      <c r="P3250">
        <f t="shared" si="203"/>
        <v>100.79166666666666</v>
      </c>
      <c r="Q3250">
        <f t="shared" si="204"/>
        <v>60.475000000000001</v>
      </c>
      <c r="R3250" t="s">
        <v>8270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01"/>
        <v>42175.746689814812</v>
      </c>
      <c r="K3251">
        <v>1432230914</v>
      </c>
      <c r="L3251" s="9">
        <f t="shared" si="202"/>
        <v>42145.746689814812</v>
      </c>
      <c r="M3251" t="b">
        <v>1</v>
      </c>
      <c r="N3251">
        <v>88</v>
      </c>
      <c r="O3251" t="b">
        <v>1</v>
      </c>
      <c r="P3251">
        <f t="shared" si="203"/>
        <v>104.92727272727274</v>
      </c>
      <c r="Q3251">
        <f t="shared" si="204"/>
        <v>65.579545454545453</v>
      </c>
      <c r="R3251" t="s">
        <v>8270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01"/>
        <v>41948.783842592595</v>
      </c>
      <c r="K3252">
        <v>1412617724</v>
      </c>
      <c r="L3252" s="9">
        <f t="shared" si="202"/>
        <v>41918.742175925923</v>
      </c>
      <c r="M3252" t="b">
        <v>1</v>
      </c>
      <c r="N3252">
        <v>213</v>
      </c>
      <c r="O3252" t="b">
        <v>1</v>
      </c>
      <c r="P3252">
        <f t="shared" si="203"/>
        <v>101.55199999999999</v>
      </c>
      <c r="Q3252">
        <f t="shared" si="204"/>
        <v>119.1924882629108</v>
      </c>
      <c r="R3252" t="s">
        <v>8270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01"/>
        <v>42176.731087962966</v>
      </c>
      <c r="K3253">
        <v>1432315966</v>
      </c>
      <c r="L3253" s="9">
        <f t="shared" si="202"/>
        <v>42146.731087962966</v>
      </c>
      <c r="M3253" t="b">
        <v>1</v>
      </c>
      <c r="N3253">
        <v>20</v>
      </c>
      <c r="O3253" t="b">
        <v>1</v>
      </c>
      <c r="P3253">
        <f t="shared" si="203"/>
        <v>110.73333333333333</v>
      </c>
      <c r="Q3253">
        <f t="shared" si="204"/>
        <v>83.05</v>
      </c>
      <c r="R3253" t="s">
        <v>8270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01"/>
        <v>42620.472685185188</v>
      </c>
      <c r="K3254">
        <v>1470655240</v>
      </c>
      <c r="L3254" s="9">
        <f t="shared" si="202"/>
        <v>42590.472685185188</v>
      </c>
      <c r="M3254" t="b">
        <v>1</v>
      </c>
      <c r="N3254">
        <v>50</v>
      </c>
      <c r="O3254" t="b">
        <v>1</v>
      </c>
      <c r="P3254">
        <f t="shared" si="203"/>
        <v>127.82222222222221</v>
      </c>
      <c r="Q3254">
        <f t="shared" si="204"/>
        <v>57.52</v>
      </c>
      <c r="R3254" t="s">
        <v>8270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01"/>
        <v>42621.15625</v>
      </c>
      <c r="K3255">
        <v>1471701028</v>
      </c>
      <c r="L3255" s="9">
        <f t="shared" si="202"/>
        <v>42602.576712962968</v>
      </c>
      <c r="M3255" t="b">
        <v>1</v>
      </c>
      <c r="N3255">
        <v>115</v>
      </c>
      <c r="O3255" t="b">
        <v>1</v>
      </c>
      <c r="P3255">
        <f t="shared" si="203"/>
        <v>101.82500000000002</v>
      </c>
      <c r="Q3255">
        <f t="shared" si="204"/>
        <v>177.08695652173913</v>
      </c>
      <c r="R3255" t="s">
        <v>8270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01"/>
        <v>42089.044085648144</v>
      </c>
      <c r="K3256">
        <v>1424743409</v>
      </c>
      <c r="L3256" s="9">
        <f t="shared" si="202"/>
        <v>42059.085752314815</v>
      </c>
      <c r="M3256" t="b">
        <v>1</v>
      </c>
      <c r="N3256">
        <v>186</v>
      </c>
      <c r="O3256" t="b">
        <v>1</v>
      </c>
      <c r="P3256">
        <f t="shared" si="203"/>
        <v>101.25769230769231</v>
      </c>
      <c r="Q3256">
        <f t="shared" si="204"/>
        <v>70.771505376344081</v>
      </c>
      <c r="R3256" t="s">
        <v>8270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01"/>
        <v>41919.768229166664</v>
      </c>
      <c r="K3257">
        <v>1410114375</v>
      </c>
      <c r="L3257" s="9">
        <f t="shared" si="202"/>
        <v>41889.768229166664</v>
      </c>
      <c r="M3257" t="b">
        <v>1</v>
      </c>
      <c r="N3257">
        <v>18</v>
      </c>
      <c r="O3257" t="b">
        <v>1</v>
      </c>
      <c r="P3257">
        <f t="shared" si="203"/>
        <v>175</v>
      </c>
      <c r="Q3257">
        <f t="shared" si="204"/>
        <v>29.166666666666668</v>
      </c>
      <c r="R3257" t="s">
        <v>8270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01"/>
        <v>42166.165972222225</v>
      </c>
      <c r="K3258">
        <v>1432129577</v>
      </c>
      <c r="L3258" s="9">
        <f t="shared" si="202"/>
        <v>42144.573807870373</v>
      </c>
      <c r="M3258" t="b">
        <v>1</v>
      </c>
      <c r="N3258">
        <v>176</v>
      </c>
      <c r="O3258" t="b">
        <v>1</v>
      </c>
      <c r="P3258">
        <f t="shared" si="203"/>
        <v>128.06</v>
      </c>
      <c r="Q3258">
        <f t="shared" si="204"/>
        <v>72.76136363636364</v>
      </c>
      <c r="R3258" t="s">
        <v>8270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01"/>
        <v>42788.559629629628</v>
      </c>
      <c r="K3259">
        <v>1485177952</v>
      </c>
      <c r="L3259" s="9">
        <f t="shared" si="202"/>
        <v>42758.559629629628</v>
      </c>
      <c r="M3259" t="b">
        <v>0</v>
      </c>
      <c r="N3259">
        <v>41</v>
      </c>
      <c r="O3259" t="b">
        <v>1</v>
      </c>
      <c r="P3259">
        <f t="shared" si="203"/>
        <v>106.29949999999999</v>
      </c>
      <c r="Q3259">
        <f t="shared" si="204"/>
        <v>51.853414634146333</v>
      </c>
      <c r="R3259" t="s">
        <v>8270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01"/>
        <v>42012.887280092589</v>
      </c>
      <c r="K3260">
        <v>1418159861</v>
      </c>
      <c r="L3260" s="9">
        <f t="shared" si="202"/>
        <v>41982.887280092589</v>
      </c>
      <c r="M3260" t="b">
        <v>1</v>
      </c>
      <c r="N3260">
        <v>75</v>
      </c>
      <c r="O3260" t="b">
        <v>1</v>
      </c>
      <c r="P3260">
        <f t="shared" si="203"/>
        <v>105.21428571428571</v>
      </c>
      <c r="Q3260">
        <f t="shared" si="204"/>
        <v>98.2</v>
      </c>
      <c r="R3260" t="s">
        <v>8270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01"/>
        <v>42644.165972222225</v>
      </c>
      <c r="K3261">
        <v>1472753745</v>
      </c>
      <c r="L3261" s="9">
        <f t="shared" si="202"/>
        <v>42614.760937500003</v>
      </c>
      <c r="M3261" t="b">
        <v>1</v>
      </c>
      <c r="N3261">
        <v>97</v>
      </c>
      <c r="O3261" t="b">
        <v>1</v>
      </c>
      <c r="P3261">
        <f t="shared" si="203"/>
        <v>106.16782608695652</v>
      </c>
      <c r="Q3261">
        <f t="shared" si="204"/>
        <v>251.7381443298969</v>
      </c>
      <c r="R3261" t="s">
        <v>8270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01"/>
        <v>42338.714328703703</v>
      </c>
      <c r="K3262">
        <v>1445875718</v>
      </c>
      <c r="L3262" s="9">
        <f t="shared" si="202"/>
        <v>42303.672662037032</v>
      </c>
      <c r="M3262" t="b">
        <v>1</v>
      </c>
      <c r="N3262">
        <v>73</v>
      </c>
      <c r="O3262" t="b">
        <v>1</v>
      </c>
      <c r="P3262">
        <f t="shared" si="203"/>
        <v>109.24000000000001</v>
      </c>
      <c r="Q3262">
        <f t="shared" si="204"/>
        <v>74.821917808219183</v>
      </c>
      <c r="R3262" t="s">
        <v>8270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01"/>
        <v>42201.725416666668</v>
      </c>
      <c r="K3263">
        <v>1434475476</v>
      </c>
      <c r="L3263" s="9">
        <f t="shared" si="202"/>
        <v>42171.725416666668</v>
      </c>
      <c r="M3263" t="b">
        <v>1</v>
      </c>
      <c r="N3263">
        <v>49</v>
      </c>
      <c r="O3263" t="b">
        <v>1</v>
      </c>
      <c r="P3263">
        <f t="shared" si="203"/>
        <v>100.45454545454547</v>
      </c>
      <c r="Q3263">
        <f t="shared" si="204"/>
        <v>67.65306122448979</v>
      </c>
      <c r="R3263" t="s">
        <v>8270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01"/>
        <v>41995.166666666672</v>
      </c>
      <c r="K3264">
        <v>1416555262</v>
      </c>
      <c r="L3264" s="9">
        <f t="shared" si="202"/>
        <v>41964.315532407403</v>
      </c>
      <c r="M3264" t="b">
        <v>1</v>
      </c>
      <c r="N3264">
        <v>134</v>
      </c>
      <c r="O3264" t="b">
        <v>1</v>
      </c>
      <c r="P3264">
        <f t="shared" si="203"/>
        <v>103.04098360655738</v>
      </c>
      <c r="Q3264">
        <f t="shared" si="204"/>
        <v>93.81343283582089</v>
      </c>
      <c r="R3264" t="s">
        <v>8270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01"/>
        <v>42307.875</v>
      </c>
      <c r="K3265">
        <v>1444220588</v>
      </c>
      <c r="L3265" s="9">
        <f t="shared" si="202"/>
        <v>42284.516064814816</v>
      </c>
      <c r="M3265" t="b">
        <v>1</v>
      </c>
      <c r="N3265">
        <v>68</v>
      </c>
      <c r="O3265" t="b">
        <v>1</v>
      </c>
      <c r="P3265">
        <f t="shared" si="203"/>
        <v>112.1664</v>
      </c>
      <c r="Q3265">
        <f t="shared" si="204"/>
        <v>41.237647058823526</v>
      </c>
      <c r="R3265" t="s">
        <v>8270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ref="J3266:J3329" si="205">(((I3266/60)/60)/24)+DATE(1970,1,1)</f>
        <v>42032.916666666672</v>
      </c>
      <c r="K3266">
        <v>1421089938</v>
      </c>
      <c r="L3266" s="9">
        <f t="shared" ref="L3266:L3329" si="206">(((K3266/60)/60)/24)+DATE(1970,1,1)</f>
        <v>42016.800208333334</v>
      </c>
      <c r="M3266" t="b">
        <v>1</v>
      </c>
      <c r="N3266">
        <v>49</v>
      </c>
      <c r="O3266" t="b">
        <v>1</v>
      </c>
      <c r="P3266">
        <f t="shared" ref="P3266:P3329" si="207">(E:E/D:D)*100</f>
        <v>103</v>
      </c>
      <c r="Q3266">
        <f t="shared" si="204"/>
        <v>52.551020408163268</v>
      </c>
      <c r="R3266" t="s">
        <v>8270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si="205"/>
        <v>42341.708333333328</v>
      </c>
      <c r="K3267">
        <v>1446570315</v>
      </c>
      <c r="L3267" s="9">
        <f t="shared" si="206"/>
        <v>42311.711979166663</v>
      </c>
      <c r="M3267" t="b">
        <v>1</v>
      </c>
      <c r="N3267">
        <v>63</v>
      </c>
      <c r="O3267" t="b">
        <v>1</v>
      </c>
      <c r="P3267">
        <f t="shared" si="207"/>
        <v>164</v>
      </c>
      <c r="Q3267">
        <f t="shared" si="204"/>
        <v>70.285714285714292</v>
      </c>
      <c r="R3267" t="s">
        <v>8270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05"/>
        <v>42167.875</v>
      </c>
      <c r="K3268">
        <v>1431435122</v>
      </c>
      <c r="L3268" s="9">
        <f t="shared" si="206"/>
        <v>42136.536134259266</v>
      </c>
      <c r="M3268" t="b">
        <v>1</v>
      </c>
      <c r="N3268">
        <v>163</v>
      </c>
      <c r="O3268" t="b">
        <v>1</v>
      </c>
      <c r="P3268">
        <f t="shared" si="207"/>
        <v>131.28333333333333</v>
      </c>
      <c r="Q3268">
        <f t="shared" si="204"/>
        <v>48.325153374233132</v>
      </c>
      <c r="R3268" t="s">
        <v>8270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05"/>
        <v>42202.757638888885</v>
      </c>
      <c r="K3269">
        <v>1434564660</v>
      </c>
      <c r="L3269" s="9">
        <f t="shared" si="206"/>
        <v>42172.757638888885</v>
      </c>
      <c r="M3269" t="b">
        <v>1</v>
      </c>
      <c r="N3269">
        <v>288</v>
      </c>
      <c r="O3269" t="b">
        <v>1</v>
      </c>
      <c r="P3269">
        <f t="shared" si="207"/>
        <v>102.1</v>
      </c>
      <c r="Q3269">
        <f t="shared" si="204"/>
        <v>53.177083333333336</v>
      </c>
      <c r="R3269" t="s">
        <v>8270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05"/>
        <v>42606.90425925926</v>
      </c>
      <c r="K3270">
        <v>1470692528</v>
      </c>
      <c r="L3270" s="9">
        <f t="shared" si="206"/>
        <v>42590.90425925926</v>
      </c>
      <c r="M3270" t="b">
        <v>1</v>
      </c>
      <c r="N3270">
        <v>42</v>
      </c>
      <c r="O3270" t="b">
        <v>1</v>
      </c>
      <c r="P3270">
        <f t="shared" si="207"/>
        <v>128</v>
      </c>
      <c r="Q3270">
        <f t="shared" si="204"/>
        <v>60.952380952380949</v>
      </c>
      <c r="R3270" t="s">
        <v>8270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05"/>
        <v>42171.458333333328</v>
      </c>
      <c r="K3271">
        <v>1431509397</v>
      </c>
      <c r="L3271" s="9">
        <f t="shared" si="206"/>
        <v>42137.395798611105</v>
      </c>
      <c r="M3271" t="b">
        <v>1</v>
      </c>
      <c r="N3271">
        <v>70</v>
      </c>
      <c r="O3271" t="b">
        <v>1</v>
      </c>
      <c r="P3271">
        <f t="shared" si="207"/>
        <v>101.49999999999999</v>
      </c>
      <c r="Q3271">
        <f t="shared" si="204"/>
        <v>116</v>
      </c>
      <c r="R3271" t="s">
        <v>8270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05"/>
        <v>42197.533159722225</v>
      </c>
      <c r="K3272">
        <v>1434113265</v>
      </c>
      <c r="L3272" s="9">
        <f t="shared" si="206"/>
        <v>42167.533159722225</v>
      </c>
      <c r="M3272" t="b">
        <v>1</v>
      </c>
      <c r="N3272">
        <v>30</v>
      </c>
      <c r="O3272" t="b">
        <v>1</v>
      </c>
      <c r="P3272">
        <f t="shared" si="207"/>
        <v>101.66666666666666</v>
      </c>
      <c r="Q3272">
        <f t="shared" si="204"/>
        <v>61</v>
      </c>
      <c r="R3272" t="s">
        <v>8270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05"/>
        <v>41945.478877314818</v>
      </c>
      <c r="K3273">
        <v>1412332175</v>
      </c>
      <c r="L3273" s="9">
        <f t="shared" si="206"/>
        <v>41915.437210648146</v>
      </c>
      <c r="M3273" t="b">
        <v>1</v>
      </c>
      <c r="N3273">
        <v>51</v>
      </c>
      <c r="O3273" t="b">
        <v>1</v>
      </c>
      <c r="P3273">
        <f t="shared" si="207"/>
        <v>130</v>
      </c>
      <c r="Q3273">
        <f t="shared" si="204"/>
        <v>38.235294117647058</v>
      </c>
      <c r="R3273" t="s">
        <v>8270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05"/>
        <v>42314.541770833333</v>
      </c>
      <c r="K3274">
        <v>1444219209</v>
      </c>
      <c r="L3274" s="9">
        <f t="shared" si="206"/>
        <v>42284.500104166669</v>
      </c>
      <c r="M3274" t="b">
        <v>1</v>
      </c>
      <c r="N3274">
        <v>145</v>
      </c>
      <c r="O3274" t="b">
        <v>1</v>
      </c>
      <c r="P3274">
        <f t="shared" si="207"/>
        <v>154.43</v>
      </c>
      <c r="Q3274">
        <f t="shared" si="204"/>
        <v>106.50344827586207</v>
      </c>
      <c r="R3274" t="s">
        <v>8270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05"/>
        <v>42627.791666666672</v>
      </c>
      <c r="K3275">
        <v>1472498042</v>
      </c>
      <c r="L3275" s="9">
        <f t="shared" si="206"/>
        <v>42611.801412037035</v>
      </c>
      <c r="M3275" t="b">
        <v>1</v>
      </c>
      <c r="N3275">
        <v>21</v>
      </c>
      <c r="O3275" t="b">
        <v>1</v>
      </c>
      <c r="P3275">
        <f t="shared" si="207"/>
        <v>107.4</v>
      </c>
      <c r="Q3275">
        <f t="shared" si="204"/>
        <v>204.57142857142858</v>
      </c>
      <c r="R3275" t="s">
        <v>8270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05"/>
        <v>42444.875</v>
      </c>
      <c r="K3276">
        <v>1454259272</v>
      </c>
      <c r="L3276" s="9">
        <f t="shared" si="206"/>
        <v>42400.704537037032</v>
      </c>
      <c r="M3276" t="b">
        <v>1</v>
      </c>
      <c r="N3276">
        <v>286</v>
      </c>
      <c r="O3276" t="b">
        <v>1</v>
      </c>
      <c r="P3276">
        <f t="shared" si="207"/>
        <v>101.32258064516128</v>
      </c>
      <c r="Q3276">
        <f t="shared" si="204"/>
        <v>54.912587412587413</v>
      </c>
      <c r="R3276" t="s">
        <v>8270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05"/>
        <v>42044.1875</v>
      </c>
      <c r="K3277">
        <v>1421183271</v>
      </c>
      <c r="L3277" s="9">
        <f t="shared" si="206"/>
        <v>42017.88045138889</v>
      </c>
      <c r="M3277" t="b">
        <v>1</v>
      </c>
      <c r="N3277">
        <v>12</v>
      </c>
      <c r="O3277" t="b">
        <v>1</v>
      </c>
      <c r="P3277">
        <f t="shared" si="207"/>
        <v>100.27777777777777</v>
      </c>
      <c r="Q3277">
        <f t="shared" si="204"/>
        <v>150.41666666666666</v>
      </c>
      <c r="R3277" t="s">
        <v>8270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05"/>
        <v>42461.165972222225</v>
      </c>
      <c r="K3278">
        <v>1456526879</v>
      </c>
      <c r="L3278" s="9">
        <f t="shared" si="206"/>
        <v>42426.949988425928</v>
      </c>
      <c r="M3278" t="b">
        <v>1</v>
      </c>
      <c r="N3278">
        <v>100</v>
      </c>
      <c r="O3278" t="b">
        <v>1</v>
      </c>
      <c r="P3278">
        <f t="shared" si="207"/>
        <v>116.84444444444443</v>
      </c>
      <c r="Q3278">
        <f t="shared" si="204"/>
        <v>52.58</v>
      </c>
      <c r="R3278" t="s">
        <v>8270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05"/>
        <v>41961.724606481483</v>
      </c>
      <c r="K3279">
        <v>1413735806</v>
      </c>
      <c r="L3279" s="9">
        <f t="shared" si="206"/>
        <v>41931.682939814818</v>
      </c>
      <c r="M3279" t="b">
        <v>1</v>
      </c>
      <c r="N3279">
        <v>100</v>
      </c>
      <c r="O3279" t="b">
        <v>1</v>
      </c>
      <c r="P3279">
        <f t="shared" si="207"/>
        <v>108.60000000000001</v>
      </c>
      <c r="Q3279">
        <f t="shared" si="204"/>
        <v>54.3</v>
      </c>
      <c r="R3279" t="s">
        <v>8270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05"/>
        <v>42154.848414351851</v>
      </c>
      <c r="K3280">
        <v>1430425303</v>
      </c>
      <c r="L3280" s="9">
        <f t="shared" si="206"/>
        <v>42124.848414351851</v>
      </c>
      <c r="M3280" t="b">
        <v>1</v>
      </c>
      <c r="N3280">
        <v>34</v>
      </c>
      <c r="O3280" t="b">
        <v>1</v>
      </c>
      <c r="P3280">
        <f t="shared" si="207"/>
        <v>103.4</v>
      </c>
      <c r="Q3280">
        <f t="shared" si="204"/>
        <v>76.029411764705884</v>
      </c>
      <c r="R3280" t="s">
        <v>8270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05"/>
        <v>42461.06086805556</v>
      </c>
      <c r="K3281">
        <v>1456885659</v>
      </c>
      <c r="L3281" s="9">
        <f t="shared" si="206"/>
        <v>42431.102534722217</v>
      </c>
      <c r="M3281" t="b">
        <v>0</v>
      </c>
      <c r="N3281">
        <v>63</v>
      </c>
      <c r="O3281" t="b">
        <v>1</v>
      </c>
      <c r="P3281">
        <f t="shared" si="207"/>
        <v>114.27586206896552</v>
      </c>
      <c r="Q3281">
        <f t="shared" si="204"/>
        <v>105.2063492063492</v>
      </c>
      <c r="R3281" t="s">
        <v>8270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05"/>
        <v>42156.208333333328</v>
      </c>
      <c r="K3282">
        <v>1430158198</v>
      </c>
      <c r="L3282" s="9">
        <f t="shared" si="206"/>
        <v>42121.756921296299</v>
      </c>
      <c r="M3282" t="b">
        <v>0</v>
      </c>
      <c r="N3282">
        <v>30</v>
      </c>
      <c r="O3282" t="b">
        <v>1</v>
      </c>
      <c r="P3282">
        <f t="shared" si="207"/>
        <v>103</v>
      </c>
      <c r="Q3282">
        <f t="shared" si="204"/>
        <v>68.666666666666671</v>
      </c>
      <c r="R3282" t="s">
        <v>8270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05"/>
        <v>42249.019733796296</v>
      </c>
      <c r="K3283">
        <v>1438561705</v>
      </c>
      <c r="L3283" s="9">
        <f t="shared" si="206"/>
        <v>42219.019733796296</v>
      </c>
      <c r="M3283" t="b">
        <v>0</v>
      </c>
      <c r="N3283">
        <v>47</v>
      </c>
      <c r="O3283" t="b">
        <v>1</v>
      </c>
      <c r="P3283">
        <f t="shared" si="207"/>
        <v>121.6</v>
      </c>
      <c r="Q3283">
        <f t="shared" si="204"/>
        <v>129.36170212765958</v>
      </c>
      <c r="R3283" t="s">
        <v>8270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05"/>
        <v>42489.19430555556</v>
      </c>
      <c r="K3284">
        <v>1458103188</v>
      </c>
      <c r="L3284" s="9">
        <f t="shared" si="206"/>
        <v>42445.19430555556</v>
      </c>
      <c r="M3284" t="b">
        <v>0</v>
      </c>
      <c r="N3284">
        <v>237</v>
      </c>
      <c r="O3284" t="b">
        <v>1</v>
      </c>
      <c r="P3284">
        <f t="shared" si="207"/>
        <v>102.6467741935484</v>
      </c>
      <c r="Q3284">
        <f t="shared" si="204"/>
        <v>134.26371308016877</v>
      </c>
      <c r="R3284" t="s">
        <v>8270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05"/>
        <v>42410.875</v>
      </c>
      <c r="K3285">
        <v>1452448298</v>
      </c>
      <c r="L3285" s="9">
        <f t="shared" si="206"/>
        <v>42379.74418981481</v>
      </c>
      <c r="M3285" t="b">
        <v>0</v>
      </c>
      <c r="N3285">
        <v>47</v>
      </c>
      <c r="O3285" t="b">
        <v>1</v>
      </c>
      <c r="P3285">
        <f t="shared" si="207"/>
        <v>104.75000000000001</v>
      </c>
      <c r="Q3285">
        <f t="shared" si="204"/>
        <v>17.829787234042552</v>
      </c>
      <c r="R3285" t="s">
        <v>8270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05"/>
        <v>42398.249305555553</v>
      </c>
      <c r="K3286">
        <v>1452546853</v>
      </c>
      <c r="L3286" s="9">
        <f t="shared" si="206"/>
        <v>42380.884872685187</v>
      </c>
      <c r="M3286" t="b">
        <v>0</v>
      </c>
      <c r="N3286">
        <v>15</v>
      </c>
      <c r="O3286" t="b">
        <v>1</v>
      </c>
      <c r="P3286">
        <f t="shared" si="207"/>
        <v>101.6</v>
      </c>
      <c r="Q3286">
        <f t="shared" si="204"/>
        <v>203.2</v>
      </c>
      <c r="R3286" t="s">
        <v>8270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05"/>
        <v>42794.208333333328</v>
      </c>
      <c r="K3287">
        <v>1485556626</v>
      </c>
      <c r="L3287" s="9">
        <f t="shared" si="206"/>
        <v>42762.942430555559</v>
      </c>
      <c r="M3287" t="b">
        <v>0</v>
      </c>
      <c r="N3287">
        <v>81</v>
      </c>
      <c r="O3287" t="b">
        <v>1</v>
      </c>
      <c r="P3287">
        <f t="shared" si="207"/>
        <v>112.10242048409683</v>
      </c>
      <c r="Q3287">
        <f t="shared" si="204"/>
        <v>69.18518518518519</v>
      </c>
      <c r="R3287" t="s">
        <v>8270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05"/>
        <v>42597.840069444443</v>
      </c>
      <c r="K3288">
        <v>1468699782</v>
      </c>
      <c r="L3288" s="9">
        <f t="shared" si="206"/>
        <v>42567.840069444443</v>
      </c>
      <c r="M3288" t="b">
        <v>0</v>
      </c>
      <c r="N3288">
        <v>122</v>
      </c>
      <c r="O3288" t="b">
        <v>1</v>
      </c>
      <c r="P3288">
        <f t="shared" si="207"/>
        <v>101.76666666666667</v>
      </c>
      <c r="Q3288">
        <f t="shared" si="204"/>
        <v>125.12295081967213</v>
      </c>
      <c r="R3288" t="s">
        <v>8270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05"/>
        <v>42336.750324074077</v>
      </c>
      <c r="K3289">
        <v>1446573628</v>
      </c>
      <c r="L3289" s="9">
        <f t="shared" si="206"/>
        <v>42311.750324074077</v>
      </c>
      <c r="M3289" t="b">
        <v>0</v>
      </c>
      <c r="N3289">
        <v>34</v>
      </c>
      <c r="O3289" t="b">
        <v>1</v>
      </c>
      <c r="P3289">
        <f t="shared" si="207"/>
        <v>100</v>
      </c>
      <c r="Q3289">
        <f t="shared" si="204"/>
        <v>73.529411764705884</v>
      </c>
      <c r="R3289" t="s">
        <v>8270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05"/>
        <v>42541.958333333328</v>
      </c>
      <c r="K3290">
        <v>1463337315</v>
      </c>
      <c r="L3290" s="9">
        <f t="shared" si="206"/>
        <v>42505.774479166663</v>
      </c>
      <c r="M3290" t="b">
        <v>0</v>
      </c>
      <c r="N3290">
        <v>207</v>
      </c>
      <c r="O3290" t="b">
        <v>1</v>
      </c>
      <c r="P3290">
        <f t="shared" si="207"/>
        <v>100.26489999999998</v>
      </c>
      <c r="Q3290">
        <f t="shared" si="204"/>
        <v>48.437149758454105</v>
      </c>
      <c r="R3290" t="s">
        <v>8270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05"/>
        <v>42786.368078703701</v>
      </c>
      <c r="K3291">
        <v>1485161402</v>
      </c>
      <c r="L3291" s="9">
        <f t="shared" si="206"/>
        <v>42758.368078703701</v>
      </c>
      <c r="M3291" t="b">
        <v>0</v>
      </c>
      <c r="N3291">
        <v>25</v>
      </c>
      <c r="O3291" t="b">
        <v>1</v>
      </c>
      <c r="P3291">
        <f t="shared" si="207"/>
        <v>133.04200000000003</v>
      </c>
      <c r="Q3291">
        <f t="shared" si="204"/>
        <v>26.608400000000003</v>
      </c>
      <c r="R3291" t="s">
        <v>8270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05"/>
        <v>42805.51494212963</v>
      </c>
      <c r="K3292">
        <v>1486642891</v>
      </c>
      <c r="L3292" s="9">
        <f t="shared" si="206"/>
        <v>42775.51494212963</v>
      </c>
      <c r="M3292" t="b">
        <v>0</v>
      </c>
      <c r="N3292">
        <v>72</v>
      </c>
      <c r="O3292" t="b">
        <v>1</v>
      </c>
      <c r="P3292">
        <f t="shared" si="207"/>
        <v>121.2</v>
      </c>
      <c r="Q3292">
        <f t="shared" si="204"/>
        <v>33.666666666666664</v>
      </c>
      <c r="R3292" t="s">
        <v>8270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05"/>
        <v>42264.165972222225</v>
      </c>
      <c r="K3293">
        <v>1439743900</v>
      </c>
      <c r="L3293" s="9">
        <f t="shared" si="206"/>
        <v>42232.702546296292</v>
      </c>
      <c r="M3293" t="b">
        <v>0</v>
      </c>
      <c r="N3293">
        <v>14</v>
      </c>
      <c r="O3293" t="b">
        <v>1</v>
      </c>
      <c r="P3293">
        <f t="shared" si="207"/>
        <v>113.99999999999999</v>
      </c>
      <c r="Q3293">
        <f t="shared" si="204"/>
        <v>40.714285714285715</v>
      </c>
      <c r="R3293" t="s">
        <v>8270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05"/>
        <v>42342.811898148153</v>
      </c>
      <c r="K3294">
        <v>1444069748</v>
      </c>
      <c r="L3294" s="9">
        <f t="shared" si="206"/>
        <v>42282.770231481481</v>
      </c>
      <c r="M3294" t="b">
        <v>0</v>
      </c>
      <c r="N3294">
        <v>15</v>
      </c>
      <c r="O3294" t="b">
        <v>1</v>
      </c>
      <c r="P3294">
        <f t="shared" si="207"/>
        <v>286.13861386138615</v>
      </c>
      <c r="Q3294">
        <f t="shared" si="204"/>
        <v>19.266666666666666</v>
      </c>
      <c r="R3294" t="s">
        <v>8270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05"/>
        <v>42798.425370370373</v>
      </c>
      <c r="K3295">
        <v>1486030352</v>
      </c>
      <c r="L3295" s="9">
        <f t="shared" si="206"/>
        <v>42768.425370370373</v>
      </c>
      <c r="M3295" t="b">
        <v>0</v>
      </c>
      <c r="N3295">
        <v>91</v>
      </c>
      <c r="O3295" t="b">
        <v>1</v>
      </c>
      <c r="P3295">
        <f t="shared" si="207"/>
        <v>170.44444444444446</v>
      </c>
      <c r="Q3295">
        <f t="shared" si="204"/>
        <v>84.285714285714292</v>
      </c>
      <c r="R3295" t="s">
        <v>8270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05"/>
        <v>42171.541134259256</v>
      </c>
      <c r="K3296">
        <v>1431867554</v>
      </c>
      <c r="L3296" s="9">
        <f t="shared" si="206"/>
        <v>42141.541134259256</v>
      </c>
      <c r="M3296" t="b">
        <v>0</v>
      </c>
      <c r="N3296">
        <v>24</v>
      </c>
      <c r="O3296" t="b">
        <v>1</v>
      </c>
      <c r="P3296">
        <f t="shared" si="207"/>
        <v>118.33333333333333</v>
      </c>
      <c r="Q3296">
        <f t="shared" si="204"/>
        <v>29.583333333333332</v>
      </c>
      <c r="R3296" t="s">
        <v>8270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05"/>
        <v>42639.442465277782</v>
      </c>
      <c r="K3297">
        <v>1472294229</v>
      </c>
      <c r="L3297" s="9">
        <f t="shared" si="206"/>
        <v>42609.442465277782</v>
      </c>
      <c r="M3297" t="b">
        <v>0</v>
      </c>
      <c r="N3297">
        <v>27</v>
      </c>
      <c r="O3297" t="b">
        <v>1</v>
      </c>
      <c r="P3297">
        <f t="shared" si="207"/>
        <v>102.85857142857142</v>
      </c>
      <c r="Q3297">
        <f t="shared" si="204"/>
        <v>26.667037037037037</v>
      </c>
      <c r="R3297" t="s">
        <v>8270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05"/>
        <v>42330.916666666672</v>
      </c>
      <c r="K3298">
        <v>1446401372</v>
      </c>
      <c r="L3298" s="9">
        <f t="shared" si="206"/>
        <v>42309.756620370375</v>
      </c>
      <c r="M3298" t="b">
        <v>0</v>
      </c>
      <c r="N3298">
        <v>47</v>
      </c>
      <c r="O3298" t="b">
        <v>1</v>
      </c>
      <c r="P3298">
        <f t="shared" si="207"/>
        <v>144.06666666666666</v>
      </c>
      <c r="Q3298">
        <f t="shared" si="204"/>
        <v>45.978723404255319</v>
      </c>
      <c r="R3298" t="s">
        <v>8270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05"/>
        <v>42212.957638888889</v>
      </c>
      <c r="K3299">
        <v>1436380256</v>
      </c>
      <c r="L3299" s="9">
        <f t="shared" si="206"/>
        <v>42193.771481481483</v>
      </c>
      <c r="M3299" t="b">
        <v>0</v>
      </c>
      <c r="N3299">
        <v>44</v>
      </c>
      <c r="O3299" t="b">
        <v>1</v>
      </c>
      <c r="P3299">
        <f t="shared" si="207"/>
        <v>100.07272727272726</v>
      </c>
      <c r="Q3299">
        <f t="shared" si="204"/>
        <v>125.09090909090909</v>
      </c>
      <c r="R3299" t="s">
        <v>8270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05"/>
        <v>42260</v>
      </c>
      <c r="K3300">
        <v>1440370768</v>
      </c>
      <c r="L3300" s="9">
        <f t="shared" si="206"/>
        <v>42239.957962962959</v>
      </c>
      <c r="M3300" t="b">
        <v>0</v>
      </c>
      <c r="N3300">
        <v>72</v>
      </c>
      <c r="O3300" t="b">
        <v>1</v>
      </c>
      <c r="P3300">
        <f t="shared" si="207"/>
        <v>101.73</v>
      </c>
      <c r="Q3300">
        <f t="shared" si="204"/>
        <v>141.29166666666666</v>
      </c>
      <c r="R3300" t="s">
        <v>8270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05"/>
        <v>42291.917395833334</v>
      </c>
      <c r="K3301">
        <v>1442268063</v>
      </c>
      <c r="L3301" s="9">
        <f t="shared" si="206"/>
        <v>42261.917395833334</v>
      </c>
      <c r="M3301" t="b">
        <v>0</v>
      </c>
      <c r="N3301">
        <v>63</v>
      </c>
      <c r="O3301" t="b">
        <v>1</v>
      </c>
      <c r="P3301">
        <f t="shared" si="207"/>
        <v>116.19999999999999</v>
      </c>
      <c r="Q3301">
        <f t="shared" si="204"/>
        <v>55.333333333333336</v>
      </c>
      <c r="R3301" t="s">
        <v>8270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05"/>
        <v>42123.743773148148</v>
      </c>
      <c r="K3302">
        <v>1428515462</v>
      </c>
      <c r="L3302" s="9">
        <f t="shared" si="206"/>
        <v>42102.743773148148</v>
      </c>
      <c r="M3302" t="b">
        <v>0</v>
      </c>
      <c r="N3302">
        <v>88</v>
      </c>
      <c r="O3302" t="b">
        <v>1</v>
      </c>
      <c r="P3302">
        <f t="shared" si="207"/>
        <v>136.16666666666666</v>
      </c>
      <c r="Q3302">
        <f t="shared" si="204"/>
        <v>46.420454545454547</v>
      </c>
      <c r="R3302" t="s">
        <v>8270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05"/>
        <v>42583.290972222225</v>
      </c>
      <c r="K3303">
        <v>1466185176</v>
      </c>
      <c r="L3303" s="9">
        <f t="shared" si="206"/>
        <v>42538.73583333334</v>
      </c>
      <c r="M3303" t="b">
        <v>0</v>
      </c>
      <c r="N3303">
        <v>70</v>
      </c>
      <c r="O3303" t="b">
        <v>1</v>
      </c>
      <c r="P3303">
        <f t="shared" si="207"/>
        <v>133.46666666666667</v>
      </c>
      <c r="Q3303">
        <f t="shared" si="204"/>
        <v>57.2</v>
      </c>
      <c r="R3303" t="s">
        <v>8270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05"/>
        <v>42711.35157407407</v>
      </c>
      <c r="K3304">
        <v>1478507176</v>
      </c>
      <c r="L3304" s="9">
        <f t="shared" si="206"/>
        <v>42681.35157407407</v>
      </c>
      <c r="M3304" t="b">
        <v>0</v>
      </c>
      <c r="N3304">
        <v>50</v>
      </c>
      <c r="O3304" t="b">
        <v>1</v>
      </c>
      <c r="P3304">
        <f t="shared" si="207"/>
        <v>103.39285714285715</v>
      </c>
      <c r="Q3304">
        <f t="shared" si="204"/>
        <v>173.7</v>
      </c>
      <c r="R3304" t="s">
        <v>8270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05"/>
        <v>42091.609768518523</v>
      </c>
      <c r="K3305">
        <v>1424533084</v>
      </c>
      <c r="L3305" s="9">
        <f t="shared" si="206"/>
        <v>42056.65143518518</v>
      </c>
      <c r="M3305" t="b">
        <v>0</v>
      </c>
      <c r="N3305">
        <v>35</v>
      </c>
      <c r="O3305" t="b">
        <v>1</v>
      </c>
      <c r="P3305">
        <f t="shared" si="207"/>
        <v>115.88888888888889</v>
      </c>
      <c r="Q3305">
        <f t="shared" si="204"/>
        <v>59.6</v>
      </c>
      <c r="R3305" t="s">
        <v>8270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05"/>
        <v>42726.624444444446</v>
      </c>
      <c r="K3306">
        <v>1479826752</v>
      </c>
      <c r="L3306" s="9">
        <f t="shared" si="206"/>
        <v>42696.624444444446</v>
      </c>
      <c r="M3306" t="b">
        <v>0</v>
      </c>
      <c r="N3306">
        <v>175</v>
      </c>
      <c r="O3306" t="b">
        <v>1</v>
      </c>
      <c r="P3306">
        <f t="shared" si="207"/>
        <v>104.51666666666665</v>
      </c>
      <c r="Q3306">
        <f t="shared" si="204"/>
        <v>89.585714285714289</v>
      </c>
      <c r="R3306" t="s">
        <v>8270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05"/>
        <v>42216.855879629627</v>
      </c>
      <c r="K3307">
        <v>1435782748</v>
      </c>
      <c r="L3307" s="9">
        <f t="shared" si="206"/>
        <v>42186.855879629627</v>
      </c>
      <c r="M3307" t="b">
        <v>0</v>
      </c>
      <c r="N3307">
        <v>20</v>
      </c>
      <c r="O3307" t="b">
        <v>1</v>
      </c>
      <c r="P3307">
        <f t="shared" si="207"/>
        <v>102.02500000000001</v>
      </c>
      <c r="Q3307">
        <f t="shared" si="204"/>
        <v>204.05</v>
      </c>
      <c r="R3307" t="s">
        <v>8270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05"/>
        <v>42531.125</v>
      </c>
      <c r="K3308">
        <v>1462252542</v>
      </c>
      <c r="L3308" s="9">
        <f t="shared" si="206"/>
        <v>42493.219236111108</v>
      </c>
      <c r="M3308" t="b">
        <v>0</v>
      </c>
      <c r="N3308">
        <v>54</v>
      </c>
      <c r="O3308" t="b">
        <v>1</v>
      </c>
      <c r="P3308">
        <f t="shared" si="207"/>
        <v>175.33333333333334</v>
      </c>
      <c r="Q3308">
        <f t="shared" si="204"/>
        <v>48.703703703703702</v>
      </c>
      <c r="R3308" t="s">
        <v>8270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05"/>
        <v>42505.057164351849</v>
      </c>
      <c r="K3309">
        <v>1460683339</v>
      </c>
      <c r="L3309" s="9">
        <f t="shared" si="206"/>
        <v>42475.057164351849</v>
      </c>
      <c r="M3309" t="b">
        <v>0</v>
      </c>
      <c r="N3309">
        <v>20</v>
      </c>
      <c r="O3309" t="b">
        <v>1</v>
      </c>
      <c r="P3309">
        <f t="shared" si="207"/>
        <v>106.67999999999999</v>
      </c>
      <c r="Q3309">
        <f t="shared" ref="Q3309:Q3372" si="208">E3309:E7422/N3309:N7422</f>
        <v>53.339999999999996</v>
      </c>
      <c r="R3309" t="s">
        <v>8270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05"/>
        <v>42473.876909722225</v>
      </c>
      <c r="K3310">
        <v>1458766965</v>
      </c>
      <c r="L3310" s="9">
        <f t="shared" si="206"/>
        <v>42452.876909722225</v>
      </c>
      <c r="M3310" t="b">
        <v>0</v>
      </c>
      <c r="N3310">
        <v>57</v>
      </c>
      <c r="O3310" t="b">
        <v>1</v>
      </c>
      <c r="P3310">
        <f t="shared" si="207"/>
        <v>122.28571428571429</v>
      </c>
      <c r="Q3310">
        <f t="shared" si="208"/>
        <v>75.087719298245617</v>
      </c>
      <c r="R3310" t="s">
        <v>8270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05"/>
        <v>42659.650208333333</v>
      </c>
      <c r="K3311">
        <v>1473953778</v>
      </c>
      <c r="L3311" s="9">
        <f t="shared" si="206"/>
        <v>42628.650208333333</v>
      </c>
      <c r="M3311" t="b">
        <v>0</v>
      </c>
      <c r="N3311">
        <v>31</v>
      </c>
      <c r="O3311" t="b">
        <v>1</v>
      </c>
      <c r="P3311">
        <f t="shared" si="207"/>
        <v>159.42857142857144</v>
      </c>
      <c r="Q3311">
        <f t="shared" si="208"/>
        <v>18</v>
      </c>
      <c r="R3311" t="s">
        <v>8270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05"/>
        <v>42283.928530092591</v>
      </c>
      <c r="K3312">
        <v>1441577825</v>
      </c>
      <c r="L3312" s="9">
        <f t="shared" si="206"/>
        <v>42253.928530092591</v>
      </c>
      <c r="M3312" t="b">
        <v>0</v>
      </c>
      <c r="N3312">
        <v>31</v>
      </c>
      <c r="O3312" t="b">
        <v>1</v>
      </c>
      <c r="P3312">
        <f t="shared" si="207"/>
        <v>100.07692307692308</v>
      </c>
      <c r="Q3312">
        <f t="shared" si="208"/>
        <v>209.83870967741936</v>
      </c>
      <c r="R3312" t="s">
        <v>8270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05"/>
        <v>42294.29178240741</v>
      </c>
      <c r="K3313">
        <v>1442473210</v>
      </c>
      <c r="L3313" s="9">
        <f t="shared" si="206"/>
        <v>42264.29178240741</v>
      </c>
      <c r="M3313" t="b">
        <v>0</v>
      </c>
      <c r="N3313">
        <v>45</v>
      </c>
      <c r="O3313" t="b">
        <v>1</v>
      </c>
      <c r="P3313">
        <f t="shared" si="207"/>
        <v>109.84</v>
      </c>
      <c r="Q3313">
        <f t="shared" si="208"/>
        <v>61.022222222222226</v>
      </c>
      <c r="R3313" t="s">
        <v>8270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05"/>
        <v>42685.916666666672</v>
      </c>
      <c r="K3314">
        <v>1477077946</v>
      </c>
      <c r="L3314" s="9">
        <f t="shared" si="206"/>
        <v>42664.809560185182</v>
      </c>
      <c r="M3314" t="b">
        <v>0</v>
      </c>
      <c r="N3314">
        <v>41</v>
      </c>
      <c r="O3314" t="b">
        <v>1</v>
      </c>
      <c r="P3314">
        <f t="shared" si="207"/>
        <v>100.03999999999999</v>
      </c>
      <c r="Q3314">
        <f t="shared" si="208"/>
        <v>61</v>
      </c>
      <c r="R3314" t="s">
        <v>8270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05"/>
        <v>42396.041666666672</v>
      </c>
      <c r="K3315">
        <v>1452664317</v>
      </c>
      <c r="L3315" s="9">
        <f t="shared" si="206"/>
        <v>42382.244409722218</v>
      </c>
      <c r="M3315" t="b">
        <v>0</v>
      </c>
      <c r="N3315">
        <v>29</v>
      </c>
      <c r="O3315" t="b">
        <v>1</v>
      </c>
      <c r="P3315">
        <f t="shared" si="207"/>
        <v>116.05000000000001</v>
      </c>
      <c r="Q3315">
        <f t="shared" si="208"/>
        <v>80.034482758620683</v>
      </c>
      <c r="R3315" t="s">
        <v>8270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05"/>
        <v>42132.836805555555</v>
      </c>
      <c r="K3316">
        <v>1428733511</v>
      </c>
      <c r="L3316" s="9">
        <f t="shared" si="206"/>
        <v>42105.267488425925</v>
      </c>
      <c r="M3316" t="b">
        <v>0</v>
      </c>
      <c r="N3316">
        <v>58</v>
      </c>
      <c r="O3316" t="b">
        <v>1</v>
      </c>
      <c r="P3316">
        <f t="shared" si="207"/>
        <v>210.75</v>
      </c>
      <c r="Q3316">
        <f t="shared" si="208"/>
        <v>29.068965517241381</v>
      </c>
      <c r="R3316" t="s">
        <v>8270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05"/>
        <v>42496.303715277783</v>
      </c>
      <c r="K3317">
        <v>1459927041</v>
      </c>
      <c r="L3317" s="9">
        <f t="shared" si="206"/>
        <v>42466.303715277783</v>
      </c>
      <c r="M3317" t="b">
        <v>0</v>
      </c>
      <c r="N3317">
        <v>89</v>
      </c>
      <c r="O3317" t="b">
        <v>1</v>
      </c>
      <c r="P3317">
        <f t="shared" si="207"/>
        <v>110.00000000000001</v>
      </c>
      <c r="Q3317">
        <f t="shared" si="208"/>
        <v>49.438202247191015</v>
      </c>
      <c r="R3317" t="s">
        <v>8270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05"/>
        <v>41859.57916666667</v>
      </c>
      <c r="K3318">
        <v>1404680075</v>
      </c>
      <c r="L3318" s="9">
        <f t="shared" si="206"/>
        <v>41826.871238425927</v>
      </c>
      <c r="M3318" t="b">
        <v>0</v>
      </c>
      <c r="N3318">
        <v>125</v>
      </c>
      <c r="O3318" t="b">
        <v>1</v>
      </c>
      <c r="P3318">
        <f t="shared" si="207"/>
        <v>100.08673425918037</v>
      </c>
      <c r="Q3318">
        <f t="shared" si="208"/>
        <v>93.977440000000001</v>
      </c>
      <c r="R3318" t="s">
        <v>8270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05"/>
        <v>42529.039629629624</v>
      </c>
      <c r="K3319">
        <v>1462755424</v>
      </c>
      <c r="L3319" s="9">
        <f t="shared" si="206"/>
        <v>42499.039629629624</v>
      </c>
      <c r="M3319" t="b">
        <v>0</v>
      </c>
      <c r="N3319">
        <v>18</v>
      </c>
      <c r="O3319" t="b">
        <v>1</v>
      </c>
      <c r="P3319">
        <f t="shared" si="207"/>
        <v>106.19047619047619</v>
      </c>
      <c r="Q3319">
        <f t="shared" si="208"/>
        <v>61.944444444444443</v>
      </c>
      <c r="R3319" t="s">
        <v>8270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05"/>
        <v>42471.104166666672</v>
      </c>
      <c r="K3320">
        <v>1456902893</v>
      </c>
      <c r="L3320" s="9">
        <f t="shared" si="206"/>
        <v>42431.302002314813</v>
      </c>
      <c r="M3320" t="b">
        <v>0</v>
      </c>
      <c r="N3320">
        <v>32</v>
      </c>
      <c r="O3320" t="b">
        <v>1</v>
      </c>
      <c r="P3320">
        <f t="shared" si="207"/>
        <v>125.6</v>
      </c>
      <c r="Q3320">
        <f t="shared" si="208"/>
        <v>78.5</v>
      </c>
      <c r="R3320" t="s">
        <v>8270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05"/>
        <v>42035.585486111115</v>
      </c>
      <c r="K3321">
        <v>1418824986</v>
      </c>
      <c r="L3321" s="9">
        <f t="shared" si="206"/>
        <v>41990.585486111115</v>
      </c>
      <c r="M3321" t="b">
        <v>0</v>
      </c>
      <c r="N3321">
        <v>16</v>
      </c>
      <c r="O3321" t="b">
        <v>1</v>
      </c>
      <c r="P3321">
        <f t="shared" si="207"/>
        <v>108</v>
      </c>
      <c r="Q3321">
        <f t="shared" si="208"/>
        <v>33.75</v>
      </c>
      <c r="R3321" t="s">
        <v>8270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05"/>
        <v>42543.045798611114</v>
      </c>
      <c r="K3322">
        <v>1463965557</v>
      </c>
      <c r="L3322" s="9">
        <f t="shared" si="206"/>
        <v>42513.045798611114</v>
      </c>
      <c r="M3322" t="b">
        <v>0</v>
      </c>
      <c r="N3322">
        <v>38</v>
      </c>
      <c r="O3322" t="b">
        <v>1</v>
      </c>
      <c r="P3322">
        <f t="shared" si="207"/>
        <v>101</v>
      </c>
      <c r="Q3322">
        <f t="shared" si="208"/>
        <v>66.44736842105263</v>
      </c>
      <c r="R3322" t="s">
        <v>8270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05"/>
        <v>41928.165972222225</v>
      </c>
      <c r="K3323">
        <v>1412216665</v>
      </c>
      <c r="L3323" s="9">
        <f t="shared" si="206"/>
        <v>41914.100289351853</v>
      </c>
      <c r="M3323" t="b">
        <v>0</v>
      </c>
      <c r="N3323">
        <v>15</v>
      </c>
      <c r="O3323" t="b">
        <v>1</v>
      </c>
      <c r="P3323">
        <f t="shared" si="207"/>
        <v>107.4</v>
      </c>
      <c r="Q3323">
        <f t="shared" si="208"/>
        <v>35.799999999999997</v>
      </c>
      <c r="R3323" t="s">
        <v>8270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05"/>
        <v>42543.163194444445</v>
      </c>
      <c r="K3324">
        <v>1464653696</v>
      </c>
      <c r="L3324" s="9">
        <f t="shared" si="206"/>
        <v>42521.010370370372</v>
      </c>
      <c r="M3324" t="b">
        <v>0</v>
      </c>
      <c r="N3324">
        <v>23</v>
      </c>
      <c r="O3324" t="b">
        <v>1</v>
      </c>
      <c r="P3324">
        <f t="shared" si="207"/>
        <v>101.51515151515152</v>
      </c>
      <c r="Q3324">
        <f t="shared" si="208"/>
        <v>145.65217391304347</v>
      </c>
      <c r="R3324" t="s">
        <v>8270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05"/>
        <v>42638.36583333333</v>
      </c>
      <c r="K3325">
        <v>1472201208</v>
      </c>
      <c r="L3325" s="9">
        <f t="shared" si="206"/>
        <v>42608.36583333333</v>
      </c>
      <c r="M3325" t="b">
        <v>0</v>
      </c>
      <c r="N3325">
        <v>49</v>
      </c>
      <c r="O3325" t="b">
        <v>1</v>
      </c>
      <c r="P3325">
        <f t="shared" si="207"/>
        <v>125.89999999999999</v>
      </c>
      <c r="Q3325">
        <f t="shared" si="208"/>
        <v>25.693877551020407</v>
      </c>
      <c r="R3325" t="s">
        <v>8270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05"/>
        <v>42526.58321759259</v>
      </c>
      <c r="K3326">
        <v>1463925590</v>
      </c>
      <c r="L3326" s="9">
        <f t="shared" si="206"/>
        <v>42512.58321759259</v>
      </c>
      <c r="M3326" t="b">
        <v>0</v>
      </c>
      <c r="N3326">
        <v>10</v>
      </c>
      <c r="O3326" t="b">
        <v>1</v>
      </c>
      <c r="P3326">
        <f t="shared" si="207"/>
        <v>101.66666666666666</v>
      </c>
      <c r="Q3326">
        <f t="shared" si="208"/>
        <v>152.5</v>
      </c>
      <c r="R3326" t="s">
        <v>8270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05"/>
        <v>42099.743946759263</v>
      </c>
      <c r="K3327">
        <v>1425235877</v>
      </c>
      <c r="L3327" s="9">
        <f t="shared" si="206"/>
        <v>42064.785613425927</v>
      </c>
      <c r="M3327" t="b">
        <v>0</v>
      </c>
      <c r="N3327">
        <v>15</v>
      </c>
      <c r="O3327" t="b">
        <v>1</v>
      </c>
      <c r="P3327">
        <f t="shared" si="207"/>
        <v>112.5</v>
      </c>
      <c r="Q3327">
        <f t="shared" si="208"/>
        <v>30</v>
      </c>
      <c r="R3327" t="s">
        <v>8270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05"/>
        <v>42071.67251157407</v>
      </c>
      <c r="K3328">
        <v>1423242505</v>
      </c>
      <c r="L3328" s="9">
        <f t="shared" si="206"/>
        <v>42041.714178240742</v>
      </c>
      <c r="M3328" t="b">
        <v>0</v>
      </c>
      <c r="N3328">
        <v>57</v>
      </c>
      <c r="O3328" t="b">
        <v>1</v>
      </c>
      <c r="P3328">
        <f t="shared" si="207"/>
        <v>101.375</v>
      </c>
      <c r="Q3328">
        <f t="shared" si="208"/>
        <v>142.28070175438597</v>
      </c>
      <c r="R3328" t="s">
        <v>8270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05"/>
        <v>42498.374606481477</v>
      </c>
      <c r="K3329">
        <v>1460105966</v>
      </c>
      <c r="L3329" s="9">
        <f t="shared" si="206"/>
        <v>42468.374606481477</v>
      </c>
      <c r="M3329" t="b">
        <v>0</v>
      </c>
      <c r="N3329">
        <v>33</v>
      </c>
      <c r="O3329" t="b">
        <v>1</v>
      </c>
      <c r="P3329">
        <f t="shared" si="207"/>
        <v>101.25</v>
      </c>
      <c r="Q3329">
        <f t="shared" si="208"/>
        <v>24.545454545454547</v>
      </c>
      <c r="R3329" t="s">
        <v>8270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ref="J3330:J3393" si="209">(((I3330/60)/60)/24)+DATE(1970,1,1)</f>
        <v>41825.041666666664</v>
      </c>
      <c r="K3330">
        <v>1404308883</v>
      </c>
      <c r="L3330" s="9">
        <f t="shared" ref="L3330:L3393" si="210">(((K3330/60)/60)/24)+DATE(1970,1,1)</f>
        <v>41822.57503472222</v>
      </c>
      <c r="M3330" t="b">
        <v>0</v>
      </c>
      <c r="N3330">
        <v>9</v>
      </c>
      <c r="O3330" t="b">
        <v>1</v>
      </c>
      <c r="P3330">
        <f t="shared" ref="P3330:P3393" si="211">(E:E/D:D)*100</f>
        <v>146.38888888888889</v>
      </c>
      <c r="Q3330">
        <f t="shared" si="208"/>
        <v>292.77777777777777</v>
      </c>
      <c r="R3330" t="s">
        <v>8270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si="209"/>
        <v>41847.958333333336</v>
      </c>
      <c r="K3331">
        <v>1405583108</v>
      </c>
      <c r="L3331" s="9">
        <f t="shared" si="210"/>
        <v>41837.323009259257</v>
      </c>
      <c r="M3331" t="b">
        <v>0</v>
      </c>
      <c r="N3331">
        <v>26</v>
      </c>
      <c r="O3331" t="b">
        <v>1</v>
      </c>
      <c r="P3331">
        <f t="shared" si="211"/>
        <v>116.8</v>
      </c>
      <c r="Q3331">
        <f t="shared" si="208"/>
        <v>44.92307692307692</v>
      </c>
      <c r="R3331" t="s">
        <v>8270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09"/>
        <v>42095.845694444448</v>
      </c>
      <c r="K3332">
        <v>1425331068</v>
      </c>
      <c r="L3332" s="9">
        <f t="shared" si="210"/>
        <v>42065.887361111112</v>
      </c>
      <c r="M3332" t="b">
        <v>0</v>
      </c>
      <c r="N3332">
        <v>69</v>
      </c>
      <c r="O3332" t="b">
        <v>1</v>
      </c>
      <c r="P3332">
        <f t="shared" si="211"/>
        <v>106.26666666666667</v>
      </c>
      <c r="Q3332">
        <f t="shared" si="208"/>
        <v>23.10144927536232</v>
      </c>
      <c r="R3332" t="s">
        <v>8270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09"/>
        <v>42283.697754629626</v>
      </c>
      <c r="K3333">
        <v>1441125886</v>
      </c>
      <c r="L3333" s="9">
        <f t="shared" si="210"/>
        <v>42248.697754629626</v>
      </c>
      <c r="M3333" t="b">
        <v>0</v>
      </c>
      <c r="N3333">
        <v>65</v>
      </c>
      <c r="O3333" t="b">
        <v>1</v>
      </c>
      <c r="P3333">
        <f t="shared" si="211"/>
        <v>104.52</v>
      </c>
      <c r="Q3333">
        <f t="shared" si="208"/>
        <v>80.400000000000006</v>
      </c>
      <c r="R3333" t="s">
        <v>8270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09"/>
        <v>41839.860300925924</v>
      </c>
      <c r="K3334">
        <v>1403210330</v>
      </c>
      <c r="L3334" s="9">
        <f t="shared" si="210"/>
        <v>41809.860300925924</v>
      </c>
      <c r="M3334" t="b">
        <v>0</v>
      </c>
      <c r="N3334">
        <v>83</v>
      </c>
      <c r="O3334" t="b">
        <v>1</v>
      </c>
      <c r="P3334">
        <f t="shared" si="211"/>
        <v>100</v>
      </c>
      <c r="Q3334">
        <f t="shared" si="208"/>
        <v>72.289156626506028</v>
      </c>
      <c r="R3334" t="s">
        <v>8270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09"/>
        <v>42170.676851851851</v>
      </c>
      <c r="K3335">
        <v>1432484080</v>
      </c>
      <c r="L3335" s="9">
        <f t="shared" si="210"/>
        <v>42148.676851851851</v>
      </c>
      <c r="M3335" t="b">
        <v>0</v>
      </c>
      <c r="N3335">
        <v>111</v>
      </c>
      <c r="O3335" t="b">
        <v>1</v>
      </c>
      <c r="P3335">
        <f t="shared" si="211"/>
        <v>104.57142857142858</v>
      </c>
      <c r="Q3335">
        <f t="shared" si="208"/>
        <v>32.972972972972975</v>
      </c>
      <c r="R3335" t="s">
        <v>8270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09"/>
        <v>42215.521087962959</v>
      </c>
      <c r="K3336">
        <v>1435667422</v>
      </c>
      <c r="L3336" s="9">
        <f t="shared" si="210"/>
        <v>42185.521087962959</v>
      </c>
      <c r="M3336" t="b">
        <v>0</v>
      </c>
      <c r="N3336">
        <v>46</v>
      </c>
      <c r="O3336" t="b">
        <v>1</v>
      </c>
      <c r="P3336">
        <f t="shared" si="211"/>
        <v>138.62051149573753</v>
      </c>
      <c r="Q3336">
        <f t="shared" si="208"/>
        <v>116.65217391304348</v>
      </c>
      <c r="R3336" t="s">
        <v>8270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09"/>
        <v>41854.958333333336</v>
      </c>
      <c r="K3337">
        <v>1404749446</v>
      </c>
      <c r="L3337" s="9">
        <f t="shared" si="210"/>
        <v>41827.674143518518</v>
      </c>
      <c r="M3337" t="b">
        <v>0</v>
      </c>
      <c r="N3337">
        <v>63</v>
      </c>
      <c r="O3337" t="b">
        <v>1</v>
      </c>
      <c r="P3337">
        <f t="shared" si="211"/>
        <v>100.32000000000001</v>
      </c>
      <c r="Q3337">
        <f t="shared" si="208"/>
        <v>79.61904761904762</v>
      </c>
      <c r="R3337" t="s">
        <v>8270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09"/>
        <v>42465.35701388889</v>
      </c>
      <c r="K3338">
        <v>1457429646</v>
      </c>
      <c r="L3338" s="9">
        <f t="shared" si="210"/>
        <v>42437.398680555561</v>
      </c>
      <c r="M3338" t="b">
        <v>0</v>
      </c>
      <c r="N3338">
        <v>9</v>
      </c>
      <c r="O3338" t="b">
        <v>1</v>
      </c>
      <c r="P3338">
        <f t="shared" si="211"/>
        <v>100</v>
      </c>
      <c r="Q3338">
        <f t="shared" si="208"/>
        <v>27.777777777777779</v>
      </c>
      <c r="R3338" t="s">
        <v>8270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09"/>
        <v>41922.875</v>
      </c>
      <c r="K3339">
        <v>1411109167</v>
      </c>
      <c r="L3339" s="9">
        <f t="shared" si="210"/>
        <v>41901.282025462962</v>
      </c>
      <c r="M3339" t="b">
        <v>0</v>
      </c>
      <c r="N3339">
        <v>34</v>
      </c>
      <c r="O3339" t="b">
        <v>1</v>
      </c>
      <c r="P3339">
        <f t="shared" si="211"/>
        <v>110.2</v>
      </c>
      <c r="Q3339">
        <f t="shared" si="208"/>
        <v>81.029411764705884</v>
      </c>
      <c r="R3339" t="s">
        <v>8270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09"/>
        <v>42790.574999999997</v>
      </c>
      <c r="K3340">
        <v>1486129680</v>
      </c>
      <c r="L3340" s="9">
        <f t="shared" si="210"/>
        <v>42769.574999999997</v>
      </c>
      <c r="M3340" t="b">
        <v>0</v>
      </c>
      <c r="N3340">
        <v>112</v>
      </c>
      <c r="O3340" t="b">
        <v>1</v>
      </c>
      <c r="P3340">
        <f t="shared" si="211"/>
        <v>102.18</v>
      </c>
      <c r="Q3340">
        <f t="shared" si="208"/>
        <v>136.84821428571428</v>
      </c>
      <c r="R3340" t="s">
        <v>8270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09"/>
        <v>42579.665717592594</v>
      </c>
      <c r="K3341">
        <v>1467129518</v>
      </c>
      <c r="L3341" s="9">
        <f t="shared" si="210"/>
        <v>42549.665717592594</v>
      </c>
      <c r="M3341" t="b">
        <v>0</v>
      </c>
      <c r="N3341">
        <v>47</v>
      </c>
      <c r="O3341" t="b">
        <v>1</v>
      </c>
      <c r="P3341">
        <f t="shared" si="211"/>
        <v>104.35000000000001</v>
      </c>
      <c r="Q3341">
        <f t="shared" si="208"/>
        <v>177.61702127659575</v>
      </c>
      <c r="R3341" t="s">
        <v>8270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09"/>
        <v>42710.974004629628</v>
      </c>
      <c r="K3342">
        <v>1478906554</v>
      </c>
      <c r="L3342" s="9">
        <f t="shared" si="210"/>
        <v>42685.974004629628</v>
      </c>
      <c r="M3342" t="b">
        <v>0</v>
      </c>
      <c r="N3342">
        <v>38</v>
      </c>
      <c r="O3342" t="b">
        <v>1</v>
      </c>
      <c r="P3342">
        <f t="shared" si="211"/>
        <v>138.16666666666666</v>
      </c>
      <c r="Q3342">
        <f t="shared" si="208"/>
        <v>109.07894736842105</v>
      </c>
      <c r="R3342" t="s">
        <v>8270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09"/>
        <v>42533.708333333328</v>
      </c>
      <c r="K3343">
        <v>1463771421</v>
      </c>
      <c r="L3343" s="9">
        <f t="shared" si="210"/>
        <v>42510.798854166671</v>
      </c>
      <c r="M3343" t="b">
        <v>0</v>
      </c>
      <c r="N3343">
        <v>28</v>
      </c>
      <c r="O3343" t="b">
        <v>1</v>
      </c>
      <c r="P3343">
        <f t="shared" si="211"/>
        <v>100</v>
      </c>
      <c r="Q3343">
        <f t="shared" si="208"/>
        <v>119.64285714285714</v>
      </c>
      <c r="R3343" t="s">
        <v>8270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09"/>
        <v>42095.207638888889</v>
      </c>
      <c r="K3344">
        <v>1425020810</v>
      </c>
      <c r="L3344" s="9">
        <f t="shared" si="210"/>
        <v>42062.296412037031</v>
      </c>
      <c r="M3344" t="b">
        <v>0</v>
      </c>
      <c r="N3344">
        <v>78</v>
      </c>
      <c r="O3344" t="b">
        <v>1</v>
      </c>
      <c r="P3344">
        <f t="shared" si="211"/>
        <v>101.66666666666666</v>
      </c>
      <c r="Q3344">
        <f t="shared" si="208"/>
        <v>78.205128205128204</v>
      </c>
      <c r="R3344" t="s">
        <v>8270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09"/>
        <v>42473.554166666669</v>
      </c>
      <c r="K3345">
        <v>1458770384</v>
      </c>
      <c r="L3345" s="9">
        <f t="shared" si="210"/>
        <v>42452.916481481487</v>
      </c>
      <c r="M3345" t="b">
        <v>0</v>
      </c>
      <c r="N3345">
        <v>23</v>
      </c>
      <c r="O3345" t="b">
        <v>1</v>
      </c>
      <c r="P3345">
        <f t="shared" si="211"/>
        <v>171.42857142857142</v>
      </c>
      <c r="Q3345">
        <f t="shared" si="208"/>
        <v>52.173913043478258</v>
      </c>
      <c r="R3345" t="s">
        <v>8270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09"/>
        <v>41881.200150462959</v>
      </c>
      <c r="K3346">
        <v>1406782093</v>
      </c>
      <c r="L3346" s="9">
        <f t="shared" si="210"/>
        <v>41851.200150462959</v>
      </c>
      <c r="M3346" t="b">
        <v>0</v>
      </c>
      <c r="N3346">
        <v>40</v>
      </c>
      <c r="O3346" t="b">
        <v>1</v>
      </c>
      <c r="P3346">
        <f t="shared" si="211"/>
        <v>101.44444444444444</v>
      </c>
      <c r="Q3346">
        <f t="shared" si="208"/>
        <v>114.125</v>
      </c>
      <c r="R3346" t="s">
        <v>8270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09"/>
        <v>42112.025694444441</v>
      </c>
      <c r="K3347">
        <v>1424226768</v>
      </c>
      <c r="L3347" s="9">
        <f t="shared" si="210"/>
        <v>42053.106111111112</v>
      </c>
      <c r="M3347" t="b">
        <v>0</v>
      </c>
      <c r="N3347">
        <v>13</v>
      </c>
      <c r="O3347" t="b">
        <v>1</v>
      </c>
      <c r="P3347">
        <f t="shared" si="211"/>
        <v>130</v>
      </c>
      <c r="Q3347">
        <f t="shared" si="208"/>
        <v>50</v>
      </c>
      <c r="R3347" t="s">
        <v>8270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09"/>
        <v>42061.024421296301</v>
      </c>
      <c r="K3348">
        <v>1424306110</v>
      </c>
      <c r="L3348" s="9">
        <f t="shared" si="210"/>
        <v>42054.024421296301</v>
      </c>
      <c r="M3348" t="b">
        <v>0</v>
      </c>
      <c r="N3348">
        <v>18</v>
      </c>
      <c r="O3348" t="b">
        <v>1</v>
      </c>
      <c r="P3348">
        <f t="shared" si="211"/>
        <v>110.00000000000001</v>
      </c>
      <c r="Q3348">
        <f t="shared" si="208"/>
        <v>91.666666666666671</v>
      </c>
      <c r="R3348" t="s">
        <v>8270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09"/>
        <v>42498.875</v>
      </c>
      <c r="K3349">
        <v>1461503654</v>
      </c>
      <c r="L3349" s="9">
        <f t="shared" si="210"/>
        <v>42484.551550925928</v>
      </c>
      <c r="M3349" t="b">
        <v>0</v>
      </c>
      <c r="N3349">
        <v>22</v>
      </c>
      <c r="O3349" t="b">
        <v>1</v>
      </c>
      <c r="P3349">
        <f t="shared" si="211"/>
        <v>119.44999999999999</v>
      </c>
      <c r="Q3349">
        <f t="shared" si="208"/>
        <v>108.59090909090909</v>
      </c>
      <c r="R3349" t="s">
        <v>8270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09"/>
        <v>42490.165972222225</v>
      </c>
      <c r="K3350">
        <v>1459949080</v>
      </c>
      <c r="L3350" s="9">
        <f t="shared" si="210"/>
        <v>42466.558796296296</v>
      </c>
      <c r="M3350" t="b">
        <v>0</v>
      </c>
      <c r="N3350">
        <v>79</v>
      </c>
      <c r="O3350" t="b">
        <v>1</v>
      </c>
      <c r="P3350">
        <f t="shared" si="211"/>
        <v>100.2909090909091</v>
      </c>
      <c r="Q3350">
        <f t="shared" si="208"/>
        <v>69.822784810126578</v>
      </c>
      <c r="R3350" t="s">
        <v>8270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09"/>
        <v>42534.708333333328</v>
      </c>
      <c r="K3351">
        <v>1463971172</v>
      </c>
      <c r="L3351" s="9">
        <f t="shared" si="210"/>
        <v>42513.110787037032</v>
      </c>
      <c r="M3351" t="b">
        <v>0</v>
      </c>
      <c r="N3351">
        <v>14</v>
      </c>
      <c r="O3351" t="b">
        <v>1</v>
      </c>
      <c r="P3351">
        <f t="shared" si="211"/>
        <v>153.4</v>
      </c>
      <c r="Q3351">
        <f t="shared" si="208"/>
        <v>109.57142857142857</v>
      </c>
      <c r="R3351" t="s">
        <v>8270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09"/>
        <v>42337.958333333328</v>
      </c>
      <c r="K3352">
        <v>1445791811</v>
      </c>
      <c r="L3352" s="9">
        <f t="shared" si="210"/>
        <v>42302.701516203699</v>
      </c>
      <c r="M3352" t="b">
        <v>0</v>
      </c>
      <c r="N3352">
        <v>51</v>
      </c>
      <c r="O3352" t="b">
        <v>1</v>
      </c>
      <c r="P3352">
        <f t="shared" si="211"/>
        <v>104.42857142857143</v>
      </c>
      <c r="Q3352">
        <f t="shared" si="208"/>
        <v>71.666666666666671</v>
      </c>
      <c r="R3352" t="s">
        <v>8270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09"/>
        <v>41843.458333333336</v>
      </c>
      <c r="K3353">
        <v>1402910965</v>
      </c>
      <c r="L3353" s="9">
        <f t="shared" si="210"/>
        <v>41806.395428240743</v>
      </c>
      <c r="M3353" t="b">
        <v>0</v>
      </c>
      <c r="N3353">
        <v>54</v>
      </c>
      <c r="O3353" t="b">
        <v>1</v>
      </c>
      <c r="P3353">
        <f t="shared" si="211"/>
        <v>101.1</v>
      </c>
      <c r="Q3353">
        <f t="shared" si="208"/>
        <v>93.611111111111114</v>
      </c>
      <c r="R3353" t="s">
        <v>8270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09"/>
        <v>42552.958333333328</v>
      </c>
      <c r="K3354">
        <v>1462492178</v>
      </c>
      <c r="L3354" s="9">
        <f t="shared" si="210"/>
        <v>42495.992800925931</v>
      </c>
      <c r="M3354" t="b">
        <v>0</v>
      </c>
      <c r="N3354">
        <v>70</v>
      </c>
      <c r="O3354" t="b">
        <v>1</v>
      </c>
      <c r="P3354">
        <f t="shared" si="211"/>
        <v>107.52</v>
      </c>
      <c r="Q3354">
        <f t="shared" si="208"/>
        <v>76.8</v>
      </c>
      <c r="R3354" t="s">
        <v>8270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09"/>
        <v>42492.958333333328</v>
      </c>
      <c r="K3355">
        <v>1461061350</v>
      </c>
      <c r="L3355" s="9">
        <f t="shared" si="210"/>
        <v>42479.432291666672</v>
      </c>
      <c r="M3355" t="b">
        <v>0</v>
      </c>
      <c r="N3355">
        <v>44</v>
      </c>
      <c r="O3355" t="b">
        <v>1</v>
      </c>
      <c r="P3355">
        <f t="shared" si="211"/>
        <v>315</v>
      </c>
      <c r="Q3355">
        <f t="shared" si="208"/>
        <v>35.795454545454547</v>
      </c>
      <c r="R3355" t="s">
        <v>8270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09"/>
        <v>42306.167361111111</v>
      </c>
      <c r="K3356">
        <v>1443029206</v>
      </c>
      <c r="L3356" s="9">
        <f t="shared" si="210"/>
        <v>42270.7269212963</v>
      </c>
      <c r="M3356" t="b">
        <v>0</v>
      </c>
      <c r="N3356">
        <v>55</v>
      </c>
      <c r="O3356" t="b">
        <v>1</v>
      </c>
      <c r="P3356">
        <f t="shared" si="211"/>
        <v>101.93333333333334</v>
      </c>
      <c r="Q3356">
        <f t="shared" si="208"/>
        <v>55.6</v>
      </c>
      <c r="R3356" t="s">
        <v>8270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09"/>
        <v>42500.470138888893</v>
      </c>
      <c r="K3357">
        <v>1461941527</v>
      </c>
      <c r="L3357" s="9">
        <f t="shared" si="210"/>
        <v>42489.619525462964</v>
      </c>
      <c r="M3357" t="b">
        <v>0</v>
      </c>
      <c r="N3357">
        <v>15</v>
      </c>
      <c r="O3357" t="b">
        <v>1</v>
      </c>
      <c r="P3357">
        <f t="shared" si="211"/>
        <v>126.28571428571429</v>
      </c>
      <c r="Q3357">
        <f t="shared" si="208"/>
        <v>147.33333333333334</v>
      </c>
      <c r="R3357" t="s">
        <v>8270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09"/>
        <v>42566.815648148149</v>
      </c>
      <c r="K3358">
        <v>1466019272</v>
      </c>
      <c r="L3358" s="9">
        <f t="shared" si="210"/>
        <v>42536.815648148149</v>
      </c>
      <c r="M3358" t="b">
        <v>0</v>
      </c>
      <c r="N3358">
        <v>27</v>
      </c>
      <c r="O3358" t="b">
        <v>1</v>
      </c>
      <c r="P3358">
        <f t="shared" si="211"/>
        <v>101.4</v>
      </c>
      <c r="Q3358">
        <f t="shared" si="208"/>
        <v>56.333333333333336</v>
      </c>
      <c r="R3358" t="s">
        <v>8270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09"/>
        <v>41852.417939814812</v>
      </c>
      <c r="K3359">
        <v>1404295310</v>
      </c>
      <c r="L3359" s="9">
        <f t="shared" si="210"/>
        <v>41822.417939814812</v>
      </c>
      <c r="M3359" t="b">
        <v>0</v>
      </c>
      <c r="N3359">
        <v>21</v>
      </c>
      <c r="O3359" t="b">
        <v>1</v>
      </c>
      <c r="P3359">
        <f t="shared" si="211"/>
        <v>101</v>
      </c>
      <c r="Q3359">
        <f t="shared" si="208"/>
        <v>96.19047619047619</v>
      </c>
      <c r="R3359" t="s">
        <v>8270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09"/>
        <v>41962.352766203709</v>
      </c>
      <c r="K3360">
        <v>1413790079</v>
      </c>
      <c r="L3360" s="9">
        <f t="shared" si="210"/>
        <v>41932.311099537037</v>
      </c>
      <c r="M3360" t="b">
        <v>0</v>
      </c>
      <c r="N3360">
        <v>162</v>
      </c>
      <c r="O3360" t="b">
        <v>1</v>
      </c>
      <c r="P3360">
        <f t="shared" si="211"/>
        <v>102.99000000000001</v>
      </c>
      <c r="Q3360">
        <f t="shared" si="208"/>
        <v>63.574074074074076</v>
      </c>
      <c r="R3360" t="s">
        <v>8270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09"/>
        <v>42791.057106481487</v>
      </c>
      <c r="K3361">
        <v>1484097734</v>
      </c>
      <c r="L3361" s="9">
        <f t="shared" si="210"/>
        <v>42746.057106481487</v>
      </c>
      <c r="M3361" t="b">
        <v>0</v>
      </c>
      <c r="N3361">
        <v>23</v>
      </c>
      <c r="O3361" t="b">
        <v>1</v>
      </c>
      <c r="P3361">
        <f t="shared" si="211"/>
        <v>106.25</v>
      </c>
      <c r="Q3361">
        <f t="shared" si="208"/>
        <v>184.78260869565219</v>
      </c>
      <c r="R3361" t="s">
        <v>8270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09"/>
        <v>42718.665972222225</v>
      </c>
      <c r="K3362">
        <v>1479866343</v>
      </c>
      <c r="L3362" s="9">
        <f t="shared" si="210"/>
        <v>42697.082673611112</v>
      </c>
      <c r="M3362" t="b">
        <v>0</v>
      </c>
      <c r="N3362">
        <v>72</v>
      </c>
      <c r="O3362" t="b">
        <v>1</v>
      </c>
      <c r="P3362">
        <f t="shared" si="211"/>
        <v>101.37777777777779</v>
      </c>
      <c r="Q3362">
        <f t="shared" si="208"/>
        <v>126.72222222222223</v>
      </c>
      <c r="R3362" t="s">
        <v>8270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09"/>
        <v>41883.665972222225</v>
      </c>
      <c r="K3363">
        <v>1408062990</v>
      </c>
      <c r="L3363" s="9">
        <f t="shared" si="210"/>
        <v>41866.025347222225</v>
      </c>
      <c r="M3363" t="b">
        <v>0</v>
      </c>
      <c r="N3363">
        <v>68</v>
      </c>
      <c r="O3363" t="b">
        <v>1</v>
      </c>
      <c r="P3363">
        <f t="shared" si="211"/>
        <v>113.46000000000001</v>
      </c>
      <c r="Q3363">
        <f t="shared" si="208"/>
        <v>83.42647058823529</v>
      </c>
      <c r="R3363" t="s">
        <v>8270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09"/>
        <v>42070.204861111109</v>
      </c>
      <c r="K3364">
        <v>1424484717</v>
      </c>
      <c r="L3364" s="9">
        <f t="shared" si="210"/>
        <v>42056.091631944444</v>
      </c>
      <c r="M3364" t="b">
        <v>0</v>
      </c>
      <c r="N3364">
        <v>20</v>
      </c>
      <c r="O3364" t="b">
        <v>1</v>
      </c>
      <c r="P3364">
        <f t="shared" si="211"/>
        <v>218.00000000000003</v>
      </c>
      <c r="Q3364">
        <f t="shared" si="208"/>
        <v>54.5</v>
      </c>
      <c r="R3364" t="s">
        <v>8270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09"/>
        <v>41870.666666666664</v>
      </c>
      <c r="K3365">
        <v>1406831445</v>
      </c>
      <c r="L3365" s="9">
        <f t="shared" si="210"/>
        <v>41851.771354166667</v>
      </c>
      <c r="M3365" t="b">
        <v>0</v>
      </c>
      <c r="N3365">
        <v>26</v>
      </c>
      <c r="O3365" t="b">
        <v>1</v>
      </c>
      <c r="P3365">
        <f t="shared" si="211"/>
        <v>101.41935483870968</v>
      </c>
      <c r="Q3365">
        <f t="shared" si="208"/>
        <v>302.30769230769232</v>
      </c>
      <c r="R3365" t="s">
        <v>8270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09"/>
        <v>42444.875</v>
      </c>
      <c r="K3366">
        <v>1456183649</v>
      </c>
      <c r="L3366" s="9">
        <f t="shared" si="210"/>
        <v>42422.977418981478</v>
      </c>
      <c r="M3366" t="b">
        <v>0</v>
      </c>
      <c r="N3366">
        <v>72</v>
      </c>
      <c r="O3366" t="b">
        <v>1</v>
      </c>
      <c r="P3366">
        <f t="shared" si="211"/>
        <v>105.93333333333332</v>
      </c>
      <c r="Q3366">
        <f t="shared" si="208"/>
        <v>44.138888888888886</v>
      </c>
      <c r="R3366" t="s">
        <v>8270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09"/>
        <v>42351.101759259262</v>
      </c>
      <c r="K3367">
        <v>1447381592</v>
      </c>
      <c r="L3367" s="9">
        <f t="shared" si="210"/>
        <v>42321.101759259262</v>
      </c>
      <c r="M3367" t="b">
        <v>0</v>
      </c>
      <c r="N3367">
        <v>3</v>
      </c>
      <c r="O3367" t="b">
        <v>1</v>
      </c>
      <c r="P3367">
        <f t="shared" si="211"/>
        <v>104</v>
      </c>
      <c r="Q3367">
        <f t="shared" si="208"/>
        <v>866.66666666666663</v>
      </c>
      <c r="R3367" t="s">
        <v>8270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09"/>
        <v>42137.067557870367</v>
      </c>
      <c r="K3368">
        <v>1428889037</v>
      </c>
      <c r="L3368" s="9">
        <f t="shared" si="210"/>
        <v>42107.067557870367</v>
      </c>
      <c r="M3368" t="b">
        <v>0</v>
      </c>
      <c r="N3368">
        <v>18</v>
      </c>
      <c r="O3368" t="b">
        <v>1</v>
      </c>
      <c r="P3368">
        <f t="shared" si="211"/>
        <v>221</v>
      </c>
      <c r="Q3368">
        <f t="shared" si="208"/>
        <v>61.388888888888886</v>
      </c>
      <c r="R3368" t="s">
        <v>8270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09"/>
        <v>42217.933958333335</v>
      </c>
      <c r="K3369">
        <v>1436307894</v>
      </c>
      <c r="L3369" s="9">
        <f t="shared" si="210"/>
        <v>42192.933958333335</v>
      </c>
      <c r="M3369" t="b">
        <v>0</v>
      </c>
      <c r="N3369">
        <v>30</v>
      </c>
      <c r="O3369" t="b">
        <v>1</v>
      </c>
      <c r="P3369">
        <f t="shared" si="211"/>
        <v>118.66666666666667</v>
      </c>
      <c r="Q3369">
        <f t="shared" si="208"/>
        <v>29.666666666666668</v>
      </c>
      <c r="R3369" t="s">
        <v>8270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09"/>
        <v>42005.208333333328</v>
      </c>
      <c r="K3370">
        <v>1416977259</v>
      </c>
      <c r="L3370" s="9">
        <f t="shared" si="210"/>
        <v>41969.199756944443</v>
      </c>
      <c r="M3370" t="b">
        <v>0</v>
      </c>
      <c r="N3370">
        <v>23</v>
      </c>
      <c r="O3370" t="b">
        <v>1</v>
      </c>
      <c r="P3370">
        <f t="shared" si="211"/>
        <v>104.60000000000001</v>
      </c>
      <c r="Q3370">
        <f t="shared" si="208"/>
        <v>45.478260869565219</v>
      </c>
      <c r="R3370" t="s">
        <v>8270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09"/>
        <v>42750.041435185187</v>
      </c>
      <c r="K3371">
        <v>1479257980</v>
      </c>
      <c r="L3371" s="9">
        <f t="shared" si="210"/>
        <v>42690.041435185187</v>
      </c>
      <c r="M3371" t="b">
        <v>0</v>
      </c>
      <c r="N3371">
        <v>54</v>
      </c>
      <c r="O3371" t="b">
        <v>1</v>
      </c>
      <c r="P3371">
        <f t="shared" si="211"/>
        <v>103.89999999999999</v>
      </c>
      <c r="Q3371">
        <f t="shared" si="208"/>
        <v>96.203703703703709</v>
      </c>
      <c r="R3371" t="s">
        <v>8270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09"/>
        <v>42721.333333333328</v>
      </c>
      <c r="K3372">
        <v>1479283285</v>
      </c>
      <c r="L3372" s="9">
        <f t="shared" si="210"/>
        <v>42690.334317129629</v>
      </c>
      <c r="M3372" t="b">
        <v>0</v>
      </c>
      <c r="N3372">
        <v>26</v>
      </c>
      <c r="O3372" t="b">
        <v>1</v>
      </c>
      <c r="P3372">
        <f t="shared" si="211"/>
        <v>117.73333333333333</v>
      </c>
      <c r="Q3372">
        <f t="shared" si="208"/>
        <v>67.92307692307692</v>
      </c>
      <c r="R3372" t="s">
        <v>8270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09"/>
        <v>42340.874594907407</v>
      </c>
      <c r="K3373">
        <v>1446670765</v>
      </c>
      <c r="L3373" s="9">
        <f t="shared" si="210"/>
        <v>42312.874594907407</v>
      </c>
      <c r="M3373" t="b">
        <v>0</v>
      </c>
      <c r="N3373">
        <v>9</v>
      </c>
      <c r="O3373" t="b">
        <v>1</v>
      </c>
      <c r="P3373">
        <f t="shared" si="211"/>
        <v>138.5</v>
      </c>
      <c r="Q3373">
        <f t="shared" ref="Q3373:Q3436" si="212">E3373:E7486/N3373:N7486</f>
        <v>30.777777777777779</v>
      </c>
      <c r="R3373" t="s">
        <v>8270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09"/>
        <v>41876.207638888889</v>
      </c>
      <c r="K3374">
        <v>1407157756</v>
      </c>
      <c r="L3374" s="9">
        <f t="shared" si="210"/>
        <v>41855.548101851848</v>
      </c>
      <c r="M3374" t="b">
        <v>0</v>
      </c>
      <c r="N3374">
        <v>27</v>
      </c>
      <c r="O3374" t="b">
        <v>1</v>
      </c>
      <c r="P3374">
        <f t="shared" si="211"/>
        <v>103.49999999999999</v>
      </c>
      <c r="Q3374">
        <f t="shared" si="212"/>
        <v>38.333333333333336</v>
      </c>
      <c r="R3374" t="s">
        <v>8270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09"/>
        <v>42203.666666666672</v>
      </c>
      <c r="K3375">
        <v>1435177840</v>
      </c>
      <c r="L3375" s="9">
        <f t="shared" si="210"/>
        <v>42179.854629629626</v>
      </c>
      <c r="M3375" t="b">
        <v>0</v>
      </c>
      <c r="N3375">
        <v>30</v>
      </c>
      <c r="O3375" t="b">
        <v>1</v>
      </c>
      <c r="P3375">
        <f t="shared" si="211"/>
        <v>100.25</v>
      </c>
      <c r="Q3375">
        <f t="shared" si="212"/>
        <v>66.833333333333329</v>
      </c>
      <c r="R3375" t="s">
        <v>8270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09"/>
        <v>42305.731666666667</v>
      </c>
      <c r="K3376">
        <v>1443461616</v>
      </c>
      <c r="L3376" s="9">
        <f t="shared" si="210"/>
        <v>42275.731666666667</v>
      </c>
      <c r="M3376" t="b">
        <v>0</v>
      </c>
      <c r="N3376">
        <v>52</v>
      </c>
      <c r="O3376" t="b">
        <v>1</v>
      </c>
      <c r="P3376">
        <f t="shared" si="211"/>
        <v>106.57142857142856</v>
      </c>
      <c r="Q3376">
        <f t="shared" si="212"/>
        <v>71.730769230769226</v>
      </c>
      <c r="R3376" t="s">
        <v>8270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09"/>
        <v>41777.610798611109</v>
      </c>
      <c r="K3377">
        <v>1399387173</v>
      </c>
      <c r="L3377" s="9">
        <f t="shared" si="210"/>
        <v>41765.610798611109</v>
      </c>
      <c r="M3377" t="b">
        <v>0</v>
      </c>
      <c r="N3377">
        <v>17</v>
      </c>
      <c r="O3377" t="b">
        <v>1</v>
      </c>
      <c r="P3377">
        <f t="shared" si="211"/>
        <v>100</v>
      </c>
      <c r="Q3377">
        <f t="shared" si="212"/>
        <v>176.47058823529412</v>
      </c>
      <c r="R3377" t="s">
        <v>8270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09"/>
        <v>42119.659652777773</v>
      </c>
      <c r="K3378">
        <v>1424796594</v>
      </c>
      <c r="L3378" s="9">
        <f t="shared" si="210"/>
        <v>42059.701319444444</v>
      </c>
      <c r="M3378" t="b">
        <v>0</v>
      </c>
      <c r="N3378">
        <v>19</v>
      </c>
      <c r="O3378" t="b">
        <v>1</v>
      </c>
      <c r="P3378">
        <f t="shared" si="211"/>
        <v>100.01249999999999</v>
      </c>
      <c r="Q3378">
        <f t="shared" si="212"/>
        <v>421.10526315789474</v>
      </c>
      <c r="R3378" t="s">
        <v>8270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09"/>
        <v>42083.705555555556</v>
      </c>
      <c r="K3379">
        <v>1424280899</v>
      </c>
      <c r="L3379" s="9">
        <f t="shared" si="210"/>
        <v>42053.732627314821</v>
      </c>
      <c r="M3379" t="b">
        <v>0</v>
      </c>
      <c r="N3379">
        <v>77</v>
      </c>
      <c r="O3379" t="b">
        <v>1</v>
      </c>
      <c r="P3379">
        <f t="shared" si="211"/>
        <v>101.05</v>
      </c>
      <c r="Q3379">
        <f t="shared" si="212"/>
        <v>104.98701298701299</v>
      </c>
      <c r="R3379" t="s">
        <v>8270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09"/>
        <v>41882.547222222223</v>
      </c>
      <c r="K3380">
        <v>1407400306</v>
      </c>
      <c r="L3380" s="9">
        <f t="shared" si="210"/>
        <v>41858.355393518519</v>
      </c>
      <c r="M3380" t="b">
        <v>0</v>
      </c>
      <c r="N3380">
        <v>21</v>
      </c>
      <c r="O3380" t="b">
        <v>1</v>
      </c>
      <c r="P3380">
        <f t="shared" si="211"/>
        <v>107.63636363636364</v>
      </c>
      <c r="Q3380">
        <f t="shared" si="212"/>
        <v>28.19047619047619</v>
      </c>
      <c r="R3380" t="s">
        <v>8270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09"/>
        <v>42242.958333333328</v>
      </c>
      <c r="K3381">
        <v>1439122800</v>
      </c>
      <c r="L3381" s="9">
        <f t="shared" si="210"/>
        <v>42225.513888888891</v>
      </c>
      <c r="M3381" t="b">
        <v>0</v>
      </c>
      <c r="N3381">
        <v>38</v>
      </c>
      <c r="O3381" t="b">
        <v>1</v>
      </c>
      <c r="P3381">
        <f t="shared" si="211"/>
        <v>103.64999999999999</v>
      </c>
      <c r="Q3381">
        <f t="shared" si="212"/>
        <v>54.55263157894737</v>
      </c>
      <c r="R3381" t="s">
        <v>8270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09"/>
        <v>41972.995115740734</v>
      </c>
      <c r="K3382">
        <v>1414277578</v>
      </c>
      <c r="L3382" s="9">
        <f t="shared" si="210"/>
        <v>41937.95344907407</v>
      </c>
      <c r="M3382" t="b">
        <v>0</v>
      </c>
      <c r="N3382">
        <v>28</v>
      </c>
      <c r="O3382" t="b">
        <v>1</v>
      </c>
      <c r="P3382">
        <f t="shared" si="211"/>
        <v>104.43333333333334</v>
      </c>
      <c r="Q3382">
        <f t="shared" si="212"/>
        <v>111.89285714285714</v>
      </c>
      <c r="R3382" t="s">
        <v>8270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09"/>
        <v>42074.143321759257</v>
      </c>
      <c r="K3383">
        <v>1423455983</v>
      </c>
      <c r="L3383" s="9">
        <f t="shared" si="210"/>
        <v>42044.184988425928</v>
      </c>
      <c r="M3383" t="b">
        <v>0</v>
      </c>
      <c r="N3383">
        <v>48</v>
      </c>
      <c r="O3383" t="b">
        <v>1</v>
      </c>
      <c r="P3383">
        <f t="shared" si="211"/>
        <v>102.25</v>
      </c>
      <c r="Q3383">
        <f t="shared" si="212"/>
        <v>85.208333333333329</v>
      </c>
      <c r="R3383" t="s">
        <v>8270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09"/>
        <v>42583.957638888889</v>
      </c>
      <c r="K3384">
        <v>1467973256</v>
      </c>
      <c r="L3384" s="9">
        <f t="shared" si="210"/>
        <v>42559.431203703702</v>
      </c>
      <c r="M3384" t="b">
        <v>0</v>
      </c>
      <c r="N3384">
        <v>46</v>
      </c>
      <c r="O3384" t="b">
        <v>1</v>
      </c>
      <c r="P3384">
        <f t="shared" si="211"/>
        <v>100.74285714285713</v>
      </c>
      <c r="Q3384">
        <f t="shared" si="212"/>
        <v>76.652173913043484</v>
      </c>
      <c r="R3384" t="s">
        <v>8270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09"/>
        <v>42544.782638888893</v>
      </c>
      <c r="K3385">
        <v>1464979620</v>
      </c>
      <c r="L3385" s="9">
        <f t="shared" si="210"/>
        <v>42524.782638888893</v>
      </c>
      <c r="M3385" t="b">
        <v>0</v>
      </c>
      <c r="N3385">
        <v>30</v>
      </c>
      <c r="O3385" t="b">
        <v>1</v>
      </c>
      <c r="P3385">
        <f t="shared" si="211"/>
        <v>111.71428571428572</v>
      </c>
      <c r="Q3385">
        <f t="shared" si="212"/>
        <v>65.166666666666671</v>
      </c>
      <c r="R3385" t="s">
        <v>8270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09"/>
        <v>42329.125</v>
      </c>
      <c r="K3386">
        <v>1444874768</v>
      </c>
      <c r="L3386" s="9">
        <f t="shared" si="210"/>
        <v>42292.087592592594</v>
      </c>
      <c r="M3386" t="b">
        <v>0</v>
      </c>
      <c r="N3386">
        <v>64</v>
      </c>
      <c r="O3386" t="b">
        <v>1</v>
      </c>
      <c r="P3386">
        <f t="shared" si="211"/>
        <v>100.01100000000001</v>
      </c>
      <c r="Q3386">
        <f t="shared" si="212"/>
        <v>93.760312499999998</v>
      </c>
      <c r="R3386" t="s">
        <v>8270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09"/>
        <v>41983.8675</v>
      </c>
      <c r="K3387">
        <v>1415652552</v>
      </c>
      <c r="L3387" s="9">
        <f t="shared" si="210"/>
        <v>41953.8675</v>
      </c>
      <c r="M3387" t="b">
        <v>0</v>
      </c>
      <c r="N3387">
        <v>15</v>
      </c>
      <c r="O3387" t="b">
        <v>1</v>
      </c>
      <c r="P3387">
        <f t="shared" si="211"/>
        <v>100</v>
      </c>
      <c r="Q3387">
        <f t="shared" si="212"/>
        <v>133.33333333333334</v>
      </c>
      <c r="R3387" t="s">
        <v>8270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09"/>
        <v>41976.644745370373</v>
      </c>
      <c r="K3388">
        <v>1415028506</v>
      </c>
      <c r="L3388" s="9">
        <f t="shared" si="210"/>
        <v>41946.644745370373</v>
      </c>
      <c r="M3388" t="b">
        <v>0</v>
      </c>
      <c r="N3388">
        <v>41</v>
      </c>
      <c r="O3388" t="b">
        <v>1</v>
      </c>
      <c r="P3388">
        <f t="shared" si="211"/>
        <v>105</v>
      </c>
      <c r="Q3388">
        <f t="shared" si="212"/>
        <v>51.219512195121951</v>
      </c>
      <c r="R3388" t="s">
        <v>8270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09"/>
        <v>41987.762592592597</v>
      </c>
      <c r="K3389">
        <v>1415125088</v>
      </c>
      <c r="L3389" s="9">
        <f t="shared" si="210"/>
        <v>41947.762592592589</v>
      </c>
      <c r="M3389" t="b">
        <v>0</v>
      </c>
      <c r="N3389">
        <v>35</v>
      </c>
      <c r="O3389" t="b">
        <v>1</v>
      </c>
      <c r="P3389">
        <f t="shared" si="211"/>
        <v>116.86666666666667</v>
      </c>
      <c r="Q3389">
        <f t="shared" si="212"/>
        <v>100.17142857142858</v>
      </c>
      <c r="R3389" t="s">
        <v>8270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09"/>
        <v>42173.461122685185</v>
      </c>
      <c r="K3390">
        <v>1432033441</v>
      </c>
      <c r="L3390" s="9">
        <f t="shared" si="210"/>
        <v>42143.461122685185</v>
      </c>
      <c r="M3390" t="b">
        <v>0</v>
      </c>
      <c r="N3390">
        <v>45</v>
      </c>
      <c r="O3390" t="b">
        <v>1</v>
      </c>
      <c r="P3390">
        <f t="shared" si="211"/>
        <v>103.8</v>
      </c>
      <c r="Q3390">
        <f t="shared" si="212"/>
        <v>34.6</v>
      </c>
      <c r="R3390" t="s">
        <v>8270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09"/>
        <v>42524.563449074078</v>
      </c>
      <c r="K3391">
        <v>1462368682</v>
      </c>
      <c r="L3391" s="9">
        <f t="shared" si="210"/>
        <v>42494.563449074078</v>
      </c>
      <c r="M3391" t="b">
        <v>0</v>
      </c>
      <c r="N3391">
        <v>62</v>
      </c>
      <c r="O3391" t="b">
        <v>1</v>
      </c>
      <c r="P3391">
        <f t="shared" si="211"/>
        <v>114.5</v>
      </c>
      <c r="Q3391">
        <f t="shared" si="212"/>
        <v>184.67741935483872</v>
      </c>
      <c r="R3391" t="s">
        <v>8270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09"/>
        <v>41830.774826388886</v>
      </c>
      <c r="K3392">
        <v>1403721345</v>
      </c>
      <c r="L3392" s="9">
        <f t="shared" si="210"/>
        <v>41815.774826388886</v>
      </c>
      <c r="M3392" t="b">
        <v>0</v>
      </c>
      <c r="N3392">
        <v>22</v>
      </c>
      <c r="O3392" t="b">
        <v>1</v>
      </c>
      <c r="P3392">
        <f t="shared" si="211"/>
        <v>102.4</v>
      </c>
      <c r="Q3392">
        <f t="shared" si="212"/>
        <v>69.818181818181813</v>
      </c>
      <c r="R3392" t="s">
        <v>8270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09"/>
        <v>41859.936111111114</v>
      </c>
      <c r="K3393">
        <v>1404997548</v>
      </c>
      <c r="L3393" s="9">
        <f t="shared" si="210"/>
        <v>41830.545694444445</v>
      </c>
      <c r="M3393" t="b">
        <v>0</v>
      </c>
      <c r="N3393">
        <v>18</v>
      </c>
      <c r="O3393" t="b">
        <v>1</v>
      </c>
      <c r="P3393">
        <f t="shared" si="211"/>
        <v>223</v>
      </c>
      <c r="Q3393">
        <f t="shared" si="212"/>
        <v>61.944444444444443</v>
      </c>
      <c r="R3393" t="s">
        <v>8270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ref="J3394:J3457" si="213">(((I3394/60)/60)/24)+DATE(1970,1,1)</f>
        <v>42496.845543981486</v>
      </c>
      <c r="K3394">
        <v>1458245855</v>
      </c>
      <c r="L3394" s="9">
        <f t="shared" ref="L3394:L3457" si="214">(((K3394/60)/60)/24)+DATE(1970,1,1)</f>
        <v>42446.845543981486</v>
      </c>
      <c r="M3394" t="b">
        <v>0</v>
      </c>
      <c r="N3394">
        <v>12</v>
      </c>
      <c r="O3394" t="b">
        <v>1</v>
      </c>
      <c r="P3394">
        <f t="shared" ref="P3394:P3457" si="215">(E:E/D:D)*100</f>
        <v>100</v>
      </c>
      <c r="Q3394">
        <f t="shared" si="212"/>
        <v>41.666666666666664</v>
      </c>
      <c r="R3394" t="s">
        <v>8270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si="213"/>
        <v>41949.031944444447</v>
      </c>
      <c r="K3395">
        <v>1413065230</v>
      </c>
      <c r="L3395" s="9">
        <f t="shared" si="214"/>
        <v>41923.921643518523</v>
      </c>
      <c r="M3395" t="b">
        <v>0</v>
      </c>
      <c r="N3395">
        <v>44</v>
      </c>
      <c r="O3395" t="b">
        <v>1</v>
      </c>
      <c r="P3395">
        <f t="shared" si="215"/>
        <v>105.80000000000001</v>
      </c>
      <c r="Q3395">
        <f t="shared" si="212"/>
        <v>36.06818181818182</v>
      </c>
      <c r="R3395" t="s">
        <v>8270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13"/>
        <v>41847.59542824074</v>
      </c>
      <c r="K3396">
        <v>1403878645</v>
      </c>
      <c r="L3396" s="9">
        <f t="shared" si="214"/>
        <v>41817.59542824074</v>
      </c>
      <c r="M3396" t="b">
        <v>0</v>
      </c>
      <c r="N3396">
        <v>27</v>
      </c>
      <c r="O3396" t="b">
        <v>1</v>
      </c>
      <c r="P3396">
        <f t="shared" si="215"/>
        <v>142.36363636363635</v>
      </c>
      <c r="Q3396">
        <f t="shared" si="212"/>
        <v>29</v>
      </c>
      <c r="R3396" t="s">
        <v>8270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13"/>
        <v>42154.756944444445</v>
      </c>
      <c r="K3397">
        <v>1431795944</v>
      </c>
      <c r="L3397" s="9">
        <f t="shared" si="214"/>
        <v>42140.712314814817</v>
      </c>
      <c r="M3397" t="b">
        <v>0</v>
      </c>
      <c r="N3397">
        <v>38</v>
      </c>
      <c r="O3397" t="b">
        <v>1</v>
      </c>
      <c r="P3397">
        <f t="shared" si="215"/>
        <v>184</v>
      </c>
      <c r="Q3397">
        <f t="shared" si="212"/>
        <v>24.210526315789473</v>
      </c>
      <c r="R3397" t="s">
        <v>8270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13"/>
        <v>41791.165972222225</v>
      </c>
      <c r="K3398">
        <v>1399286589</v>
      </c>
      <c r="L3398" s="9">
        <f t="shared" si="214"/>
        <v>41764.44663194444</v>
      </c>
      <c r="M3398" t="b">
        <v>0</v>
      </c>
      <c r="N3398">
        <v>28</v>
      </c>
      <c r="O3398" t="b">
        <v>1</v>
      </c>
      <c r="P3398">
        <f t="shared" si="215"/>
        <v>104.33333333333333</v>
      </c>
      <c r="Q3398">
        <f t="shared" si="212"/>
        <v>55.892857142857146</v>
      </c>
      <c r="R3398" t="s">
        <v>8270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13"/>
        <v>42418.916666666672</v>
      </c>
      <c r="K3399">
        <v>1452338929</v>
      </c>
      <c r="L3399" s="9">
        <f t="shared" si="214"/>
        <v>42378.478344907402</v>
      </c>
      <c r="M3399" t="b">
        <v>0</v>
      </c>
      <c r="N3399">
        <v>24</v>
      </c>
      <c r="O3399" t="b">
        <v>1</v>
      </c>
      <c r="P3399">
        <f t="shared" si="215"/>
        <v>112.00000000000001</v>
      </c>
      <c r="Q3399">
        <f t="shared" si="212"/>
        <v>11.666666666666666</v>
      </c>
      <c r="R3399" t="s">
        <v>8270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13"/>
        <v>41964.708333333328</v>
      </c>
      <c r="K3400">
        <v>1414605776</v>
      </c>
      <c r="L3400" s="9">
        <f t="shared" si="214"/>
        <v>41941.75203703704</v>
      </c>
      <c r="M3400" t="b">
        <v>0</v>
      </c>
      <c r="N3400">
        <v>65</v>
      </c>
      <c r="O3400" t="b">
        <v>1</v>
      </c>
      <c r="P3400">
        <f t="shared" si="215"/>
        <v>111.07499999999999</v>
      </c>
      <c r="Q3400">
        <f t="shared" si="212"/>
        <v>68.353846153846149</v>
      </c>
      <c r="R3400" t="s">
        <v>8270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13"/>
        <v>42056.920428240745</v>
      </c>
      <c r="K3401">
        <v>1421964325</v>
      </c>
      <c r="L3401" s="9">
        <f t="shared" si="214"/>
        <v>42026.920428240745</v>
      </c>
      <c r="M3401" t="b">
        <v>0</v>
      </c>
      <c r="N3401">
        <v>46</v>
      </c>
      <c r="O3401" t="b">
        <v>1</v>
      </c>
      <c r="P3401">
        <f t="shared" si="215"/>
        <v>103.75000000000001</v>
      </c>
      <c r="Q3401">
        <f t="shared" si="212"/>
        <v>27.065217391304348</v>
      </c>
      <c r="R3401" t="s">
        <v>8270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13"/>
        <v>41879.953865740739</v>
      </c>
      <c r="K3402">
        <v>1405378414</v>
      </c>
      <c r="L3402" s="9">
        <f t="shared" si="214"/>
        <v>41834.953865740739</v>
      </c>
      <c r="M3402" t="b">
        <v>0</v>
      </c>
      <c r="N3402">
        <v>85</v>
      </c>
      <c r="O3402" t="b">
        <v>1</v>
      </c>
      <c r="P3402">
        <f t="shared" si="215"/>
        <v>100.41</v>
      </c>
      <c r="Q3402">
        <f t="shared" si="212"/>
        <v>118.12941176470588</v>
      </c>
      <c r="R3402" t="s">
        <v>8270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13"/>
        <v>42223.723912037036</v>
      </c>
      <c r="K3403">
        <v>1436376146</v>
      </c>
      <c r="L3403" s="9">
        <f t="shared" si="214"/>
        <v>42193.723912037036</v>
      </c>
      <c r="M3403" t="b">
        <v>0</v>
      </c>
      <c r="N3403">
        <v>66</v>
      </c>
      <c r="O3403" t="b">
        <v>1</v>
      </c>
      <c r="P3403">
        <f t="shared" si="215"/>
        <v>101.86206896551724</v>
      </c>
      <c r="Q3403">
        <f t="shared" si="212"/>
        <v>44.757575757575758</v>
      </c>
      <c r="R3403" t="s">
        <v>8270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13"/>
        <v>42320.104861111111</v>
      </c>
      <c r="K3404">
        <v>1444747843</v>
      </c>
      <c r="L3404" s="9">
        <f t="shared" si="214"/>
        <v>42290.61855324074</v>
      </c>
      <c r="M3404" t="b">
        <v>0</v>
      </c>
      <c r="N3404">
        <v>165</v>
      </c>
      <c r="O3404" t="b">
        <v>1</v>
      </c>
      <c r="P3404">
        <f t="shared" si="215"/>
        <v>109.76666666666665</v>
      </c>
      <c r="Q3404">
        <f t="shared" si="212"/>
        <v>99.787878787878782</v>
      </c>
      <c r="R3404" t="s">
        <v>8270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13"/>
        <v>42180.462083333332</v>
      </c>
      <c r="K3405">
        <v>1432638324</v>
      </c>
      <c r="L3405" s="9">
        <f t="shared" si="214"/>
        <v>42150.462083333332</v>
      </c>
      <c r="M3405" t="b">
        <v>0</v>
      </c>
      <c r="N3405">
        <v>17</v>
      </c>
      <c r="O3405" t="b">
        <v>1</v>
      </c>
      <c r="P3405">
        <f t="shared" si="215"/>
        <v>100</v>
      </c>
      <c r="Q3405">
        <f t="shared" si="212"/>
        <v>117.64705882352941</v>
      </c>
      <c r="R3405" t="s">
        <v>8270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13"/>
        <v>42172.503495370373</v>
      </c>
      <c r="K3406">
        <v>1432814702</v>
      </c>
      <c r="L3406" s="9">
        <f t="shared" si="214"/>
        <v>42152.503495370373</v>
      </c>
      <c r="M3406" t="b">
        <v>0</v>
      </c>
      <c r="N3406">
        <v>3</v>
      </c>
      <c r="O3406" t="b">
        <v>1</v>
      </c>
      <c r="P3406">
        <f t="shared" si="215"/>
        <v>122</v>
      </c>
      <c r="Q3406">
        <f t="shared" si="212"/>
        <v>203.33333333333334</v>
      </c>
      <c r="R3406" t="s">
        <v>8270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13"/>
        <v>42430.999305555553</v>
      </c>
      <c r="K3407">
        <v>1455063886</v>
      </c>
      <c r="L3407" s="9">
        <f t="shared" si="214"/>
        <v>42410.017199074078</v>
      </c>
      <c r="M3407" t="b">
        <v>0</v>
      </c>
      <c r="N3407">
        <v>17</v>
      </c>
      <c r="O3407" t="b">
        <v>1</v>
      </c>
      <c r="P3407">
        <f t="shared" si="215"/>
        <v>137.57142857142856</v>
      </c>
      <c r="Q3407">
        <f t="shared" si="212"/>
        <v>28.323529411764707</v>
      </c>
      <c r="R3407" t="s">
        <v>8270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13"/>
        <v>41836.492777777778</v>
      </c>
      <c r="K3408">
        <v>1401623376</v>
      </c>
      <c r="L3408" s="9">
        <f t="shared" si="214"/>
        <v>41791.492777777778</v>
      </c>
      <c r="M3408" t="b">
        <v>0</v>
      </c>
      <c r="N3408">
        <v>91</v>
      </c>
      <c r="O3408" t="b">
        <v>1</v>
      </c>
      <c r="P3408">
        <f t="shared" si="215"/>
        <v>100.31000000000002</v>
      </c>
      <c r="Q3408">
        <f t="shared" si="212"/>
        <v>110.23076923076923</v>
      </c>
      <c r="R3408" t="s">
        <v>8270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13"/>
        <v>41826.422326388885</v>
      </c>
      <c r="K3409">
        <v>1402049289</v>
      </c>
      <c r="L3409" s="9">
        <f t="shared" si="214"/>
        <v>41796.422326388885</v>
      </c>
      <c r="M3409" t="b">
        <v>0</v>
      </c>
      <c r="N3409">
        <v>67</v>
      </c>
      <c r="O3409" t="b">
        <v>1</v>
      </c>
      <c r="P3409">
        <f t="shared" si="215"/>
        <v>107.1</v>
      </c>
      <c r="Q3409">
        <f t="shared" si="212"/>
        <v>31.970149253731343</v>
      </c>
      <c r="R3409" t="s">
        <v>8270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13"/>
        <v>41838.991944444446</v>
      </c>
      <c r="K3410">
        <v>1403135304</v>
      </c>
      <c r="L3410" s="9">
        <f t="shared" si="214"/>
        <v>41808.991944444446</v>
      </c>
      <c r="M3410" t="b">
        <v>0</v>
      </c>
      <c r="N3410">
        <v>18</v>
      </c>
      <c r="O3410" t="b">
        <v>1</v>
      </c>
      <c r="P3410">
        <f t="shared" si="215"/>
        <v>211</v>
      </c>
      <c r="Q3410">
        <f t="shared" si="212"/>
        <v>58.611111111111114</v>
      </c>
      <c r="R3410" t="s">
        <v>8270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13"/>
        <v>42582.873611111107</v>
      </c>
      <c r="K3411">
        <v>1466710358</v>
      </c>
      <c r="L3411" s="9">
        <f t="shared" si="214"/>
        <v>42544.814328703709</v>
      </c>
      <c r="M3411" t="b">
        <v>0</v>
      </c>
      <c r="N3411">
        <v>21</v>
      </c>
      <c r="O3411" t="b">
        <v>1</v>
      </c>
      <c r="P3411">
        <f t="shared" si="215"/>
        <v>123.6</v>
      </c>
      <c r="Q3411">
        <f t="shared" si="212"/>
        <v>29.428571428571427</v>
      </c>
      <c r="R3411" t="s">
        <v>8270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13"/>
        <v>42527.291666666672</v>
      </c>
      <c r="K3412">
        <v>1462841990</v>
      </c>
      <c r="L3412" s="9">
        <f t="shared" si="214"/>
        <v>42500.041550925926</v>
      </c>
      <c r="M3412" t="b">
        <v>0</v>
      </c>
      <c r="N3412">
        <v>40</v>
      </c>
      <c r="O3412" t="b">
        <v>1</v>
      </c>
      <c r="P3412">
        <f t="shared" si="215"/>
        <v>108.5</v>
      </c>
      <c r="Q3412">
        <f t="shared" si="212"/>
        <v>81.375</v>
      </c>
      <c r="R3412" t="s">
        <v>8270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13"/>
        <v>42285.022824074069</v>
      </c>
      <c r="K3413">
        <v>1442536372</v>
      </c>
      <c r="L3413" s="9">
        <f t="shared" si="214"/>
        <v>42265.022824074069</v>
      </c>
      <c r="M3413" t="b">
        <v>0</v>
      </c>
      <c r="N3413">
        <v>78</v>
      </c>
      <c r="O3413" t="b">
        <v>1</v>
      </c>
      <c r="P3413">
        <f t="shared" si="215"/>
        <v>103.56666666666668</v>
      </c>
      <c r="Q3413">
        <f t="shared" si="212"/>
        <v>199.16666666666666</v>
      </c>
      <c r="R3413" t="s">
        <v>8270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13"/>
        <v>41909.959050925929</v>
      </c>
      <c r="K3414">
        <v>1409266862</v>
      </c>
      <c r="L3414" s="9">
        <f t="shared" si="214"/>
        <v>41879.959050925929</v>
      </c>
      <c r="M3414" t="b">
        <v>0</v>
      </c>
      <c r="N3414">
        <v>26</v>
      </c>
      <c r="O3414" t="b">
        <v>1</v>
      </c>
      <c r="P3414">
        <f t="shared" si="215"/>
        <v>100</v>
      </c>
      <c r="Q3414">
        <f t="shared" si="212"/>
        <v>115.38461538461539</v>
      </c>
      <c r="R3414" t="s">
        <v>8270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13"/>
        <v>42063.207638888889</v>
      </c>
      <c r="K3415">
        <v>1424280938</v>
      </c>
      <c r="L3415" s="9">
        <f t="shared" si="214"/>
        <v>42053.733078703706</v>
      </c>
      <c r="M3415" t="b">
        <v>0</v>
      </c>
      <c r="N3415">
        <v>14</v>
      </c>
      <c r="O3415" t="b">
        <v>1</v>
      </c>
      <c r="P3415">
        <f t="shared" si="215"/>
        <v>130</v>
      </c>
      <c r="Q3415">
        <f t="shared" si="212"/>
        <v>46.428571428571431</v>
      </c>
      <c r="R3415" t="s">
        <v>8270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13"/>
        <v>42705.332638888889</v>
      </c>
      <c r="K3416">
        <v>1478030325</v>
      </c>
      <c r="L3416" s="9">
        <f t="shared" si="214"/>
        <v>42675.832465277781</v>
      </c>
      <c r="M3416" t="b">
        <v>0</v>
      </c>
      <c r="N3416">
        <v>44</v>
      </c>
      <c r="O3416" t="b">
        <v>1</v>
      </c>
      <c r="P3416">
        <f t="shared" si="215"/>
        <v>103.49999999999999</v>
      </c>
      <c r="Q3416">
        <f t="shared" si="212"/>
        <v>70.568181818181813</v>
      </c>
      <c r="R3416" t="s">
        <v>8270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13"/>
        <v>42477.979166666672</v>
      </c>
      <c r="K3417">
        <v>1459999656</v>
      </c>
      <c r="L3417" s="9">
        <f t="shared" si="214"/>
        <v>42467.144166666665</v>
      </c>
      <c r="M3417" t="b">
        <v>0</v>
      </c>
      <c r="N3417">
        <v>9</v>
      </c>
      <c r="O3417" t="b">
        <v>1</v>
      </c>
      <c r="P3417">
        <f t="shared" si="215"/>
        <v>100</v>
      </c>
      <c r="Q3417">
        <f t="shared" si="212"/>
        <v>22.222222222222221</v>
      </c>
      <c r="R3417" t="s">
        <v>8270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13"/>
        <v>42117.770833333328</v>
      </c>
      <c r="K3418">
        <v>1427363645</v>
      </c>
      <c r="L3418" s="9">
        <f t="shared" si="214"/>
        <v>42089.412557870368</v>
      </c>
      <c r="M3418" t="b">
        <v>0</v>
      </c>
      <c r="N3418">
        <v>30</v>
      </c>
      <c r="O3418" t="b">
        <v>1</v>
      </c>
      <c r="P3418">
        <f t="shared" si="215"/>
        <v>119.6</v>
      </c>
      <c r="Q3418">
        <f t="shared" si="212"/>
        <v>159.46666666666667</v>
      </c>
      <c r="R3418" t="s">
        <v>8270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13"/>
        <v>41938.029861111114</v>
      </c>
      <c r="K3419">
        <v>1410558948</v>
      </c>
      <c r="L3419" s="9">
        <f t="shared" si="214"/>
        <v>41894.91375</v>
      </c>
      <c r="M3419" t="b">
        <v>0</v>
      </c>
      <c r="N3419">
        <v>45</v>
      </c>
      <c r="O3419" t="b">
        <v>1</v>
      </c>
      <c r="P3419">
        <f t="shared" si="215"/>
        <v>100.00058823529412</v>
      </c>
      <c r="Q3419">
        <f t="shared" si="212"/>
        <v>37.777999999999999</v>
      </c>
      <c r="R3419" t="s">
        <v>8270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13"/>
        <v>41782.83457175926</v>
      </c>
      <c r="K3420">
        <v>1398283307</v>
      </c>
      <c r="L3420" s="9">
        <f t="shared" si="214"/>
        <v>41752.83457175926</v>
      </c>
      <c r="M3420" t="b">
        <v>0</v>
      </c>
      <c r="N3420">
        <v>56</v>
      </c>
      <c r="O3420" t="b">
        <v>1</v>
      </c>
      <c r="P3420">
        <f t="shared" si="215"/>
        <v>100.875</v>
      </c>
      <c r="Q3420">
        <f t="shared" si="212"/>
        <v>72.053571428571431</v>
      </c>
      <c r="R3420" t="s">
        <v>8270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13"/>
        <v>42466.895833333328</v>
      </c>
      <c r="K3421">
        <v>1458416585</v>
      </c>
      <c r="L3421" s="9">
        <f t="shared" si="214"/>
        <v>42448.821585648147</v>
      </c>
      <c r="M3421" t="b">
        <v>0</v>
      </c>
      <c r="N3421">
        <v>46</v>
      </c>
      <c r="O3421" t="b">
        <v>1</v>
      </c>
      <c r="P3421">
        <f t="shared" si="215"/>
        <v>106.54545454545455</v>
      </c>
      <c r="Q3421">
        <f t="shared" si="212"/>
        <v>63.695652173913047</v>
      </c>
      <c r="R3421" t="s">
        <v>8270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13"/>
        <v>42414</v>
      </c>
      <c r="K3422">
        <v>1454638202</v>
      </c>
      <c r="L3422" s="9">
        <f t="shared" si="214"/>
        <v>42405.090300925927</v>
      </c>
      <c r="M3422" t="b">
        <v>0</v>
      </c>
      <c r="N3422">
        <v>34</v>
      </c>
      <c r="O3422" t="b">
        <v>1</v>
      </c>
      <c r="P3422">
        <f t="shared" si="215"/>
        <v>138</v>
      </c>
      <c r="Q3422">
        <f t="shared" si="212"/>
        <v>28.411764705882351</v>
      </c>
      <c r="R3422" t="s">
        <v>8270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13"/>
        <v>42067.791238425925</v>
      </c>
      <c r="K3423">
        <v>1422903563</v>
      </c>
      <c r="L3423" s="9">
        <f t="shared" si="214"/>
        <v>42037.791238425925</v>
      </c>
      <c r="M3423" t="b">
        <v>0</v>
      </c>
      <c r="N3423">
        <v>98</v>
      </c>
      <c r="O3423" t="b">
        <v>1</v>
      </c>
      <c r="P3423">
        <f t="shared" si="215"/>
        <v>101.15</v>
      </c>
      <c r="Q3423">
        <f t="shared" si="212"/>
        <v>103.21428571428571</v>
      </c>
      <c r="R3423" t="s">
        <v>8270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13"/>
        <v>42352</v>
      </c>
      <c r="K3424">
        <v>1447594176</v>
      </c>
      <c r="L3424" s="9">
        <f t="shared" si="214"/>
        <v>42323.562222222223</v>
      </c>
      <c r="M3424" t="b">
        <v>0</v>
      </c>
      <c r="N3424">
        <v>46</v>
      </c>
      <c r="O3424" t="b">
        <v>1</v>
      </c>
      <c r="P3424">
        <f t="shared" si="215"/>
        <v>109.1</v>
      </c>
      <c r="Q3424">
        <f t="shared" si="212"/>
        <v>71.152173913043484</v>
      </c>
      <c r="R3424" t="s">
        <v>8270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13"/>
        <v>42118.911354166667</v>
      </c>
      <c r="K3425">
        <v>1427320341</v>
      </c>
      <c r="L3425" s="9">
        <f t="shared" si="214"/>
        <v>42088.911354166667</v>
      </c>
      <c r="M3425" t="b">
        <v>0</v>
      </c>
      <c r="N3425">
        <v>10</v>
      </c>
      <c r="O3425" t="b">
        <v>1</v>
      </c>
      <c r="P3425">
        <f t="shared" si="215"/>
        <v>140</v>
      </c>
      <c r="Q3425">
        <f t="shared" si="212"/>
        <v>35</v>
      </c>
      <c r="R3425" t="s">
        <v>8270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13"/>
        <v>42040.290972222225</v>
      </c>
      <c r="K3426">
        <v>1421252084</v>
      </c>
      <c r="L3426" s="9">
        <f t="shared" si="214"/>
        <v>42018.676898148144</v>
      </c>
      <c r="M3426" t="b">
        <v>0</v>
      </c>
      <c r="N3426">
        <v>76</v>
      </c>
      <c r="O3426" t="b">
        <v>1</v>
      </c>
      <c r="P3426">
        <f t="shared" si="215"/>
        <v>103.58333333333334</v>
      </c>
      <c r="Q3426">
        <f t="shared" si="212"/>
        <v>81.776315789473685</v>
      </c>
      <c r="R3426" t="s">
        <v>8270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13"/>
        <v>41916.617314814815</v>
      </c>
      <c r="K3427">
        <v>1409669336</v>
      </c>
      <c r="L3427" s="9">
        <f t="shared" si="214"/>
        <v>41884.617314814815</v>
      </c>
      <c r="M3427" t="b">
        <v>0</v>
      </c>
      <c r="N3427">
        <v>104</v>
      </c>
      <c r="O3427" t="b">
        <v>1</v>
      </c>
      <c r="P3427">
        <f t="shared" si="215"/>
        <v>102.97033333333331</v>
      </c>
      <c r="Q3427">
        <f t="shared" si="212"/>
        <v>297.02980769230766</v>
      </c>
      <c r="R3427" t="s">
        <v>8270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13"/>
        <v>41903.083333333336</v>
      </c>
      <c r="K3428">
        <v>1409620903</v>
      </c>
      <c r="L3428" s="9">
        <f t="shared" si="214"/>
        <v>41884.056747685187</v>
      </c>
      <c r="M3428" t="b">
        <v>0</v>
      </c>
      <c r="N3428">
        <v>87</v>
      </c>
      <c r="O3428" t="b">
        <v>1</v>
      </c>
      <c r="P3428">
        <f t="shared" si="215"/>
        <v>108.13333333333333</v>
      </c>
      <c r="Q3428">
        <f t="shared" si="212"/>
        <v>46.609195402298852</v>
      </c>
      <c r="R3428" t="s">
        <v>8270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13"/>
        <v>41822.645277777774</v>
      </c>
      <c r="K3429">
        <v>1401722952</v>
      </c>
      <c r="L3429" s="9">
        <f t="shared" si="214"/>
        <v>41792.645277777774</v>
      </c>
      <c r="M3429" t="b">
        <v>0</v>
      </c>
      <c r="N3429">
        <v>29</v>
      </c>
      <c r="O3429" t="b">
        <v>1</v>
      </c>
      <c r="P3429">
        <f t="shared" si="215"/>
        <v>100</v>
      </c>
      <c r="Q3429">
        <f t="shared" si="212"/>
        <v>51.724137931034484</v>
      </c>
      <c r="R3429" t="s">
        <v>8270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13"/>
        <v>42063.708333333328</v>
      </c>
      <c r="K3430">
        <v>1422983847</v>
      </c>
      <c r="L3430" s="9">
        <f t="shared" si="214"/>
        <v>42038.720451388886</v>
      </c>
      <c r="M3430" t="b">
        <v>0</v>
      </c>
      <c r="N3430">
        <v>51</v>
      </c>
      <c r="O3430" t="b">
        <v>1</v>
      </c>
      <c r="P3430">
        <f t="shared" si="215"/>
        <v>102.75000000000001</v>
      </c>
      <c r="Q3430">
        <f t="shared" si="212"/>
        <v>40.294117647058826</v>
      </c>
      <c r="R3430" t="s">
        <v>8270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13"/>
        <v>42676.021539351852</v>
      </c>
      <c r="K3431">
        <v>1476837061</v>
      </c>
      <c r="L3431" s="9">
        <f t="shared" si="214"/>
        <v>42662.021539351852</v>
      </c>
      <c r="M3431" t="b">
        <v>0</v>
      </c>
      <c r="N3431">
        <v>12</v>
      </c>
      <c r="O3431" t="b">
        <v>1</v>
      </c>
      <c r="P3431">
        <f t="shared" si="215"/>
        <v>130</v>
      </c>
      <c r="Q3431">
        <f t="shared" si="212"/>
        <v>16.25</v>
      </c>
      <c r="R3431" t="s">
        <v>8270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13"/>
        <v>41850.945613425924</v>
      </c>
      <c r="K3432">
        <v>1404168101</v>
      </c>
      <c r="L3432" s="9">
        <f t="shared" si="214"/>
        <v>41820.945613425924</v>
      </c>
      <c r="M3432" t="b">
        <v>0</v>
      </c>
      <c r="N3432">
        <v>72</v>
      </c>
      <c r="O3432" t="b">
        <v>1</v>
      </c>
      <c r="P3432">
        <f t="shared" si="215"/>
        <v>108.54949999999999</v>
      </c>
      <c r="Q3432">
        <f t="shared" si="212"/>
        <v>30.152638888888887</v>
      </c>
      <c r="R3432" t="s">
        <v>8270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13"/>
        <v>41869.730937500004</v>
      </c>
      <c r="K3433">
        <v>1405791153</v>
      </c>
      <c r="L3433" s="9">
        <f t="shared" si="214"/>
        <v>41839.730937500004</v>
      </c>
      <c r="M3433" t="b">
        <v>0</v>
      </c>
      <c r="N3433">
        <v>21</v>
      </c>
      <c r="O3433" t="b">
        <v>1</v>
      </c>
      <c r="P3433">
        <f t="shared" si="215"/>
        <v>100</v>
      </c>
      <c r="Q3433">
        <f t="shared" si="212"/>
        <v>95.238095238095241</v>
      </c>
      <c r="R3433" t="s">
        <v>8270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13"/>
        <v>42405.916666666672</v>
      </c>
      <c r="K3434">
        <v>1452520614</v>
      </c>
      <c r="L3434" s="9">
        <f t="shared" si="214"/>
        <v>42380.581180555557</v>
      </c>
      <c r="M3434" t="b">
        <v>0</v>
      </c>
      <c r="N3434">
        <v>42</v>
      </c>
      <c r="O3434" t="b">
        <v>1</v>
      </c>
      <c r="P3434">
        <f t="shared" si="215"/>
        <v>109.65</v>
      </c>
      <c r="Q3434">
        <f t="shared" si="212"/>
        <v>52.214285714285715</v>
      </c>
      <c r="R3434" t="s">
        <v>8270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13"/>
        <v>41807.125</v>
      </c>
      <c r="K3435">
        <v>1400290255</v>
      </c>
      <c r="L3435" s="9">
        <f t="shared" si="214"/>
        <v>41776.063136574077</v>
      </c>
      <c r="M3435" t="b">
        <v>0</v>
      </c>
      <c r="N3435">
        <v>71</v>
      </c>
      <c r="O3435" t="b">
        <v>1</v>
      </c>
      <c r="P3435">
        <f t="shared" si="215"/>
        <v>100.26315789473684</v>
      </c>
      <c r="Q3435">
        <f t="shared" si="212"/>
        <v>134.1549295774648</v>
      </c>
      <c r="R3435" t="s">
        <v>8270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13"/>
        <v>41830.380428240744</v>
      </c>
      <c r="K3436">
        <v>1402391269</v>
      </c>
      <c r="L3436" s="9">
        <f t="shared" si="214"/>
        <v>41800.380428240744</v>
      </c>
      <c r="M3436" t="b">
        <v>0</v>
      </c>
      <c r="N3436">
        <v>168</v>
      </c>
      <c r="O3436" t="b">
        <v>1</v>
      </c>
      <c r="P3436">
        <f t="shared" si="215"/>
        <v>105.55000000000001</v>
      </c>
      <c r="Q3436">
        <f t="shared" si="212"/>
        <v>62.827380952380949</v>
      </c>
      <c r="R3436" t="s">
        <v>8270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13"/>
        <v>42589.125</v>
      </c>
      <c r="K3437">
        <v>1469112493</v>
      </c>
      <c r="L3437" s="9">
        <f t="shared" si="214"/>
        <v>42572.61681712963</v>
      </c>
      <c r="M3437" t="b">
        <v>0</v>
      </c>
      <c r="N3437">
        <v>19</v>
      </c>
      <c r="O3437" t="b">
        <v>1</v>
      </c>
      <c r="P3437">
        <f t="shared" si="215"/>
        <v>112.00000000000001</v>
      </c>
      <c r="Q3437">
        <f t="shared" ref="Q3437:Q3500" si="216">E3437:E7550/N3437:N7550</f>
        <v>58.94736842105263</v>
      </c>
      <c r="R3437" t="s">
        <v>8270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13"/>
        <v>41872.686111111114</v>
      </c>
      <c r="K3438">
        <v>1406811593</v>
      </c>
      <c r="L3438" s="9">
        <f t="shared" si="214"/>
        <v>41851.541585648149</v>
      </c>
      <c r="M3438" t="b">
        <v>0</v>
      </c>
      <c r="N3438">
        <v>37</v>
      </c>
      <c r="O3438" t="b">
        <v>1</v>
      </c>
      <c r="P3438">
        <f t="shared" si="215"/>
        <v>105.89999999999999</v>
      </c>
      <c r="Q3438">
        <f t="shared" si="216"/>
        <v>143.1081081081081</v>
      </c>
      <c r="R3438" t="s">
        <v>8270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13"/>
        <v>42235.710879629631</v>
      </c>
      <c r="K3439">
        <v>1437411820</v>
      </c>
      <c r="L3439" s="9">
        <f t="shared" si="214"/>
        <v>42205.710879629631</v>
      </c>
      <c r="M3439" t="b">
        <v>0</v>
      </c>
      <c r="N3439">
        <v>36</v>
      </c>
      <c r="O3439" t="b">
        <v>1</v>
      </c>
      <c r="P3439">
        <f t="shared" si="215"/>
        <v>101</v>
      </c>
      <c r="Q3439">
        <f t="shared" si="216"/>
        <v>84.166666666666671</v>
      </c>
      <c r="R3439" t="s">
        <v>8270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13"/>
        <v>42126.875</v>
      </c>
      <c r="K3440">
        <v>1428358567</v>
      </c>
      <c r="L3440" s="9">
        <f t="shared" si="214"/>
        <v>42100.927858796291</v>
      </c>
      <c r="M3440" t="b">
        <v>0</v>
      </c>
      <c r="N3440">
        <v>14</v>
      </c>
      <c r="O3440" t="b">
        <v>1</v>
      </c>
      <c r="P3440">
        <f t="shared" si="215"/>
        <v>104.2</v>
      </c>
      <c r="Q3440">
        <f t="shared" si="216"/>
        <v>186.07142857142858</v>
      </c>
      <c r="R3440" t="s">
        <v>8270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13"/>
        <v>42388.207638888889</v>
      </c>
      <c r="K3441">
        <v>1452030730</v>
      </c>
      <c r="L3441" s="9">
        <f t="shared" si="214"/>
        <v>42374.911226851851</v>
      </c>
      <c r="M3441" t="b">
        <v>0</v>
      </c>
      <c r="N3441">
        <v>18</v>
      </c>
      <c r="O3441" t="b">
        <v>1</v>
      </c>
      <c r="P3441">
        <f t="shared" si="215"/>
        <v>134.67833333333334</v>
      </c>
      <c r="Q3441">
        <f t="shared" si="216"/>
        <v>89.785555555555561</v>
      </c>
      <c r="R3441" t="s">
        <v>8270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13"/>
        <v>41831.677083333336</v>
      </c>
      <c r="K3442">
        <v>1403146628</v>
      </c>
      <c r="L3442" s="9">
        <f t="shared" si="214"/>
        <v>41809.12300925926</v>
      </c>
      <c r="M3442" t="b">
        <v>0</v>
      </c>
      <c r="N3442">
        <v>82</v>
      </c>
      <c r="O3442" t="b">
        <v>1</v>
      </c>
      <c r="P3442">
        <f t="shared" si="215"/>
        <v>105.2184</v>
      </c>
      <c r="Q3442">
        <f t="shared" si="216"/>
        <v>64.157560975609755</v>
      </c>
      <c r="R3442" t="s">
        <v>8270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13"/>
        <v>42321.845138888893</v>
      </c>
      <c r="K3443">
        <v>1445077121</v>
      </c>
      <c r="L3443" s="9">
        <f t="shared" si="214"/>
        <v>42294.429641203707</v>
      </c>
      <c r="M3443" t="b">
        <v>0</v>
      </c>
      <c r="N3443">
        <v>43</v>
      </c>
      <c r="O3443" t="b">
        <v>1</v>
      </c>
      <c r="P3443">
        <f t="shared" si="215"/>
        <v>102.60000000000001</v>
      </c>
      <c r="Q3443">
        <f t="shared" si="216"/>
        <v>59.651162790697676</v>
      </c>
      <c r="R3443" t="s">
        <v>8270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13"/>
        <v>42154.841111111105</v>
      </c>
      <c r="K3444">
        <v>1430424672</v>
      </c>
      <c r="L3444" s="9">
        <f t="shared" si="214"/>
        <v>42124.841111111105</v>
      </c>
      <c r="M3444" t="b">
        <v>0</v>
      </c>
      <c r="N3444">
        <v>8</v>
      </c>
      <c r="O3444" t="b">
        <v>1</v>
      </c>
      <c r="P3444">
        <f t="shared" si="215"/>
        <v>100</v>
      </c>
      <c r="Q3444">
        <f t="shared" si="216"/>
        <v>31.25</v>
      </c>
      <c r="R3444" t="s">
        <v>8270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13"/>
        <v>41891.524837962963</v>
      </c>
      <c r="K3445">
        <v>1407674146</v>
      </c>
      <c r="L3445" s="9">
        <f t="shared" si="214"/>
        <v>41861.524837962963</v>
      </c>
      <c r="M3445" t="b">
        <v>0</v>
      </c>
      <c r="N3445">
        <v>45</v>
      </c>
      <c r="O3445" t="b">
        <v>1</v>
      </c>
      <c r="P3445">
        <f t="shared" si="215"/>
        <v>185.5</v>
      </c>
      <c r="Q3445">
        <f t="shared" si="216"/>
        <v>41.222222222222221</v>
      </c>
      <c r="R3445" t="s">
        <v>8270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13"/>
        <v>42529.582638888889</v>
      </c>
      <c r="K3446">
        <v>1464677986</v>
      </c>
      <c r="L3446" s="9">
        <f t="shared" si="214"/>
        <v>42521.291504629626</v>
      </c>
      <c r="M3446" t="b">
        <v>0</v>
      </c>
      <c r="N3446">
        <v>20</v>
      </c>
      <c r="O3446" t="b">
        <v>1</v>
      </c>
      <c r="P3446">
        <f t="shared" si="215"/>
        <v>289</v>
      </c>
      <c r="Q3446">
        <f t="shared" si="216"/>
        <v>43.35</v>
      </c>
      <c r="R3446" t="s">
        <v>8270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13"/>
        <v>42300.530509259261</v>
      </c>
      <c r="K3447">
        <v>1443185036</v>
      </c>
      <c r="L3447" s="9">
        <f t="shared" si="214"/>
        <v>42272.530509259261</v>
      </c>
      <c r="M3447" t="b">
        <v>0</v>
      </c>
      <c r="N3447">
        <v>31</v>
      </c>
      <c r="O3447" t="b">
        <v>1</v>
      </c>
      <c r="P3447">
        <f t="shared" si="215"/>
        <v>100</v>
      </c>
      <c r="Q3447">
        <f t="shared" si="216"/>
        <v>64.516129032258064</v>
      </c>
      <c r="R3447" t="s">
        <v>8270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13"/>
        <v>42040.513888888891</v>
      </c>
      <c r="K3448">
        <v>1421092725</v>
      </c>
      <c r="L3448" s="9">
        <f t="shared" si="214"/>
        <v>42016.832465277781</v>
      </c>
      <c r="M3448" t="b">
        <v>0</v>
      </c>
      <c r="N3448">
        <v>25</v>
      </c>
      <c r="O3448" t="b">
        <v>1</v>
      </c>
      <c r="P3448">
        <f t="shared" si="215"/>
        <v>108.2</v>
      </c>
      <c r="Q3448">
        <f t="shared" si="216"/>
        <v>43.28</v>
      </c>
      <c r="R3448" t="s">
        <v>8270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13"/>
        <v>42447.847361111111</v>
      </c>
      <c r="K3449">
        <v>1454448012</v>
      </c>
      <c r="L3449" s="9">
        <f t="shared" si="214"/>
        <v>42402.889027777783</v>
      </c>
      <c r="M3449" t="b">
        <v>0</v>
      </c>
      <c r="N3449">
        <v>14</v>
      </c>
      <c r="O3449" t="b">
        <v>1</v>
      </c>
      <c r="P3449">
        <f t="shared" si="215"/>
        <v>107.80000000000001</v>
      </c>
      <c r="Q3449">
        <f t="shared" si="216"/>
        <v>77</v>
      </c>
      <c r="R3449" t="s">
        <v>8270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13"/>
        <v>41990.119085648148</v>
      </c>
      <c r="K3450">
        <v>1416192689</v>
      </c>
      <c r="L3450" s="9">
        <f t="shared" si="214"/>
        <v>41960.119085648148</v>
      </c>
      <c r="M3450" t="b">
        <v>0</v>
      </c>
      <c r="N3450">
        <v>45</v>
      </c>
      <c r="O3450" t="b">
        <v>1</v>
      </c>
      <c r="P3450">
        <f t="shared" si="215"/>
        <v>109.76190476190477</v>
      </c>
      <c r="Q3450">
        <f t="shared" si="216"/>
        <v>51.222222222222221</v>
      </c>
      <c r="R3450" t="s">
        <v>8270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13"/>
        <v>42560.166666666672</v>
      </c>
      <c r="K3451">
        <v>1465607738</v>
      </c>
      <c r="L3451" s="9">
        <f t="shared" si="214"/>
        <v>42532.052523148144</v>
      </c>
      <c r="M3451" t="b">
        <v>0</v>
      </c>
      <c r="N3451">
        <v>20</v>
      </c>
      <c r="O3451" t="b">
        <v>1</v>
      </c>
      <c r="P3451">
        <f t="shared" si="215"/>
        <v>170.625</v>
      </c>
      <c r="Q3451">
        <f t="shared" si="216"/>
        <v>68.25</v>
      </c>
      <c r="R3451" t="s">
        <v>8270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13"/>
        <v>42096.662858796291</v>
      </c>
      <c r="K3452">
        <v>1422809671</v>
      </c>
      <c r="L3452" s="9">
        <f t="shared" si="214"/>
        <v>42036.704525462963</v>
      </c>
      <c r="M3452" t="b">
        <v>0</v>
      </c>
      <c r="N3452">
        <v>39</v>
      </c>
      <c r="O3452" t="b">
        <v>1</v>
      </c>
      <c r="P3452">
        <f t="shared" si="215"/>
        <v>152</v>
      </c>
      <c r="Q3452">
        <f t="shared" si="216"/>
        <v>19.487179487179485</v>
      </c>
      <c r="R3452" t="s">
        <v>8270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13"/>
        <v>42115.723692129628</v>
      </c>
      <c r="K3453">
        <v>1427304127</v>
      </c>
      <c r="L3453" s="9">
        <f t="shared" si="214"/>
        <v>42088.723692129628</v>
      </c>
      <c r="M3453" t="b">
        <v>0</v>
      </c>
      <c r="N3453">
        <v>16</v>
      </c>
      <c r="O3453" t="b">
        <v>1</v>
      </c>
      <c r="P3453">
        <f t="shared" si="215"/>
        <v>101.23076923076924</v>
      </c>
      <c r="Q3453">
        <f t="shared" si="216"/>
        <v>41.125</v>
      </c>
      <c r="R3453" t="s">
        <v>8270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13"/>
        <v>41843.165972222225</v>
      </c>
      <c r="K3454">
        <v>1404141626</v>
      </c>
      <c r="L3454" s="9">
        <f t="shared" si="214"/>
        <v>41820.639189814814</v>
      </c>
      <c r="M3454" t="b">
        <v>0</v>
      </c>
      <c r="N3454">
        <v>37</v>
      </c>
      <c r="O3454" t="b">
        <v>1</v>
      </c>
      <c r="P3454">
        <f t="shared" si="215"/>
        <v>153.19999999999999</v>
      </c>
      <c r="Q3454">
        <f t="shared" si="216"/>
        <v>41.405405405405403</v>
      </c>
      <c r="R3454" t="s">
        <v>8270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13"/>
        <v>42595.97865740741</v>
      </c>
      <c r="K3455">
        <v>1465946956</v>
      </c>
      <c r="L3455" s="9">
        <f t="shared" si="214"/>
        <v>42535.97865740741</v>
      </c>
      <c r="M3455" t="b">
        <v>0</v>
      </c>
      <c r="N3455">
        <v>14</v>
      </c>
      <c r="O3455" t="b">
        <v>1</v>
      </c>
      <c r="P3455">
        <f t="shared" si="215"/>
        <v>128.33333333333334</v>
      </c>
      <c r="Q3455">
        <f t="shared" si="216"/>
        <v>27.5</v>
      </c>
      <c r="R3455" t="s">
        <v>8270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13"/>
        <v>41851.698599537034</v>
      </c>
      <c r="K3456">
        <v>1404233159</v>
      </c>
      <c r="L3456" s="9">
        <f t="shared" si="214"/>
        <v>41821.698599537034</v>
      </c>
      <c r="M3456" t="b">
        <v>0</v>
      </c>
      <c r="N3456">
        <v>21</v>
      </c>
      <c r="O3456" t="b">
        <v>1</v>
      </c>
      <c r="P3456">
        <f t="shared" si="215"/>
        <v>100.71428571428571</v>
      </c>
      <c r="Q3456">
        <f t="shared" si="216"/>
        <v>33.571428571428569</v>
      </c>
      <c r="R3456" t="s">
        <v>8270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13"/>
        <v>42656.7503125</v>
      </c>
      <c r="K3457">
        <v>1473789627</v>
      </c>
      <c r="L3457" s="9">
        <f t="shared" si="214"/>
        <v>42626.7503125</v>
      </c>
      <c r="M3457" t="b">
        <v>0</v>
      </c>
      <c r="N3457">
        <v>69</v>
      </c>
      <c r="O3457" t="b">
        <v>1</v>
      </c>
      <c r="P3457">
        <f t="shared" si="215"/>
        <v>100.64999999999999</v>
      </c>
      <c r="Q3457">
        <f t="shared" si="216"/>
        <v>145.86956521739131</v>
      </c>
      <c r="R3457" t="s">
        <v>8270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ref="J3458:J3521" si="217">(((I3458/60)/60)/24)+DATE(1970,1,1)</f>
        <v>41852.290972222225</v>
      </c>
      <c r="K3458">
        <v>1404190567</v>
      </c>
      <c r="L3458" s="9">
        <f t="shared" ref="L3458:L3521" si="218">(((K3458/60)/60)/24)+DATE(1970,1,1)</f>
        <v>41821.205636574072</v>
      </c>
      <c r="M3458" t="b">
        <v>0</v>
      </c>
      <c r="N3458">
        <v>16</v>
      </c>
      <c r="O3458" t="b">
        <v>1</v>
      </c>
      <c r="P3458">
        <f t="shared" ref="P3458:P3521" si="219">(E:E/D:D)*100</f>
        <v>191.3</v>
      </c>
      <c r="Q3458">
        <f t="shared" si="216"/>
        <v>358.6875</v>
      </c>
      <c r="R3458" t="s">
        <v>8270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si="217"/>
        <v>42047.249305555553</v>
      </c>
      <c r="K3459">
        <v>1421081857</v>
      </c>
      <c r="L3459" s="9">
        <f t="shared" si="218"/>
        <v>42016.706678240742</v>
      </c>
      <c r="M3459" t="b">
        <v>0</v>
      </c>
      <c r="N3459">
        <v>55</v>
      </c>
      <c r="O3459" t="b">
        <v>1</v>
      </c>
      <c r="P3459">
        <f t="shared" si="219"/>
        <v>140.19999999999999</v>
      </c>
      <c r="Q3459">
        <f t="shared" si="216"/>
        <v>50.981818181818184</v>
      </c>
      <c r="R3459" t="s">
        <v>8270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17"/>
        <v>42038.185416666667</v>
      </c>
      <c r="K3460">
        <v>1420606303</v>
      </c>
      <c r="L3460" s="9">
        <f t="shared" si="218"/>
        <v>42011.202581018515</v>
      </c>
      <c r="M3460" t="b">
        <v>0</v>
      </c>
      <c r="N3460">
        <v>27</v>
      </c>
      <c r="O3460" t="b">
        <v>1</v>
      </c>
      <c r="P3460">
        <f t="shared" si="219"/>
        <v>124.33537832310839</v>
      </c>
      <c r="Q3460">
        <f t="shared" si="216"/>
        <v>45.037037037037038</v>
      </c>
      <c r="R3460" t="s">
        <v>8270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17"/>
        <v>42510.479861111111</v>
      </c>
      <c r="K3461">
        <v>1461151860</v>
      </c>
      <c r="L3461" s="9">
        <f t="shared" si="218"/>
        <v>42480.479861111111</v>
      </c>
      <c r="M3461" t="b">
        <v>0</v>
      </c>
      <c r="N3461">
        <v>36</v>
      </c>
      <c r="O3461" t="b">
        <v>1</v>
      </c>
      <c r="P3461">
        <f t="shared" si="219"/>
        <v>126.2</v>
      </c>
      <c r="Q3461">
        <f t="shared" si="216"/>
        <v>17.527777777777779</v>
      </c>
      <c r="R3461" t="s">
        <v>8270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17"/>
        <v>41866.527222222219</v>
      </c>
      <c r="K3462">
        <v>1406896752</v>
      </c>
      <c r="L3462" s="9">
        <f t="shared" si="218"/>
        <v>41852.527222222219</v>
      </c>
      <c r="M3462" t="b">
        <v>0</v>
      </c>
      <c r="N3462">
        <v>19</v>
      </c>
      <c r="O3462" t="b">
        <v>1</v>
      </c>
      <c r="P3462">
        <f t="shared" si="219"/>
        <v>190</v>
      </c>
      <c r="Q3462">
        <f t="shared" si="216"/>
        <v>50</v>
      </c>
      <c r="R3462" t="s">
        <v>8270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17"/>
        <v>42672.125</v>
      </c>
      <c r="K3463">
        <v>1475248279</v>
      </c>
      <c r="L3463" s="9">
        <f t="shared" si="218"/>
        <v>42643.632858796293</v>
      </c>
      <c r="M3463" t="b">
        <v>0</v>
      </c>
      <c r="N3463">
        <v>12</v>
      </c>
      <c r="O3463" t="b">
        <v>1</v>
      </c>
      <c r="P3463">
        <f t="shared" si="219"/>
        <v>139</v>
      </c>
      <c r="Q3463">
        <f t="shared" si="216"/>
        <v>57.916666666666664</v>
      </c>
      <c r="R3463" t="s">
        <v>8270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17"/>
        <v>42195.75</v>
      </c>
      <c r="K3464">
        <v>1435181628</v>
      </c>
      <c r="L3464" s="9">
        <f t="shared" si="218"/>
        <v>42179.898472222223</v>
      </c>
      <c r="M3464" t="b">
        <v>0</v>
      </c>
      <c r="N3464">
        <v>17</v>
      </c>
      <c r="O3464" t="b">
        <v>1</v>
      </c>
      <c r="P3464">
        <f t="shared" si="219"/>
        <v>202</v>
      </c>
      <c r="Q3464">
        <f t="shared" si="216"/>
        <v>29.705882352941178</v>
      </c>
      <c r="R3464" t="s">
        <v>8270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17"/>
        <v>42654.165972222225</v>
      </c>
      <c r="K3465">
        <v>1472594585</v>
      </c>
      <c r="L3465" s="9">
        <f t="shared" si="218"/>
        <v>42612.918807870374</v>
      </c>
      <c r="M3465" t="b">
        <v>0</v>
      </c>
      <c r="N3465">
        <v>114</v>
      </c>
      <c r="O3465" t="b">
        <v>1</v>
      </c>
      <c r="P3465">
        <f t="shared" si="219"/>
        <v>103.38000000000001</v>
      </c>
      <c r="Q3465">
        <f t="shared" si="216"/>
        <v>90.684210526315795</v>
      </c>
      <c r="R3465" t="s">
        <v>8270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17"/>
        <v>42605.130057870367</v>
      </c>
      <c r="K3466">
        <v>1469329637</v>
      </c>
      <c r="L3466" s="9">
        <f t="shared" si="218"/>
        <v>42575.130057870367</v>
      </c>
      <c r="M3466" t="b">
        <v>0</v>
      </c>
      <c r="N3466">
        <v>93</v>
      </c>
      <c r="O3466" t="b">
        <v>1</v>
      </c>
      <c r="P3466">
        <f t="shared" si="219"/>
        <v>102.3236</v>
      </c>
      <c r="Q3466">
        <f t="shared" si="216"/>
        <v>55.012688172043013</v>
      </c>
      <c r="R3466" t="s">
        <v>8270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17"/>
        <v>42225.666666666672</v>
      </c>
      <c r="K3467">
        <v>1436972472</v>
      </c>
      <c r="L3467" s="9">
        <f t="shared" si="218"/>
        <v>42200.625833333332</v>
      </c>
      <c r="M3467" t="b">
        <v>0</v>
      </c>
      <c r="N3467">
        <v>36</v>
      </c>
      <c r="O3467" t="b">
        <v>1</v>
      </c>
      <c r="P3467">
        <f t="shared" si="219"/>
        <v>103</v>
      </c>
      <c r="Q3467">
        <f t="shared" si="216"/>
        <v>57.222222222222221</v>
      </c>
      <c r="R3467" t="s">
        <v>8270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17"/>
        <v>42479.977430555555</v>
      </c>
      <c r="K3468">
        <v>1455928050</v>
      </c>
      <c r="L3468" s="9">
        <f t="shared" si="218"/>
        <v>42420.019097222219</v>
      </c>
      <c r="M3468" t="b">
        <v>0</v>
      </c>
      <c r="N3468">
        <v>61</v>
      </c>
      <c r="O3468" t="b">
        <v>1</v>
      </c>
      <c r="P3468">
        <f t="shared" si="219"/>
        <v>127.14285714285714</v>
      </c>
      <c r="Q3468">
        <f t="shared" si="216"/>
        <v>72.950819672131146</v>
      </c>
      <c r="R3468" t="s">
        <v>8270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17"/>
        <v>42083.630000000005</v>
      </c>
      <c r="K3469">
        <v>1424275632</v>
      </c>
      <c r="L3469" s="9">
        <f t="shared" si="218"/>
        <v>42053.671666666662</v>
      </c>
      <c r="M3469" t="b">
        <v>0</v>
      </c>
      <c r="N3469">
        <v>47</v>
      </c>
      <c r="O3469" t="b">
        <v>1</v>
      </c>
      <c r="P3469">
        <f t="shared" si="219"/>
        <v>101</v>
      </c>
      <c r="Q3469">
        <f t="shared" si="216"/>
        <v>64.468085106382972</v>
      </c>
      <c r="R3469" t="s">
        <v>8270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17"/>
        <v>42634.125</v>
      </c>
      <c r="K3470">
        <v>1471976529</v>
      </c>
      <c r="L3470" s="9">
        <f t="shared" si="218"/>
        <v>42605.765381944439</v>
      </c>
      <c r="M3470" t="b">
        <v>0</v>
      </c>
      <c r="N3470">
        <v>17</v>
      </c>
      <c r="O3470" t="b">
        <v>1</v>
      </c>
      <c r="P3470">
        <f t="shared" si="219"/>
        <v>121.78</v>
      </c>
      <c r="Q3470">
        <f t="shared" si="216"/>
        <v>716.35294117647061</v>
      </c>
      <c r="R3470" t="s">
        <v>8270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17"/>
        <v>42488.641724537039</v>
      </c>
      <c r="K3471">
        <v>1459265045</v>
      </c>
      <c r="L3471" s="9">
        <f t="shared" si="218"/>
        <v>42458.641724537039</v>
      </c>
      <c r="M3471" t="b">
        <v>0</v>
      </c>
      <c r="N3471">
        <v>63</v>
      </c>
      <c r="O3471" t="b">
        <v>1</v>
      </c>
      <c r="P3471">
        <f t="shared" si="219"/>
        <v>113.39285714285714</v>
      </c>
      <c r="Q3471">
        <f t="shared" si="216"/>
        <v>50.396825396825399</v>
      </c>
      <c r="R3471" t="s">
        <v>8270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17"/>
        <v>42566.901388888888</v>
      </c>
      <c r="K3472">
        <v>1465345902</v>
      </c>
      <c r="L3472" s="9">
        <f t="shared" si="218"/>
        <v>42529.022013888884</v>
      </c>
      <c r="M3472" t="b">
        <v>0</v>
      </c>
      <c r="N3472">
        <v>9</v>
      </c>
      <c r="O3472" t="b">
        <v>1</v>
      </c>
      <c r="P3472">
        <f t="shared" si="219"/>
        <v>150</v>
      </c>
      <c r="Q3472">
        <f t="shared" si="216"/>
        <v>41.666666666666664</v>
      </c>
      <c r="R3472" t="s">
        <v>8270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17"/>
        <v>41882.833333333336</v>
      </c>
      <c r="K3473">
        <v>1405971690</v>
      </c>
      <c r="L3473" s="9">
        <f t="shared" si="218"/>
        <v>41841.820486111108</v>
      </c>
      <c r="M3473" t="b">
        <v>0</v>
      </c>
      <c r="N3473">
        <v>30</v>
      </c>
      <c r="O3473" t="b">
        <v>1</v>
      </c>
      <c r="P3473">
        <f t="shared" si="219"/>
        <v>214.6</v>
      </c>
      <c r="Q3473">
        <f t="shared" si="216"/>
        <v>35.766666666666666</v>
      </c>
      <c r="R3473" t="s">
        <v>8270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17"/>
        <v>41949.249305555553</v>
      </c>
      <c r="K3474">
        <v>1413432331</v>
      </c>
      <c r="L3474" s="9">
        <f t="shared" si="218"/>
        <v>41928.170497685183</v>
      </c>
      <c r="M3474" t="b">
        <v>0</v>
      </c>
      <c r="N3474">
        <v>23</v>
      </c>
      <c r="O3474" t="b">
        <v>1</v>
      </c>
      <c r="P3474">
        <f t="shared" si="219"/>
        <v>102.05</v>
      </c>
      <c r="Q3474">
        <f t="shared" si="216"/>
        <v>88.739130434782609</v>
      </c>
      <c r="R3474" t="s">
        <v>8270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17"/>
        <v>42083.852083333331</v>
      </c>
      <c r="K3475">
        <v>1425067296</v>
      </c>
      <c r="L3475" s="9">
        <f t="shared" si="218"/>
        <v>42062.834444444445</v>
      </c>
      <c r="M3475" t="b">
        <v>0</v>
      </c>
      <c r="N3475">
        <v>33</v>
      </c>
      <c r="O3475" t="b">
        <v>1</v>
      </c>
      <c r="P3475">
        <f t="shared" si="219"/>
        <v>100</v>
      </c>
      <c r="Q3475">
        <f t="shared" si="216"/>
        <v>148.4848484848485</v>
      </c>
      <c r="R3475" t="s">
        <v>8270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17"/>
        <v>42571.501516203702</v>
      </c>
      <c r="K3476">
        <v>1466424131</v>
      </c>
      <c r="L3476" s="9">
        <f t="shared" si="218"/>
        <v>42541.501516203702</v>
      </c>
      <c r="M3476" t="b">
        <v>0</v>
      </c>
      <c r="N3476">
        <v>39</v>
      </c>
      <c r="O3476" t="b">
        <v>1</v>
      </c>
      <c r="P3476">
        <f t="shared" si="219"/>
        <v>101</v>
      </c>
      <c r="Q3476">
        <f t="shared" si="216"/>
        <v>51.794871794871796</v>
      </c>
      <c r="R3476" t="s">
        <v>8270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17"/>
        <v>41946</v>
      </c>
      <c r="K3477">
        <v>1412629704</v>
      </c>
      <c r="L3477" s="9">
        <f t="shared" si="218"/>
        <v>41918.880833333329</v>
      </c>
      <c r="M3477" t="b">
        <v>0</v>
      </c>
      <c r="N3477">
        <v>17</v>
      </c>
      <c r="O3477" t="b">
        <v>1</v>
      </c>
      <c r="P3477">
        <f t="shared" si="219"/>
        <v>113.33333333333333</v>
      </c>
      <c r="Q3477">
        <f t="shared" si="216"/>
        <v>20</v>
      </c>
      <c r="R3477" t="s">
        <v>8270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17"/>
        <v>41939.125</v>
      </c>
      <c r="K3478">
        <v>1412836990</v>
      </c>
      <c r="L3478" s="9">
        <f t="shared" si="218"/>
        <v>41921.279976851853</v>
      </c>
      <c r="M3478" t="b">
        <v>0</v>
      </c>
      <c r="N3478">
        <v>6</v>
      </c>
      <c r="O3478" t="b">
        <v>1</v>
      </c>
      <c r="P3478">
        <f t="shared" si="219"/>
        <v>104</v>
      </c>
      <c r="Q3478">
        <f t="shared" si="216"/>
        <v>52</v>
      </c>
      <c r="R3478" t="s">
        <v>8270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17"/>
        <v>42141.125</v>
      </c>
      <c r="K3479">
        <v>1430761243</v>
      </c>
      <c r="L3479" s="9">
        <f t="shared" si="218"/>
        <v>42128.736608796295</v>
      </c>
      <c r="M3479" t="b">
        <v>0</v>
      </c>
      <c r="N3479">
        <v>39</v>
      </c>
      <c r="O3479" t="b">
        <v>1</v>
      </c>
      <c r="P3479">
        <f t="shared" si="219"/>
        <v>115.33333333333333</v>
      </c>
      <c r="Q3479">
        <f t="shared" si="216"/>
        <v>53.230769230769234</v>
      </c>
      <c r="R3479" t="s">
        <v>8270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17"/>
        <v>42079.875</v>
      </c>
      <c r="K3480">
        <v>1424296822</v>
      </c>
      <c r="L3480" s="9">
        <f t="shared" si="218"/>
        <v>42053.916921296302</v>
      </c>
      <c r="M3480" t="b">
        <v>0</v>
      </c>
      <c r="N3480">
        <v>57</v>
      </c>
      <c r="O3480" t="b">
        <v>1</v>
      </c>
      <c r="P3480">
        <f t="shared" si="219"/>
        <v>112.85000000000001</v>
      </c>
      <c r="Q3480">
        <f t="shared" si="216"/>
        <v>39.596491228070178</v>
      </c>
      <c r="R3480" t="s">
        <v>8270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17"/>
        <v>41811.855092592588</v>
      </c>
      <c r="K3481">
        <v>1400790680</v>
      </c>
      <c r="L3481" s="9">
        <f t="shared" si="218"/>
        <v>41781.855092592588</v>
      </c>
      <c r="M3481" t="b">
        <v>0</v>
      </c>
      <c r="N3481">
        <v>56</v>
      </c>
      <c r="O3481" t="b">
        <v>1</v>
      </c>
      <c r="P3481">
        <f t="shared" si="219"/>
        <v>127.86666666666666</v>
      </c>
      <c r="Q3481">
        <f t="shared" si="216"/>
        <v>34.25</v>
      </c>
      <c r="R3481" t="s">
        <v>8270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17"/>
        <v>42195.875</v>
      </c>
      <c r="K3482">
        <v>1434440227</v>
      </c>
      <c r="L3482" s="9">
        <f t="shared" si="218"/>
        <v>42171.317442129628</v>
      </c>
      <c r="M3482" t="b">
        <v>0</v>
      </c>
      <c r="N3482">
        <v>13</v>
      </c>
      <c r="O3482" t="b">
        <v>1</v>
      </c>
      <c r="P3482">
        <f t="shared" si="219"/>
        <v>142.66666666666669</v>
      </c>
      <c r="Q3482">
        <f t="shared" si="216"/>
        <v>164.61538461538461</v>
      </c>
      <c r="R3482" t="s">
        <v>8270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17"/>
        <v>42006.24754629629</v>
      </c>
      <c r="K3483">
        <v>1418709388</v>
      </c>
      <c r="L3483" s="9">
        <f t="shared" si="218"/>
        <v>41989.24754629629</v>
      </c>
      <c r="M3483" t="b">
        <v>0</v>
      </c>
      <c r="N3483">
        <v>95</v>
      </c>
      <c r="O3483" t="b">
        <v>1</v>
      </c>
      <c r="P3483">
        <f t="shared" si="219"/>
        <v>118.8</v>
      </c>
      <c r="Q3483">
        <f t="shared" si="216"/>
        <v>125.05263157894737</v>
      </c>
      <c r="R3483" t="s">
        <v>8270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17"/>
        <v>41826.771597222221</v>
      </c>
      <c r="K3484">
        <v>1402079466</v>
      </c>
      <c r="L3484" s="9">
        <f t="shared" si="218"/>
        <v>41796.771597222221</v>
      </c>
      <c r="M3484" t="b">
        <v>0</v>
      </c>
      <c r="N3484">
        <v>80</v>
      </c>
      <c r="O3484" t="b">
        <v>1</v>
      </c>
      <c r="P3484">
        <f t="shared" si="219"/>
        <v>138.33333333333334</v>
      </c>
      <c r="Q3484">
        <f t="shared" si="216"/>
        <v>51.875</v>
      </c>
      <c r="R3484" t="s">
        <v>8270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17"/>
        <v>41823.668761574074</v>
      </c>
      <c r="K3485">
        <v>1401811381</v>
      </c>
      <c r="L3485" s="9">
        <f t="shared" si="218"/>
        <v>41793.668761574074</v>
      </c>
      <c r="M3485" t="b">
        <v>0</v>
      </c>
      <c r="N3485">
        <v>133</v>
      </c>
      <c r="O3485" t="b">
        <v>1</v>
      </c>
      <c r="P3485">
        <f t="shared" si="219"/>
        <v>159.9402985074627</v>
      </c>
      <c r="Q3485">
        <f t="shared" si="216"/>
        <v>40.285714285714285</v>
      </c>
      <c r="R3485" t="s">
        <v>8270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17"/>
        <v>42536.760405092587</v>
      </c>
      <c r="K3486">
        <v>1463422499</v>
      </c>
      <c r="L3486" s="9">
        <f t="shared" si="218"/>
        <v>42506.760405092587</v>
      </c>
      <c r="M3486" t="b">
        <v>0</v>
      </c>
      <c r="N3486">
        <v>44</v>
      </c>
      <c r="O3486" t="b">
        <v>1</v>
      </c>
      <c r="P3486">
        <f t="shared" si="219"/>
        <v>114.24000000000001</v>
      </c>
      <c r="Q3486">
        <f t="shared" si="216"/>
        <v>64.909090909090907</v>
      </c>
      <c r="R3486" t="s">
        <v>8270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17"/>
        <v>42402.693055555559</v>
      </c>
      <c r="K3487">
        <v>1451839080</v>
      </c>
      <c r="L3487" s="9">
        <f t="shared" si="218"/>
        <v>42372.693055555559</v>
      </c>
      <c r="M3487" t="b">
        <v>0</v>
      </c>
      <c r="N3487">
        <v>30</v>
      </c>
      <c r="O3487" t="b">
        <v>1</v>
      </c>
      <c r="P3487">
        <f t="shared" si="219"/>
        <v>100.60606060606061</v>
      </c>
      <c r="Q3487">
        <f t="shared" si="216"/>
        <v>55.333333333333336</v>
      </c>
      <c r="R3487" t="s">
        <v>8270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17"/>
        <v>42158.290972222225</v>
      </c>
      <c r="K3488">
        <v>1430600401</v>
      </c>
      <c r="L3488" s="9">
        <f t="shared" si="218"/>
        <v>42126.87501157407</v>
      </c>
      <c r="M3488" t="b">
        <v>0</v>
      </c>
      <c r="N3488">
        <v>56</v>
      </c>
      <c r="O3488" t="b">
        <v>1</v>
      </c>
      <c r="P3488">
        <f t="shared" si="219"/>
        <v>155.20000000000002</v>
      </c>
      <c r="Q3488">
        <f t="shared" si="216"/>
        <v>83.142857142857139</v>
      </c>
      <c r="R3488" t="s">
        <v>8270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17"/>
        <v>42179.940416666665</v>
      </c>
      <c r="K3489">
        <v>1432593252</v>
      </c>
      <c r="L3489" s="9">
        <f t="shared" si="218"/>
        <v>42149.940416666665</v>
      </c>
      <c r="M3489" t="b">
        <v>0</v>
      </c>
      <c r="N3489">
        <v>66</v>
      </c>
      <c r="O3489" t="b">
        <v>1</v>
      </c>
      <c r="P3489">
        <f t="shared" si="219"/>
        <v>127.75000000000001</v>
      </c>
      <c r="Q3489">
        <f t="shared" si="216"/>
        <v>38.712121212121211</v>
      </c>
      <c r="R3489" t="s">
        <v>8270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17"/>
        <v>42111.666666666672</v>
      </c>
      <c r="K3490">
        <v>1427221560</v>
      </c>
      <c r="L3490" s="9">
        <f t="shared" si="218"/>
        <v>42087.768055555556</v>
      </c>
      <c r="M3490" t="b">
        <v>0</v>
      </c>
      <c r="N3490">
        <v>29</v>
      </c>
      <c r="O3490" t="b">
        <v>1</v>
      </c>
      <c r="P3490">
        <f t="shared" si="219"/>
        <v>121.2</v>
      </c>
      <c r="Q3490">
        <f t="shared" si="216"/>
        <v>125.37931034482759</v>
      </c>
      <c r="R3490" t="s">
        <v>8270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17"/>
        <v>41783.875</v>
      </c>
      <c r="K3491">
        <v>1398352531</v>
      </c>
      <c r="L3491" s="9">
        <f t="shared" si="218"/>
        <v>41753.635775462964</v>
      </c>
      <c r="M3491" t="b">
        <v>0</v>
      </c>
      <c r="N3491">
        <v>72</v>
      </c>
      <c r="O3491" t="b">
        <v>1</v>
      </c>
      <c r="P3491">
        <f t="shared" si="219"/>
        <v>112.7</v>
      </c>
      <c r="Q3491">
        <f t="shared" si="216"/>
        <v>78.263888888888886</v>
      </c>
      <c r="R3491" t="s">
        <v>8270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17"/>
        <v>42473.802361111113</v>
      </c>
      <c r="K3492">
        <v>1457982924</v>
      </c>
      <c r="L3492" s="9">
        <f t="shared" si="218"/>
        <v>42443.802361111113</v>
      </c>
      <c r="M3492" t="b">
        <v>0</v>
      </c>
      <c r="N3492">
        <v>27</v>
      </c>
      <c r="O3492" t="b">
        <v>1</v>
      </c>
      <c r="P3492">
        <f t="shared" si="219"/>
        <v>127.49999999999999</v>
      </c>
      <c r="Q3492">
        <f t="shared" si="216"/>
        <v>47.222222222222221</v>
      </c>
      <c r="R3492" t="s">
        <v>8270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17"/>
        <v>42142.249814814815</v>
      </c>
      <c r="K3493">
        <v>1430114384</v>
      </c>
      <c r="L3493" s="9">
        <f t="shared" si="218"/>
        <v>42121.249814814815</v>
      </c>
      <c r="M3493" t="b">
        <v>0</v>
      </c>
      <c r="N3493">
        <v>10</v>
      </c>
      <c r="O3493" t="b">
        <v>1</v>
      </c>
      <c r="P3493">
        <f t="shared" si="219"/>
        <v>158.20000000000002</v>
      </c>
      <c r="Q3493">
        <f t="shared" si="216"/>
        <v>79.099999999999994</v>
      </c>
      <c r="R3493" t="s">
        <v>8270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17"/>
        <v>42303.009224537032</v>
      </c>
      <c r="K3494">
        <v>1442794397</v>
      </c>
      <c r="L3494" s="9">
        <f t="shared" si="218"/>
        <v>42268.009224537032</v>
      </c>
      <c r="M3494" t="b">
        <v>0</v>
      </c>
      <c r="N3494">
        <v>35</v>
      </c>
      <c r="O3494" t="b">
        <v>1</v>
      </c>
      <c r="P3494">
        <f t="shared" si="219"/>
        <v>105.26894736842105</v>
      </c>
      <c r="Q3494">
        <f t="shared" si="216"/>
        <v>114.29199999999999</v>
      </c>
      <c r="R3494" t="s">
        <v>8270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17"/>
        <v>41868.21597222222</v>
      </c>
      <c r="K3495">
        <v>1406580436</v>
      </c>
      <c r="L3495" s="9">
        <f t="shared" si="218"/>
        <v>41848.866157407407</v>
      </c>
      <c r="M3495" t="b">
        <v>0</v>
      </c>
      <c r="N3495">
        <v>29</v>
      </c>
      <c r="O3495" t="b">
        <v>1</v>
      </c>
      <c r="P3495">
        <f t="shared" si="219"/>
        <v>100</v>
      </c>
      <c r="Q3495">
        <f t="shared" si="216"/>
        <v>51.724137931034484</v>
      </c>
      <c r="R3495" t="s">
        <v>8270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17"/>
        <v>42700.25</v>
      </c>
      <c r="K3496">
        <v>1479186575</v>
      </c>
      <c r="L3496" s="9">
        <f t="shared" si="218"/>
        <v>42689.214988425927</v>
      </c>
      <c r="M3496" t="b">
        <v>0</v>
      </c>
      <c r="N3496">
        <v>13</v>
      </c>
      <c r="O3496" t="b">
        <v>1</v>
      </c>
      <c r="P3496">
        <f t="shared" si="219"/>
        <v>100</v>
      </c>
      <c r="Q3496">
        <f t="shared" si="216"/>
        <v>30.76923076923077</v>
      </c>
      <c r="R3496" t="s">
        <v>8270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17"/>
        <v>41944.720833333333</v>
      </c>
      <c r="K3497">
        <v>1412360309</v>
      </c>
      <c r="L3497" s="9">
        <f t="shared" si="218"/>
        <v>41915.762835648151</v>
      </c>
      <c r="M3497" t="b">
        <v>0</v>
      </c>
      <c r="N3497">
        <v>72</v>
      </c>
      <c r="O3497" t="b">
        <v>1</v>
      </c>
      <c r="P3497">
        <f t="shared" si="219"/>
        <v>106.86</v>
      </c>
      <c r="Q3497">
        <f t="shared" si="216"/>
        <v>74.208333333333329</v>
      </c>
      <c r="R3497" t="s">
        <v>8270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17"/>
        <v>42624.846828703703</v>
      </c>
      <c r="K3498">
        <v>1470169166</v>
      </c>
      <c r="L3498" s="9">
        <f t="shared" si="218"/>
        <v>42584.846828703703</v>
      </c>
      <c r="M3498" t="b">
        <v>0</v>
      </c>
      <c r="N3498">
        <v>78</v>
      </c>
      <c r="O3498" t="b">
        <v>1</v>
      </c>
      <c r="P3498">
        <f t="shared" si="219"/>
        <v>124.4</v>
      </c>
      <c r="Q3498">
        <f t="shared" si="216"/>
        <v>47.846153846153847</v>
      </c>
      <c r="R3498" t="s">
        <v>8270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17"/>
        <v>42523.916666666672</v>
      </c>
      <c r="K3499">
        <v>1463852904</v>
      </c>
      <c r="L3499" s="9">
        <f t="shared" si="218"/>
        <v>42511.741944444439</v>
      </c>
      <c r="M3499" t="b">
        <v>0</v>
      </c>
      <c r="N3499">
        <v>49</v>
      </c>
      <c r="O3499" t="b">
        <v>1</v>
      </c>
      <c r="P3499">
        <f t="shared" si="219"/>
        <v>108.70406189555126</v>
      </c>
      <c r="Q3499">
        <f t="shared" si="216"/>
        <v>34.408163265306122</v>
      </c>
      <c r="R3499" t="s">
        <v>8270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17"/>
        <v>42518.905555555553</v>
      </c>
      <c r="K3500">
        <v>1459309704</v>
      </c>
      <c r="L3500" s="9">
        <f t="shared" si="218"/>
        <v>42459.15861111111</v>
      </c>
      <c r="M3500" t="b">
        <v>0</v>
      </c>
      <c r="N3500">
        <v>42</v>
      </c>
      <c r="O3500" t="b">
        <v>1</v>
      </c>
      <c r="P3500">
        <f t="shared" si="219"/>
        <v>102.42424242424242</v>
      </c>
      <c r="Q3500">
        <f t="shared" si="216"/>
        <v>40.238095238095241</v>
      </c>
      <c r="R3500" t="s">
        <v>8270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17"/>
        <v>42186.290972222225</v>
      </c>
      <c r="K3501">
        <v>1431046325</v>
      </c>
      <c r="L3501" s="9">
        <f t="shared" si="218"/>
        <v>42132.036168981482</v>
      </c>
      <c r="M3501" t="b">
        <v>0</v>
      </c>
      <c r="N3501">
        <v>35</v>
      </c>
      <c r="O3501" t="b">
        <v>1</v>
      </c>
      <c r="P3501">
        <f t="shared" si="219"/>
        <v>105.5</v>
      </c>
      <c r="Q3501">
        <f t="shared" ref="Q3501:Q3564" si="220">E3501:E7614/N3501:N7614</f>
        <v>60.285714285714285</v>
      </c>
      <c r="R3501" t="s">
        <v>8270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17"/>
        <v>42436.207638888889</v>
      </c>
      <c r="K3502">
        <v>1455919438</v>
      </c>
      <c r="L3502" s="9">
        <f t="shared" si="218"/>
        <v>42419.91942129629</v>
      </c>
      <c r="M3502" t="b">
        <v>0</v>
      </c>
      <c r="N3502">
        <v>42</v>
      </c>
      <c r="O3502" t="b">
        <v>1</v>
      </c>
      <c r="P3502">
        <f t="shared" si="219"/>
        <v>106.3</v>
      </c>
      <c r="Q3502">
        <f t="shared" si="220"/>
        <v>25.30952380952381</v>
      </c>
      <c r="R3502" t="s">
        <v>8270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17"/>
        <v>42258.763831018514</v>
      </c>
      <c r="K3503">
        <v>1439835595</v>
      </c>
      <c r="L3503" s="9">
        <f t="shared" si="218"/>
        <v>42233.763831018514</v>
      </c>
      <c r="M3503" t="b">
        <v>0</v>
      </c>
      <c r="N3503">
        <v>42</v>
      </c>
      <c r="O3503" t="b">
        <v>1</v>
      </c>
      <c r="P3503">
        <f t="shared" si="219"/>
        <v>100.66666666666666</v>
      </c>
      <c r="Q3503">
        <f t="shared" si="220"/>
        <v>35.952380952380949</v>
      </c>
      <c r="R3503" t="s">
        <v>8270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17"/>
        <v>42445.165972222225</v>
      </c>
      <c r="K3504">
        <v>1456862924</v>
      </c>
      <c r="L3504" s="9">
        <f t="shared" si="218"/>
        <v>42430.839398148149</v>
      </c>
      <c r="M3504" t="b">
        <v>0</v>
      </c>
      <c r="N3504">
        <v>31</v>
      </c>
      <c r="O3504" t="b">
        <v>1</v>
      </c>
      <c r="P3504">
        <f t="shared" si="219"/>
        <v>105.4</v>
      </c>
      <c r="Q3504">
        <f t="shared" si="220"/>
        <v>136</v>
      </c>
      <c r="R3504" t="s">
        <v>8270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17"/>
        <v>42575.478333333333</v>
      </c>
      <c r="K3505">
        <v>1466767728</v>
      </c>
      <c r="L3505" s="9">
        <f t="shared" si="218"/>
        <v>42545.478333333333</v>
      </c>
      <c r="M3505" t="b">
        <v>0</v>
      </c>
      <c r="N3505">
        <v>38</v>
      </c>
      <c r="O3505" t="b">
        <v>1</v>
      </c>
      <c r="P3505">
        <f t="shared" si="219"/>
        <v>107.55999999999999</v>
      </c>
      <c r="Q3505">
        <f t="shared" si="220"/>
        <v>70.763157894736835</v>
      </c>
      <c r="R3505" t="s">
        <v>8270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17"/>
        <v>42327.790405092594</v>
      </c>
      <c r="K3506">
        <v>1445363891</v>
      </c>
      <c r="L3506" s="9">
        <f t="shared" si="218"/>
        <v>42297.748738425929</v>
      </c>
      <c r="M3506" t="b">
        <v>0</v>
      </c>
      <c r="N3506">
        <v>8</v>
      </c>
      <c r="O3506" t="b">
        <v>1</v>
      </c>
      <c r="P3506">
        <f t="shared" si="219"/>
        <v>100</v>
      </c>
      <c r="Q3506">
        <f t="shared" si="220"/>
        <v>125</v>
      </c>
      <c r="R3506" t="s">
        <v>8270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17"/>
        <v>41772.166666666664</v>
      </c>
      <c r="K3507">
        <v>1398983245</v>
      </c>
      <c r="L3507" s="9">
        <f t="shared" si="218"/>
        <v>41760.935706018521</v>
      </c>
      <c r="M3507" t="b">
        <v>0</v>
      </c>
      <c r="N3507">
        <v>39</v>
      </c>
      <c r="O3507" t="b">
        <v>1</v>
      </c>
      <c r="P3507">
        <f t="shared" si="219"/>
        <v>103.76</v>
      </c>
      <c r="Q3507">
        <f t="shared" si="220"/>
        <v>66.512820512820511</v>
      </c>
      <c r="R3507" t="s">
        <v>8270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17"/>
        <v>41874.734259259261</v>
      </c>
      <c r="K3508">
        <v>1404927440</v>
      </c>
      <c r="L3508" s="9">
        <f t="shared" si="218"/>
        <v>41829.734259259261</v>
      </c>
      <c r="M3508" t="b">
        <v>0</v>
      </c>
      <c r="N3508">
        <v>29</v>
      </c>
      <c r="O3508" t="b">
        <v>1</v>
      </c>
      <c r="P3508">
        <f t="shared" si="219"/>
        <v>101.49999999999999</v>
      </c>
      <c r="Q3508">
        <f t="shared" si="220"/>
        <v>105</v>
      </c>
      <c r="R3508" t="s">
        <v>8270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17"/>
        <v>42521.92288194444</v>
      </c>
      <c r="K3509">
        <v>1462140537</v>
      </c>
      <c r="L3509" s="9">
        <f t="shared" si="218"/>
        <v>42491.92288194444</v>
      </c>
      <c r="M3509" t="b">
        <v>0</v>
      </c>
      <c r="N3509">
        <v>72</v>
      </c>
      <c r="O3509" t="b">
        <v>1</v>
      </c>
      <c r="P3509">
        <f t="shared" si="219"/>
        <v>104.4</v>
      </c>
      <c r="Q3509">
        <f t="shared" si="220"/>
        <v>145</v>
      </c>
      <c r="R3509" t="s">
        <v>8270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17"/>
        <v>42500.875</v>
      </c>
      <c r="K3510">
        <v>1460914253</v>
      </c>
      <c r="L3510" s="9">
        <f t="shared" si="218"/>
        <v>42477.729780092588</v>
      </c>
      <c r="M3510" t="b">
        <v>0</v>
      </c>
      <c r="N3510">
        <v>15</v>
      </c>
      <c r="O3510" t="b">
        <v>1</v>
      </c>
      <c r="P3510">
        <f t="shared" si="219"/>
        <v>180</v>
      </c>
      <c r="Q3510">
        <f t="shared" si="220"/>
        <v>12</v>
      </c>
      <c r="R3510" t="s">
        <v>8270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17"/>
        <v>41964.204861111109</v>
      </c>
      <c r="K3511">
        <v>1415392666</v>
      </c>
      <c r="L3511" s="9">
        <f t="shared" si="218"/>
        <v>41950.859560185185</v>
      </c>
      <c r="M3511" t="b">
        <v>0</v>
      </c>
      <c r="N3511">
        <v>33</v>
      </c>
      <c r="O3511" t="b">
        <v>1</v>
      </c>
      <c r="P3511">
        <f t="shared" si="219"/>
        <v>106.33333333333333</v>
      </c>
      <c r="Q3511">
        <f t="shared" si="220"/>
        <v>96.666666666666671</v>
      </c>
      <c r="R3511" t="s">
        <v>8270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17"/>
        <v>41822.62090277778</v>
      </c>
      <c r="K3512">
        <v>1402584846</v>
      </c>
      <c r="L3512" s="9">
        <f t="shared" si="218"/>
        <v>41802.62090277778</v>
      </c>
      <c r="M3512" t="b">
        <v>0</v>
      </c>
      <c r="N3512">
        <v>15</v>
      </c>
      <c r="O3512" t="b">
        <v>1</v>
      </c>
      <c r="P3512">
        <f t="shared" si="219"/>
        <v>100.55555555555556</v>
      </c>
      <c r="Q3512">
        <f t="shared" si="220"/>
        <v>60.333333333333336</v>
      </c>
      <c r="R3512" t="s">
        <v>8270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17"/>
        <v>41950.770833333336</v>
      </c>
      <c r="K3513">
        <v>1413406695</v>
      </c>
      <c r="L3513" s="9">
        <f t="shared" si="218"/>
        <v>41927.873784722222</v>
      </c>
      <c r="M3513" t="b">
        <v>0</v>
      </c>
      <c r="N3513">
        <v>19</v>
      </c>
      <c r="O3513" t="b">
        <v>1</v>
      </c>
      <c r="P3513">
        <f t="shared" si="219"/>
        <v>101.2</v>
      </c>
      <c r="Q3513">
        <f t="shared" si="220"/>
        <v>79.89473684210526</v>
      </c>
      <c r="R3513" t="s">
        <v>8270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17"/>
        <v>42117.49527777778</v>
      </c>
      <c r="K3514">
        <v>1424609592</v>
      </c>
      <c r="L3514" s="9">
        <f t="shared" si="218"/>
        <v>42057.536944444444</v>
      </c>
      <c r="M3514" t="b">
        <v>0</v>
      </c>
      <c r="N3514">
        <v>17</v>
      </c>
      <c r="O3514" t="b">
        <v>1</v>
      </c>
      <c r="P3514">
        <f t="shared" si="219"/>
        <v>100</v>
      </c>
      <c r="Q3514">
        <f t="shared" si="220"/>
        <v>58.823529411764703</v>
      </c>
      <c r="R3514" t="s">
        <v>8270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17"/>
        <v>41794.207638888889</v>
      </c>
      <c r="K3515">
        <v>1400725112</v>
      </c>
      <c r="L3515" s="9">
        <f t="shared" si="218"/>
        <v>41781.096203703702</v>
      </c>
      <c r="M3515" t="b">
        <v>0</v>
      </c>
      <c r="N3515">
        <v>44</v>
      </c>
      <c r="O3515" t="b">
        <v>1</v>
      </c>
      <c r="P3515">
        <f t="shared" si="219"/>
        <v>118.39285714285714</v>
      </c>
      <c r="Q3515">
        <f t="shared" si="220"/>
        <v>75.340909090909093</v>
      </c>
      <c r="R3515" t="s">
        <v>8270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17"/>
        <v>42037.207638888889</v>
      </c>
      <c r="K3516">
        <v>1421439552</v>
      </c>
      <c r="L3516" s="9">
        <f t="shared" si="218"/>
        <v>42020.846666666665</v>
      </c>
      <c r="M3516" t="b">
        <v>0</v>
      </c>
      <c r="N3516">
        <v>10</v>
      </c>
      <c r="O3516" t="b">
        <v>1</v>
      </c>
      <c r="P3516">
        <f t="shared" si="219"/>
        <v>110.00000000000001</v>
      </c>
      <c r="Q3516">
        <f t="shared" si="220"/>
        <v>55</v>
      </c>
      <c r="R3516" t="s">
        <v>8270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17"/>
        <v>42155.772812499999</v>
      </c>
      <c r="K3517">
        <v>1430505171</v>
      </c>
      <c r="L3517" s="9">
        <f t="shared" si="218"/>
        <v>42125.772812499999</v>
      </c>
      <c r="M3517" t="b">
        <v>0</v>
      </c>
      <c r="N3517">
        <v>46</v>
      </c>
      <c r="O3517" t="b">
        <v>1</v>
      </c>
      <c r="P3517">
        <f t="shared" si="219"/>
        <v>102.66666666666666</v>
      </c>
      <c r="Q3517">
        <f t="shared" si="220"/>
        <v>66.956521739130437</v>
      </c>
      <c r="R3517" t="s">
        <v>8270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17"/>
        <v>41890.125</v>
      </c>
      <c r="K3518">
        <v>1407197670</v>
      </c>
      <c r="L3518" s="9">
        <f t="shared" si="218"/>
        <v>41856.010069444441</v>
      </c>
      <c r="M3518" t="b">
        <v>0</v>
      </c>
      <c r="N3518">
        <v>11</v>
      </c>
      <c r="O3518" t="b">
        <v>1</v>
      </c>
      <c r="P3518">
        <f t="shared" si="219"/>
        <v>100</v>
      </c>
      <c r="Q3518">
        <f t="shared" si="220"/>
        <v>227.27272727272728</v>
      </c>
      <c r="R3518" t="s">
        <v>8270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17"/>
        <v>41824.458333333336</v>
      </c>
      <c r="K3519">
        <v>1401910634</v>
      </c>
      <c r="L3519" s="9">
        <f t="shared" si="218"/>
        <v>41794.817523148151</v>
      </c>
      <c r="M3519" t="b">
        <v>0</v>
      </c>
      <c r="N3519">
        <v>13</v>
      </c>
      <c r="O3519" t="b">
        <v>1</v>
      </c>
      <c r="P3519">
        <f t="shared" si="219"/>
        <v>100</v>
      </c>
      <c r="Q3519">
        <f t="shared" si="220"/>
        <v>307.69230769230768</v>
      </c>
      <c r="R3519" t="s">
        <v>8270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17"/>
        <v>41914.597916666666</v>
      </c>
      <c r="K3520">
        <v>1410461299</v>
      </c>
      <c r="L3520" s="9">
        <f t="shared" si="218"/>
        <v>41893.783553240741</v>
      </c>
      <c r="M3520" t="b">
        <v>0</v>
      </c>
      <c r="N3520">
        <v>33</v>
      </c>
      <c r="O3520" t="b">
        <v>1</v>
      </c>
      <c r="P3520">
        <f t="shared" si="219"/>
        <v>110.04599999999999</v>
      </c>
      <c r="Q3520">
        <f t="shared" si="220"/>
        <v>50.020909090909093</v>
      </c>
      <c r="R3520" t="s">
        <v>8270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17"/>
        <v>42067.598958333328</v>
      </c>
      <c r="K3521">
        <v>1422886950</v>
      </c>
      <c r="L3521" s="9">
        <f t="shared" si="218"/>
        <v>42037.598958333328</v>
      </c>
      <c r="M3521" t="b">
        <v>0</v>
      </c>
      <c r="N3521">
        <v>28</v>
      </c>
      <c r="O3521" t="b">
        <v>1</v>
      </c>
      <c r="P3521">
        <f t="shared" si="219"/>
        <v>101.35000000000001</v>
      </c>
      <c r="Q3521">
        <f t="shared" si="220"/>
        <v>72.392857142857139</v>
      </c>
      <c r="R3521" t="s">
        <v>8270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ref="J3522:J3585" si="221">(((I3522/60)/60)/24)+DATE(1970,1,1)</f>
        <v>42253.57430555555</v>
      </c>
      <c r="K3522">
        <v>1439322412</v>
      </c>
      <c r="L3522" s="9">
        <f t="shared" ref="L3522:L3585" si="222">(((K3522/60)/60)/24)+DATE(1970,1,1)</f>
        <v>42227.824212962965</v>
      </c>
      <c r="M3522" t="b">
        <v>0</v>
      </c>
      <c r="N3522">
        <v>21</v>
      </c>
      <c r="O3522" t="b">
        <v>1</v>
      </c>
      <c r="P3522">
        <f t="shared" ref="P3522:P3585" si="223">(E:E/D:D)*100</f>
        <v>100.75</v>
      </c>
      <c r="Q3522">
        <f t="shared" si="220"/>
        <v>95.952380952380949</v>
      </c>
      <c r="R3522" t="s">
        <v>8270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si="221"/>
        <v>41911.361342592594</v>
      </c>
      <c r="K3523">
        <v>1409388020</v>
      </c>
      <c r="L3523" s="9">
        <f t="shared" si="222"/>
        <v>41881.361342592594</v>
      </c>
      <c r="M3523" t="b">
        <v>0</v>
      </c>
      <c r="N3523">
        <v>13</v>
      </c>
      <c r="O3523" t="b">
        <v>1</v>
      </c>
      <c r="P3523">
        <f t="shared" si="223"/>
        <v>169.42857142857144</v>
      </c>
      <c r="Q3523">
        <f t="shared" si="220"/>
        <v>45.615384615384613</v>
      </c>
      <c r="R3523" t="s">
        <v>8270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21"/>
        <v>42262.420833333337</v>
      </c>
      <c r="K3524">
        <v>1439924246</v>
      </c>
      <c r="L3524" s="9">
        <f t="shared" si="222"/>
        <v>42234.789884259255</v>
      </c>
      <c r="M3524" t="b">
        <v>0</v>
      </c>
      <c r="N3524">
        <v>34</v>
      </c>
      <c r="O3524" t="b">
        <v>1</v>
      </c>
      <c r="P3524">
        <f t="shared" si="223"/>
        <v>100</v>
      </c>
      <c r="Q3524">
        <f t="shared" si="220"/>
        <v>41.029411764705884</v>
      </c>
      <c r="R3524" t="s">
        <v>8270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21"/>
        <v>42638.958333333328</v>
      </c>
      <c r="K3525">
        <v>1469871148</v>
      </c>
      <c r="L3525" s="9">
        <f t="shared" si="222"/>
        <v>42581.397546296299</v>
      </c>
      <c r="M3525" t="b">
        <v>0</v>
      </c>
      <c r="N3525">
        <v>80</v>
      </c>
      <c r="O3525" t="b">
        <v>1</v>
      </c>
      <c r="P3525">
        <f t="shared" si="223"/>
        <v>113.65</v>
      </c>
      <c r="Q3525">
        <f t="shared" si="220"/>
        <v>56.825000000000003</v>
      </c>
      <c r="R3525" t="s">
        <v>8270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21"/>
        <v>41895.166666666664</v>
      </c>
      <c r="K3526">
        <v>1409336373</v>
      </c>
      <c r="L3526" s="9">
        <f t="shared" si="222"/>
        <v>41880.76357638889</v>
      </c>
      <c r="M3526" t="b">
        <v>0</v>
      </c>
      <c r="N3526">
        <v>74</v>
      </c>
      <c r="O3526" t="b">
        <v>1</v>
      </c>
      <c r="P3526">
        <f t="shared" si="223"/>
        <v>101.56</v>
      </c>
      <c r="Q3526">
        <f t="shared" si="220"/>
        <v>137.24324324324326</v>
      </c>
      <c r="R3526" t="s">
        <v>8270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21"/>
        <v>42225.666666666672</v>
      </c>
      <c r="K3527">
        <v>1438188106</v>
      </c>
      <c r="L3527" s="9">
        <f t="shared" si="222"/>
        <v>42214.6956712963</v>
      </c>
      <c r="M3527" t="b">
        <v>0</v>
      </c>
      <c r="N3527">
        <v>7</v>
      </c>
      <c r="O3527" t="b">
        <v>1</v>
      </c>
      <c r="P3527">
        <f t="shared" si="223"/>
        <v>106</v>
      </c>
      <c r="Q3527">
        <f t="shared" si="220"/>
        <v>75.714285714285708</v>
      </c>
      <c r="R3527" t="s">
        <v>8270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21"/>
        <v>42488.249305555553</v>
      </c>
      <c r="K3528">
        <v>1459411371</v>
      </c>
      <c r="L3528" s="9">
        <f t="shared" si="222"/>
        <v>42460.335312499999</v>
      </c>
      <c r="M3528" t="b">
        <v>0</v>
      </c>
      <c r="N3528">
        <v>34</v>
      </c>
      <c r="O3528" t="b">
        <v>1</v>
      </c>
      <c r="P3528">
        <f t="shared" si="223"/>
        <v>102</v>
      </c>
      <c r="Q3528">
        <f t="shared" si="220"/>
        <v>99</v>
      </c>
      <c r="R3528" t="s">
        <v>8270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21"/>
        <v>42196.165972222225</v>
      </c>
      <c r="K3529">
        <v>1434069205</v>
      </c>
      <c r="L3529" s="9">
        <f t="shared" si="222"/>
        <v>42167.023206018523</v>
      </c>
      <c r="M3529" t="b">
        <v>0</v>
      </c>
      <c r="N3529">
        <v>86</v>
      </c>
      <c r="O3529" t="b">
        <v>1</v>
      </c>
      <c r="P3529">
        <f t="shared" si="223"/>
        <v>116.91666666666667</v>
      </c>
      <c r="Q3529">
        <f t="shared" si="220"/>
        <v>81.569767441860463</v>
      </c>
      <c r="R3529" t="s">
        <v>8270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21"/>
        <v>42753.50136574074</v>
      </c>
      <c r="K3530">
        <v>1483012918</v>
      </c>
      <c r="L3530" s="9">
        <f t="shared" si="222"/>
        <v>42733.50136574074</v>
      </c>
      <c r="M3530" t="b">
        <v>0</v>
      </c>
      <c r="N3530">
        <v>37</v>
      </c>
      <c r="O3530" t="b">
        <v>1</v>
      </c>
      <c r="P3530">
        <f t="shared" si="223"/>
        <v>101.15151515151514</v>
      </c>
      <c r="Q3530">
        <f t="shared" si="220"/>
        <v>45.108108108108105</v>
      </c>
      <c r="R3530" t="s">
        <v>8270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21"/>
        <v>42198.041666666672</v>
      </c>
      <c r="K3531">
        <v>1434997018</v>
      </c>
      <c r="L3531" s="9">
        <f t="shared" si="222"/>
        <v>42177.761782407411</v>
      </c>
      <c r="M3531" t="b">
        <v>0</v>
      </c>
      <c r="N3531">
        <v>18</v>
      </c>
      <c r="O3531" t="b">
        <v>1</v>
      </c>
      <c r="P3531">
        <f t="shared" si="223"/>
        <v>132</v>
      </c>
      <c r="Q3531">
        <f t="shared" si="220"/>
        <v>36.666666666666664</v>
      </c>
      <c r="R3531" t="s">
        <v>8270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21"/>
        <v>42470.833333333328</v>
      </c>
      <c r="K3532">
        <v>1457881057</v>
      </c>
      <c r="L3532" s="9">
        <f t="shared" si="222"/>
        <v>42442.623344907406</v>
      </c>
      <c r="M3532" t="b">
        <v>0</v>
      </c>
      <c r="N3532">
        <v>22</v>
      </c>
      <c r="O3532" t="b">
        <v>1</v>
      </c>
      <c r="P3532">
        <f t="shared" si="223"/>
        <v>100</v>
      </c>
      <c r="Q3532">
        <f t="shared" si="220"/>
        <v>125</v>
      </c>
      <c r="R3532" t="s">
        <v>8270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21"/>
        <v>42551.654328703706</v>
      </c>
      <c r="K3533">
        <v>1464709334</v>
      </c>
      <c r="L3533" s="9">
        <f t="shared" si="222"/>
        <v>42521.654328703706</v>
      </c>
      <c r="M3533" t="b">
        <v>0</v>
      </c>
      <c r="N3533">
        <v>26</v>
      </c>
      <c r="O3533" t="b">
        <v>1</v>
      </c>
      <c r="P3533">
        <f t="shared" si="223"/>
        <v>128</v>
      </c>
      <c r="Q3533">
        <f t="shared" si="220"/>
        <v>49.230769230769234</v>
      </c>
      <c r="R3533" t="s">
        <v>8270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21"/>
        <v>41900.165972222225</v>
      </c>
      <c r="K3534">
        <v>1409667827</v>
      </c>
      <c r="L3534" s="9">
        <f t="shared" si="222"/>
        <v>41884.599849537037</v>
      </c>
      <c r="M3534" t="b">
        <v>0</v>
      </c>
      <c r="N3534">
        <v>27</v>
      </c>
      <c r="O3534" t="b">
        <v>1</v>
      </c>
      <c r="P3534">
        <f t="shared" si="223"/>
        <v>118.95833333333334</v>
      </c>
      <c r="Q3534">
        <f t="shared" si="220"/>
        <v>42.296296296296298</v>
      </c>
      <c r="R3534" t="s">
        <v>8270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21"/>
        <v>42319.802858796291</v>
      </c>
      <c r="K3535">
        <v>1444673767</v>
      </c>
      <c r="L3535" s="9">
        <f t="shared" si="222"/>
        <v>42289.761192129634</v>
      </c>
      <c r="M3535" t="b">
        <v>0</v>
      </c>
      <c r="N3535">
        <v>8</v>
      </c>
      <c r="O3535" t="b">
        <v>1</v>
      </c>
      <c r="P3535">
        <f t="shared" si="223"/>
        <v>126.2</v>
      </c>
      <c r="Q3535">
        <f t="shared" si="220"/>
        <v>78.875</v>
      </c>
      <c r="R3535" t="s">
        <v>8270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21"/>
        <v>42278.6252662037</v>
      </c>
      <c r="K3536">
        <v>1440687623</v>
      </c>
      <c r="L3536" s="9">
        <f t="shared" si="222"/>
        <v>42243.6252662037</v>
      </c>
      <c r="M3536" t="b">
        <v>0</v>
      </c>
      <c r="N3536">
        <v>204</v>
      </c>
      <c r="O3536" t="b">
        <v>1</v>
      </c>
      <c r="P3536">
        <f t="shared" si="223"/>
        <v>156.20000000000002</v>
      </c>
      <c r="Q3536">
        <f t="shared" si="220"/>
        <v>38.284313725490193</v>
      </c>
      <c r="R3536" t="s">
        <v>8270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21"/>
        <v>42279.75</v>
      </c>
      <c r="K3537">
        <v>1441120910</v>
      </c>
      <c r="L3537" s="9">
        <f t="shared" si="222"/>
        <v>42248.640162037031</v>
      </c>
      <c r="M3537" t="b">
        <v>0</v>
      </c>
      <c r="N3537">
        <v>46</v>
      </c>
      <c r="O3537" t="b">
        <v>1</v>
      </c>
      <c r="P3537">
        <f t="shared" si="223"/>
        <v>103.15</v>
      </c>
      <c r="Q3537">
        <f t="shared" si="220"/>
        <v>44.847826086956523</v>
      </c>
      <c r="R3537" t="s">
        <v>8270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21"/>
        <v>42358.499305555553</v>
      </c>
      <c r="K3538">
        <v>1448040425</v>
      </c>
      <c r="L3538" s="9">
        <f t="shared" si="222"/>
        <v>42328.727141203708</v>
      </c>
      <c r="M3538" t="b">
        <v>0</v>
      </c>
      <c r="N3538">
        <v>17</v>
      </c>
      <c r="O3538" t="b">
        <v>1</v>
      </c>
      <c r="P3538">
        <f t="shared" si="223"/>
        <v>153.33333333333334</v>
      </c>
      <c r="Q3538">
        <f t="shared" si="220"/>
        <v>13.529411764705882</v>
      </c>
      <c r="R3538" t="s">
        <v>8270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21"/>
        <v>41960.332638888889</v>
      </c>
      <c r="K3539">
        <v>1413016216</v>
      </c>
      <c r="L3539" s="9">
        <f t="shared" si="222"/>
        <v>41923.354351851849</v>
      </c>
      <c r="M3539" t="b">
        <v>0</v>
      </c>
      <c r="N3539">
        <v>28</v>
      </c>
      <c r="O3539" t="b">
        <v>1</v>
      </c>
      <c r="P3539">
        <f t="shared" si="223"/>
        <v>180.44444444444446</v>
      </c>
      <c r="Q3539">
        <f t="shared" si="220"/>
        <v>43.5</v>
      </c>
      <c r="R3539" t="s">
        <v>8270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21"/>
        <v>42599.420601851853</v>
      </c>
      <c r="K3540">
        <v>1469009140</v>
      </c>
      <c r="L3540" s="9">
        <f t="shared" si="222"/>
        <v>42571.420601851853</v>
      </c>
      <c r="M3540" t="b">
        <v>0</v>
      </c>
      <c r="N3540">
        <v>83</v>
      </c>
      <c r="O3540" t="b">
        <v>1</v>
      </c>
      <c r="P3540">
        <f t="shared" si="223"/>
        <v>128.44999999999999</v>
      </c>
      <c r="Q3540">
        <f t="shared" si="220"/>
        <v>30.951807228915662</v>
      </c>
      <c r="R3540" t="s">
        <v>8270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21"/>
        <v>42621.756041666667</v>
      </c>
      <c r="K3541">
        <v>1471543722</v>
      </c>
      <c r="L3541" s="9">
        <f t="shared" si="222"/>
        <v>42600.756041666667</v>
      </c>
      <c r="M3541" t="b">
        <v>0</v>
      </c>
      <c r="N3541">
        <v>13</v>
      </c>
      <c r="O3541" t="b">
        <v>1</v>
      </c>
      <c r="P3541">
        <f t="shared" si="223"/>
        <v>119.66666666666667</v>
      </c>
      <c r="Q3541">
        <f t="shared" si="220"/>
        <v>55.230769230769234</v>
      </c>
      <c r="R3541" t="s">
        <v>8270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21"/>
        <v>42547.003368055557</v>
      </c>
      <c r="K3542">
        <v>1464307491</v>
      </c>
      <c r="L3542" s="9">
        <f t="shared" si="222"/>
        <v>42517.003368055557</v>
      </c>
      <c r="M3542" t="b">
        <v>0</v>
      </c>
      <c r="N3542">
        <v>8</v>
      </c>
      <c r="O3542" t="b">
        <v>1</v>
      </c>
      <c r="P3542">
        <f t="shared" si="223"/>
        <v>123</v>
      </c>
      <c r="Q3542">
        <f t="shared" si="220"/>
        <v>46.125</v>
      </c>
      <c r="R3542" t="s">
        <v>8270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21"/>
        <v>42247.730034722219</v>
      </c>
      <c r="K3543">
        <v>1438882275</v>
      </c>
      <c r="L3543" s="9">
        <f t="shared" si="222"/>
        <v>42222.730034722219</v>
      </c>
      <c r="M3543" t="b">
        <v>0</v>
      </c>
      <c r="N3543">
        <v>32</v>
      </c>
      <c r="O3543" t="b">
        <v>1</v>
      </c>
      <c r="P3543">
        <f t="shared" si="223"/>
        <v>105</v>
      </c>
      <c r="Q3543">
        <f t="shared" si="220"/>
        <v>39.375</v>
      </c>
      <c r="R3543" t="s">
        <v>8270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21"/>
        <v>41889.599791666667</v>
      </c>
      <c r="K3544">
        <v>1404915822</v>
      </c>
      <c r="L3544" s="9">
        <f t="shared" si="222"/>
        <v>41829.599791666667</v>
      </c>
      <c r="M3544" t="b">
        <v>0</v>
      </c>
      <c r="N3544">
        <v>85</v>
      </c>
      <c r="O3544" t="b">
        <v>1</v>
      </c>
      <c r="P3544">
        <f t="shared" si="223"/>
        <v>102.23636363636363</v>
      </c>
      <c r="Q3544">
        <f t="shared" si="220"/>
        <v>66.152941176470591</v>
      </c>
      <c r="R3544" t="s">
        <v>8270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21"/>
        <v>42180.755312499998</v>
      </c>
      <c r="K3545">
        <v>1432663659</v>
      </c>
      <c r="L3545" s="9">
        <f t="shared" si="222"/>
        <v>42150.755312499998</v>
      </c>
      <c r="M3545" t="b">
        <v>0</v>
      </c>
      <c r="N3545">
        <v>29</v>
      </c>
      <c r="O3545" t="b">
        <v>1</v>
      </c>
      <c r="P3545">
        <f t="shared" si="223"/>
        <v>104.66666666666666</v>
      </c>
      <c r="Q3545">
        <f t="shared" si="220"/>
        <v>54.137931034482762</v>
      </c>
      <c r="R3545" t="s">
        <v>8270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21"/>
        <v>42070.831678240742</v>
      </c>
      <c r="K3546">
        <v>1423166257</v>
      </c>
      <c r="L3546" s="9">
        <f t="shared" si="222"/>
        <v>42040.831678240742</v>
      </c>
      <c r="M3546" t="b">
        <v>0</v>
      </c>
      <c r="N3546">
        <v>24</v>
      </c>
      <c r="O3546" t="b">
        <v>1</v>
      </c>
      <c r="P3546">
        <f t="shared" si="223"/>
        <v>100</v>
      </c>
      <c r="Q3546">
        <f t="shared" si="220"/>
        <v>104.16666666666667</v>
      </c>
      <c r="R3546" t="s">
        <v>8270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21"/>
        <v>42105.807395833333</v>
      </c>
      <c r="K3547">
        <v>1426188159</v>
      </c>
      <c r="L3547" s="9">
        <f t="shared" si="222"/>
        <v>42075.807395833333</v>
      </c>
      <c r="M3547" t="b">
        <v>0</v>
      </c>
      <c r="N3547">
        <v>8</v>
      </c>
      <c r="O3547" t="b">
        <v>1</v>
      </c>
      <c r="P3547">
        <f t="shared" si="223"/>
        <v>100.4</v>
      </c>
      <c r="Q3547">
        <f t="shared" si="220"/>
        <v>31.375</v>
      </c>
      <c r="R3547" t="s">
        <v>8270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21"/>
        <v>42095.165972222225</v>
      </c>
      <c r="K3548">
        <v>1426002684</v>
      </c>
      <c r="L3548" s="9">
        <f t="shared" si="222"/>
        <v>42073.660694444443</v>
      </c>
      <c r="M3548" t="b">
        <v>0</v>
      </c>
      <c r="N3548">
        <v>19</v>
      </c>
      <c r="O3548" t="b">
        <v>1</v>
      </c>
      <c r="P3548">
        <f t="shared" si="223"/>
        <v>102.27272727272727</v>
      </c>
      <c r="Q3548">
        <f t="shared" si="220"/>
        <v>59.210526315789473</v>
      </c>
      <c r="R3548" t="s">
        <v>8270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21"/>
        <v>42504.165972222225</v>
      </c>
      <c r="K3549">
        <v>1461117201</v>
      </c>
      <c r="L3549" s="9">
        <f t="shared" si="222"/>
        <v>42480.078715277778</v>
      </c>
      <c r="M3549" t="b">
        <v>0</v>
      </c>
      <c r="N3549">
        <v>336</v>
      </c>
      <c r="O3549" t="b">
        <v>1</v>
      </c>
      <c r="P3549">
        <f t="shared" si="223"/>
        <v>114.40928571428573</v>
      </c>
      <c r="Q3549">
        <f t="shared" si="220"/>
        <v>119.17633928571429</v>
      </c>
      <c r="R3549" t="s">
        <v>8270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21"/>
        <v>42434.041666666672</v>
      </c>
      <c r="K3550">
        <v>1455230214</v>
      </c>
      <c r="L3550" s="9">
        <f t="shared" si="222"/>
        <v>42411.942291666666</v>
      </c>
      <c r="M3550" t="b">
        <v>0</v>
      </c>
      <c r="N3550">
        <v>13</v>
      </c>
      <c r="O3550" t="b">
        <v>1</v>
      </c>
      <c r="P3550">
        <f t="shared" si="223"/>
        <v>101.9047619047619</v>
      </c>
      <c r="Q3550">
        <f t="shared" si="220"/>
        <v>164.61538461538461</v>
      </c>
      <c r="R3550" t="s">
        <v>8270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21"/>
        <v>42251.394363425927</v>
      </c>
      <c r="K3551">
        <v>1438939673</v>
      </c>
      <c r="L3551" s="9">
        <f t="shared" si="222"/>
        <v>42223.394363425927</v>
      </c>
      <c r="M3551" t="b">
        <v>0</v>
      </c>
      <c r="N3551">
        <v>42</v>
      </c>
      <c r="O3551" t="b">
        <v>1</v>
      </c>
      <c r="P3551">
        <f t="shared" si="223"/>
        <v>102</v>
      </c>
      <c r="Q3551">
        <f t="shared" si="220"/>
        <v>24.285714285714285</v>
      </c>
      <c r="R3551" t="s">
        <v>8270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21"/>
        <v>42492.893495370372</v>
      </c>
      <c r="K3552">
        <v>1459632398</v>
      </c>
      <c r="L3552" s="9">
        <f t="shared" si="222"/>
        <v>42462.893495370372</v>
      </c>
      <c r="M3552" t="b">
        <v>0</v>
      </c>
      <c r="N3552">
        <v>64</v>
      </c>
      <c r="O3552" t="b">
        <v>1</v>
      </c>
      <c r="P3552">
        <f t="shared" si="223"/>
        <v>104.80000000000001</v>
      </c>
      <c r="Q3552">
        <f t="shared" si="220"/>
        <v>40.9375</v>
      </c>
      <c r="R3552" t="s">
        <v>8270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21"/>
        <v>41781.921527777777</v>
      </c>
      <c r="K3553">
        <v>1398342170</v>
      </c>
      <c r="L3553" s="9">
        <f t="shared" si="222"/>
        <v>41753.515856481477</v>
      </c>
      <c r="M3553" t="b">
        <v>0</v>
      </c>
      <c r="N3553">
        <v>25</v>
      </c>
      <c r="O3553" t="b">
        <v>1</v>
      </c>
      <c r="P3553">
        <f t="shared" si="223"/>
        <v>101.83333333333333</v>
      </c>
      <c r="Q3553">
        <f t="shared" si="220"/>
        <v>61.1</v>
      </c>
      <c r="R3553" t="s">
        <v>8270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21"/>
        <v>41818.587083333332</v>
      </c>
      <c r="K3554">
        <v>1401372324</v>
      </c>
      <c r="L3554" s="9">
        <f t="shared" si="222"/>
        <v>41788.587083333332</v>
      </c>
      <c r="M3554" t="b">
        <v>0</v>
      </c>
      <c r="N3554">
        <v>20</v>
      </c>
      <c r="O3554" t="b">
        <v>1</v>
      </c>
      <c r="P3554">
        <f t="shared" si="223"/>
        <v>100</v>
      </c>
      <c r="Q3554">
        <f t="shared" si="220"/>
        <v>38.65</v>
      </c>
      <c r="R3554" t="s">
        <v>8270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21"/>
        <v>42228</v>
      </c>
      <c r="K3555">
        <v>1436575280</v>
      </c>
      <c r="L3555" s="9">
        <f t="shared" si="222"/>
        <v>42196.028703703705</v>
      </c>
      <c r="M3555" t="b">
        <v>0</v>
      </c>
      <c r="N3555">
        <v>104</v>
      </c>
      <c r="O3555" t="b">
        <v>1</v>
      </c>
      <c r="P3555">
        <f t="shared" si="223"/>
        <v>106.27272727272728</v>
      </c>
      <c r="Q3555">
        <f t="shared" si="220"/>
        <v>56.20192307692308</v>
      </c>
      <c r="R3555" t="s">
        <v>8270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21"/>
        <v>42046.708333333328</v>
      </c>
      <c r="K3556">
        <v>1421025159</v>
      </c>
      <c r="L3556" s="9">
        <f t="shared" si="222"/>
        <v>42016.050451388888</v>
      </c>
      <c r="M3556" t="b">
        <v>0</v>
      </c>
      <c r="N3556">
        <v>53</v>
      </c>
      <c r="O3556" t="b">
        <v>1</v>
      </c>
      <c r="P3556">
        <f t="shared" si="223"/>
        <v>113.42219999999999</v>
      </c>
      <c r="Q3556">
        <f t="shared" si="220"/>
        <v>107.00207547169811</v>
      </c>
      <c r="R3556" t="s">
        <v>8270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21"/>
        <v>42691.483726851846</v>
      </c>
      <c r="K3557">
        <v>1476786994</v>
      </c>
      <c r="L3557" s="9">
        <f t="shared" si="222"/>
        <v>42661.442060185189</v>
      </c>
      <c r="M3557" t="b">
        <v>0</v>
      </c>
      <c r="N3557">
        <v>14</v>
      </c>
      <c r="O3557" t="b">
        <v>1</v>
      </c>
      <c r="P3557">
        <f t="shared" si="223"/>
        <v>100</v>
      </c>
      <c r="Q3557">
        <f t="shared" si="220"/>
        <v>171.42857142857142</v>
      </c>
      <c r="R3557" t="s">
        <v>8270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21"/>
        <v>41868.649583333332</v>
      </c>
      <c r="K3558">
        <v>1403105724</v>
      </c>
      <c r="L3558" s="9">
        <f t="shared" si="222"/>
        <v>41808.649583333332</v>
      </c>
      <c r="M3558" t="b">
        <v>0</v>
      </c>
      <c r="N3558">
        <v>20</v>
      </c>
      <c r="O3558" t="b">
        <v>1</v>
      </c>
      <c r="P3558">
        <f t="shared" si="223"/>
        <v>100.45454545454547</v>
      </c>
      <c r="Q3558">
        <f t="shared" si="220"/>
        <v>110.5</v>
      </c>
      <c r="R3558" t="s">
        <v>8270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21"/>
        <v>41764.276747685188</v>
      </c>
      <c r="K3559">
        <v>1396334311</v>
      </c>
      <c r="L3559" s="9">
        <f t="shared" si="222"/>
        <v>41730.276747685188</v>
      </c>
      <c r="M3559" t="b">
        <v>0</v>
      </c>
      <c r="N3559">
        <v>558</v>
      </c>
      <c r="O3559" t="b">
        <v>1</v>
      </c>
      <c r="P3559">
        <f t="shared" si="223"/>
        <v>100.03599999999999</v>
      </c>
      <c r="Q3559">
        <f t="shared" si="220"/>
        <v>179.27598566308242</v>
      </c>
      <c r="R3559" t="s">
        <v>8270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21"/>
        <v>42181.875</v>
      </c>
      <c r="K3560">
        <v>1431718575</v>
      </c>
      <c r="L3560" s="9">
        <f t="shared" si="222"/>
        <v>42139.816840277781</v>
      </c>
      <c r="M3560" t="b">
        <v>0</v>
      </c>
      <c r="N3560">
        <v>22</v>
      </c>
      <c r="O3560" t="b">
        <v>1</v>
      </c>
      <c r="P3560">
        <f t="shared" si="223"/>
        <v>144</v>
      </c>
      <c r="Q3560">
        <f t="shared" si="220"/>
        <v>22.90909090909091</v>
      </c>
      <c r="R3560" t="s">
        <v>8270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21"/>
        <v>42216.373611111107</v>
      </c>
      <c r="K3561">
        <v>1436408308</v>
      </c>
      <c r="L3561" s="9">
        <f t="shared" si="222"/>
        <v>42194.096157407403</v>
      </c>
      <c r="M3561" t="b">
        <v>0</v>
      </c>
      <c r="N3561">
        <v>24</v>
      </c>
      <c r="O3561" t="b">
        <v>1</v>
      </c>
      <c r="P3561">
        <f t="shared" si="223"/>
        <v>103.49999999999999</v>
      </c>
      <c r="Q3561">
        <f t="shared" si="220"/>
        <v>43.125</v>
      </c>
      <c r="R3561" t="s">
        <v>8270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21"/>
        <v>42151.114583333328</v>
      </c>
      <c r="K3562">
        <v>1429651266</v>
      </c>
      <c r="L3562" s="9">
        <f t="shared" si="222"/>
        <v>42115.889652777783</v>
      </c>
      <c r="M3562" t="b">
        <v>0</v>
      </c>
      <c r="N3562">
        <v>74</v>
      </c>
      <c r="O3562" t="b">
        <v>1</v>
      </c>
      <c r="P3562">
        <f t="shared" si="223"/>
        <v>108.43750000000001</v>
      </c>
      <c r="Q3562">
        <f t="shared" si="220"/>
        <v>46.891891891891895</v>
      </c>
      <c r="R3562" t="s">
        <v>8270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21"/>
        <v>42221.774999999994</v>
      </c>
      <c r="K3563">
        <v>1437236378</v>
      </c>
      <c r="L3563" s="9">
        <f t="shared" si="222"/>
        <v>42203.680300925931</v>
      </c>
      <c r="M3563" t="b">
        <v>0</v>
      </c>
      <c r="N3563">
        <v>54</v>
      </c>
      <c r="O3563" t="b">
        <v>1</v>
      </c>
      <c r="P3563">
        <f t="shared" si="223"/>
        <v>102.4</v>
      </c>
      <c r="Q3563">
        <f t="shared" si="220"/>
        <v>47.407407407407405</v>
      </c>
      <c r="R3563" t="s">
        <v>8270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21"/>
        <v>42442.916666666672</v>
      </c>
      <c r="K3564">
        <v>1457115427</v>
      </c>
      <c r="L3564" s="9">
        <f t="shared" si="222"/>
        <v>42433.761886574073</v>
      </c>
      <c r="M3564" t="b">
        <v>0</v>
      </c>
      <c r="N3564">
        <v>31</v>
      </c>
      <c r="O3564" t="b">
        <v>1</v>
      </c>
      <c r="P3564">
        <f t="shared" si="223"/>
        <v>148.88888888888889</v>
      </c>
      <c r="Q3564">
        <f t="shared" si="220"/>
        <v>15.129032258064516</v>
      </c>
      <c r="R3564" t="s">
        <v>8270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21"/>
        <v>42583.791666666672</v>
      </c>
      <c r="K3565">
        <v>1467648456</v>
      </c>
      <c r="L3565" s="9">
        <f t="shared" si="222"/>
        <v>42555.671944444446</v>
      </c>
      <c r="M3565" t="b">
        <v>0</v>
      </c>
      <c r="N3565">
        <v>25</v>
      </c>
      <c r="O3565" t="b">
        <v>1</v>
      </c>
      <c r="P3565">
        <f t="shared" si="223"/>
        <v>105.49000000000002</v>
      </c>
      <c r="Q3565">
        <f t="shared" ref="Q3565:Q3628" si="224">E3565:E7678/N3565:N7678</f>
        <v>21.098000000000003</v>
      </c>
      <c r="R3565" t="s">
        <v>8270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21"/>
        <v>42282.666666666672</v>
      </c>
      <c r="K3566">
        <v>1440082649</v>
      </c>
      <c r="L3566" s="9">
        <f t="shared" si="222"/>
        <v>42236.623252314821</v>
      </c>
      <c r="M3566" t="b">
        <v>0</v>
      </c>
      <c r="N3566">
        <v>17</v>
      </c>
      <c r="O3566" t="b">
        <v>1</v>
      </c>
      <c r="P3566">
        <f t="shared" si="223"/>
        <v>100.49999999999999</v>
      </c>
      <c r="Q3566">
        <f t="shared" si="224"/>
        <v>59.117647058823529</v>
      </c>
      <c r="R3566" t="s">
        <v>8270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21"/>
        <v>42004.743148148147</v>
      </c>
      <c r="K3567">
        <v>1417456208</v>
      </c>
      <c r="L3567" s="9">
        <f t="shared" si="222"/>
        <v>41974.743148148147</v>
      </c>
      <c r="M3567" t="b">
        <v>0</v>
      </c>
      <c r="N3567">
        <v>12</v>
      </c>
      <c r="O3567" t="b">
        <v>1</v>
      </c>
      <c r="P3567">
        <f t="shared" si="223"/>
        <v>130.55555555555557</v>
      </c>
      <c r="Q3567">
        <f t="shared" si="224"/>
        <v>97.916666666666671</v>
      </c>
      <c r="R3567" t="s">
        <v>8270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21"/>
        <v>42027.507905092592</v>
      </c>
      <c r="K3568">
        <v>1419423083</v>
      </c>
      <c r="L3568" s="9">
        <f t="shared" si="222"/>
        <v>41997.507905092592</v>
      </c>
      <c r="M3568" t="b">
        <v>0</v>
      </c>
      <c r="N3568">
        <v>38</v>
      </c>
      <c r="O3568" t="b">
        <v>1</v>
      </c>
      <c r="P3568">
        <f t="shared" si="223"/>
        <v>104.75000000000001</v>
      </c>
      <c r="Q3568">
        <f t="shared" si="224"/>
        <v>55.131578947368418</v>
      </c>
      <c r="R3568" t="s">
        <v>8270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21"/>
        <v>42165.810694444444</v>
      </c>
      <c r="K3569">
        <v>1431372444</v>
      </c>
      <c r="L3569" s="9">
        <f t="shared" si="222"/>
        <v>42135.810694444444</v>
      </c>
      <c r="M3569" t="b">
        <v>0</v>
      </c>
      <c r="N3569">
        <v>41</v>
      </c>
      <c r="O3569" t="b">
        <v>1</v>
      </c>
      <c r="P3569">
        <f t="shared" si="223"/>
        <v>108.80000000000001</v>
      </c>
      <c r="Q3569">
        <f t="shared" si="224"/>
        <v>26.536585365853657</v>
      </c>
      <c r="R3569" t="s">
        <v>8270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21"/>
        <v>41899.740671296298</v>
      </c>
      <c r="K3570">
        <v>1408383994</v>
      </c>
      <c r="L3570" s="9">
        <f t="shared" si="222"/>
        <v>41869.740671296298</v>
      </c>
      <c r="M3570" t="b">
        <v>0</v>
      </c>
      <c r="N3570">
        <v>19</v>
      </c>
      <c r="O3570" t="b">
        <v>1</v>
      </c>
      <c r="P3570">
        <f t="shared" si="223"/>
        <v>111.00000000000001</v>
      </c>
      <c r="Q3570">
        <f t="shared" si="224"/>
        <v>58.421052631578945</v>
      </c>
      <c r="R3570" t="s">
        <v>8270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21"/>
        <v>42012.688611111109</v>
      </c>
      <c r="K3571">
        <v>1418142696</v>
      </c>
      <c r="L3571" s="9">
        <f t="shared" si="222"/>
        <v>41982.688611111109</v>
      </c>
      <c r="M3571" t="b">
        <v>0</v>
      </c>
      <c r="N3571">
        <v>41</v>
      </c>
      <c r="O3571" t="b">
        <v>1</v>
      </c>
      <c r="P3571">
        <f t="shared" si="223"/>
        <v>100.47999999999999</v>
      </c>
      <c r="Q3571">
        <f t="shared" si="224"/>
        <v>122.53658536585365</v>
      </c>
      <c r="R3571" t="s">
        <v>8270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21"/>
        <v>42004.291666666672</v>
      </c>
      <c r="K3572">
        <v>1417593483</v>
      </c>
      <c r="L3572" s="9">
        <f t="shared" si="222"/>
        <v>41976.331979166673</v>
      </c>
      <c r="M3572" t="b">
        <v>0</v>
      </c>
      <c r="N3572">
        <v>26</v>
      </c>
      <c r="O3572" t="b">
        <v>1</v>
      </c>
      <c r="P3572">
        <f t="shared" si="223"/>
        <v>114.35</v>
      </c>
      <c r="Q3572">
        <f t="shared" si="224"/>
        <v>87.961538461538467</v>
      </c>
      <c r="R3572" t="s">
        <v>8270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21"/>
        <v>41942.858946759261</v>
      </c>
      <c r="K3573">
        <v>1412109413</v>
      </c>
      <c r="L3573" s="9">
        <f t="shared" si="222"/>
        <v>41912.858946759261</v>
      </c>
      <c r="M3573" t="b">
        <v>0</v>
      </c>
      <c r="N3573">
        <v>25</v>
      </c>
      <c r="O3573" t="b">
        <v>1</v>
      </c>
      <c r="P3573">
        <f t="shared" si="223"/>
        <v>122.06666666666666</v>
      </c>
      <c r="Q3573">
        <f t="shared" si="224"/>
        <v>73.239999999999995</v>
      </c>
      <c r="R3573" t="s">
        <v>8270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21"/>
        <v>42176.570393518516</v>
      </c>
      <c r="K3574">
        <v>1432302082</v>
      </c>
      <c r="L3574" s="9">
        <f t="shared" si="222"/>
        <v>42146.570393518516</v>
      </c>
      <c r="M3574" t="b">
        <v>0</v>
      </c>
      <c r="N3574">
        <v>9</v>
      </c>
      <c r="O3574" t="b">
        <v>1</v>
      </c>
      <c r="P3574">
        <f t="shared" si="223"/>
        <v>100</v>
      </c>
      <c r="Q3574">
        <f t="shared" si="224"/>
        <v>55.555555555555557</v>
      </c>
      <c r="R3574" t="s">
        <v>8270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21"/>
        <v>41951.417199074072</v>
      </c>
      <c r="K3575">
        <v>1412845246</v>
      </c>
      <c r="L3575" s="9">
        <f t="shared" si="222"/>
        <v>41921.375532407408</v>
      </c>
      <c r="M3575" t="b">
        <v>0</v>
      </c>
      <c r="N3575">
        <v>78</v>
      </c>
      <c r="O3575" t="b">
        <v>1</v>
      </c>
      <c r="P3575">
        <f t="shared" si="223"/>
        <v>102.8</v>
      </c>
      <c r="Q3575">
        <f t="shared" si="224"/>
        <v>39.53846153846154</v>
      </c>
      <c r="R3575" t="s">
        <v>8270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21"/>
        <v>41956.984351851846</v>
      </c>
      <c r="K3576">
        <v>1413326248</v>
      </c>
      <c r="L3576" s="9">
        <f t="shared" si="222"/>
        <v>41926.942685185182</v>
      </c>
      <c r="M3576" t="b">
        <v>0</v>
      </c>
      <c r="N3576">
        <v>45</v>
      </c>
      <c r="O3576" t="b">
        <v>1</v>
      </c>
      <c r="P3576">
        <f t="shared" si="223"/>
        <v>106.12068965517241</v>
      </c>
      <c r="Q3576">
        <f t="shared" si="224"/>
        <v>136.77777777777777</v>
      </c>
      <c r="R3576" t="s">
        <v>8270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21"/>
        <v>42593.165972222225</v>
      </c>
      <c r="K3577">
        <v>1468176527</v>
      </c>
      <c r="L3577" s="9">
        <f t="shared" si="222"/>
        <v>42561.783877314811</v>
      </c>
      <c r="M3577" t="b">
        <v>0</v>
      </c>
      <c r="N3577">
        <v>102</v>
      </c>
      <c r="O3577" t="b">
        <v>1</v>
      </c>
      <c r="P3577">
        <f t="shared" si="223"/>
        <v>101.33000000000001</v>
      </c>
      <c r="Q3577">
        <f t="shared" si="224"/>
        <v>99.343137254901961</v>
      </c>
      <c r="R3577" t="s">
        <v>8270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21"/>
        <v>42709.590902777782</v>
      </c>
      <c r="K3578">
        <v>1475759454</v>
      </c>
      <c r="L3578" s="9">
        <f t="shared" si="222"/>
        <v>42649.54923611111</v>
      </c>
      <c r="M3578" t="b">
        <v>0</v>
      </c>
      <c r="N3578">
        <v>5</v>
      </c>
      <c r="O3578" t="b">
        <v>1</v>
      </c>
      <c r="P3578">
        <f t="shared" si="223"/>
        <v>100</v>
      </c>
      <c r="Q3578">
        <f t="shared" si="224"/>
        <v>20</v>
      </c>
      <c r="R3578" t="s">
        <v>8270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21"/>
        <v>42120.26944444445</v>
      </c>
      <c r="K3579">
        <v>1427741583</v>
      </c>
      <c r="L3579" s="9">
        <f t="shared" si="222"/>
        <v>42093.786840277782</v>
      </c>
      <c r="M3579" t="b">
        <v>0</v>
      </c>
      <c r="N3579">
        <v>27</v>
      </c>
      <c r="O3579" t="b">
        <v>1</v>
      </c>
      <c r="P3579">
        <f t="shared" si="223"/>
        <v>130</v>
      </c>
      <c r="Q3579">
        <f t="shared" si="224"/>
        <v>28.888888888888889</v>
      </c>
      <c r="R3579" t="s">
        <v>8270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21"/>
        <v>42490.733530092592</v>
      </c>
      <c r="K3580">
        <v>1459445777</v>
      </c>
      <c r="L3580" s="9">
        <f t="shared" si="222"/>
        <v>42460.733530092592</v>
      </c>
      <c r="M3580" t="b">
        <v>0</v>
      </c>
      <c r="N3580">
        <v>37</v>
      </c>
      <c r="O3580" t="b">
        <v>1</v>
      </c>
      <c r="P3580">
        <f t="shared" si="223"/>
        <v>100.01333333333334</v>
      </c>
      <c r="Q3580">
        <f t="shared" si="224"/>
        <v>40.545945945945945</v>
      </c>
      <c r="R3580" t="s">
        <v>8270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21"/>
        <v>42460.720555555556</v>
      </c>
      <c r="K3581">
        <v>1456856256</v>
      </c>
      <c r="L3581" s="9">
        <f t="shared" si="222"/>
        <v>42430.762222222227</v>
      </c>
      <c r="M3581" t="b">
        <v>0</v>
      </c>
      <c r="N3581">
        <v>14</v>
      </c>
      <c r="O3581" t="b">
        <v>1</v>
      </c>
      <c r="P3581">
        <f t="shared" si="223"/>
        <v>100</v>
      </c>
      <c r="Q3581">
        <f t="shared" si="224"/>
        <v>35.714285714285715</v>
      </c>
      <c r="R3581" t="s">
        <v>8270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21"/>
        <v>42064.207638888889</v>
      </c>
      <c r="K3582">
        <v>1421900022</v>
      </c>
      <c r="L3582" s="9">
        <f t="shared" si="222"/>
        <v>42026.176180555558</v>
      </c>
      <c r="M3582" t="b">
        <v>0</v>
      </c>
      <c r="N3582">
        <v>27</v>
      </c>
      <c r="O3582" t="b">
        <v>1</v>
      </c>
      <c r="P3582">
        <f t="shared" si="223"/>
        <v>113.88888888888889</v>
      </c>
      <c r="Q3582">
        <f t="shared" si="224"/>
        <v>37.962962962962962</v>
      </c>
      <c r="R3582" t="s">
        <v>8270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21"/>
        <v>41850.471180555556</v>
      </c>
      <c r="K3583">
        <v>1405509510</v>
      </c>
      <c r="L3583" s="9">
        <f t="shared" si="222"/>
        <v>41836.471180555556</v>
      </c>
      <c r="M3583" t="b">
        <v>0</v>
      </c>
      <c r="N3583">
        <v>45</v>
      </c>
      <c r="O3583" t="b">
        <v>1</v>
      </c>
      <c r="P3583">
        <f t="shared" si="223"/>
        <v>100</v>
      </c>
      <c r="Q3583">
        <f t="shared" si="224"/>
        <v>33.333333333333336</v>
      </c>
      <c r="R3583" t="s">
        <v>8270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21"/>
        <v>42465.095856481479</v>
      </c>
      <c r="K3584">
        <v>1458613082</v>
      </c>
      <c r="L3584" s="9">
        <f t="shared" si="222"/>
        <v>42451.095856481479</v>
      </c>
      <c r="M3584" t="b">
        <v>0</v>
      </c>
      <c r="N3584">
        <v>49</v>
      </c>
      <c r="O3584" t="b">
        <v>1</v>
      </c>
      <c r="P3584">
        <f t="shared" si="223"/>
        <v>287</v>
      </c>
      <c r="Q3584">
        <f t="shared" si="224"/>
        <v>58.571428571428569</v>
      </c>
      <c r="R3584" t="s">
        <v>8270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21"/>
        <v>42478.384317129632</v>
      </c>
      <c r="K3585">
        <v>1455790405</v>
      </c>
      <c r="L3585" s="9">
        <f t="shared" si="222"/>
        <v>42418.425983796296</v>
      </c>
      <c r="M3585" t="b">
        <v>0</v>
      </c>
      <c r="N3585">
        <v>24</v>
      </c>
      <c r="O3585" t="b">
        <v>1</v>
      </c>
      <c r="P3585">
        <f t="shared" si="223"/>
        <v>108.5</v>
      </c>
      <c r="Q3585">
        <f t="shared" si="224"/>
        <v>135.625</v>
      </c>
      <c r="R3585" t="s">
        <v>8270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ref="J3586:J3649" si="225">(((I3586/60)/60)/24)+DATE(1970,1,1)</f>
        <v>42198.316481481481</v>
      </c>
      <c r="K3586">
        <v>1434180944</v>
      </c>
      <c r="L3586" s="9">
        <f t="shared" ref="L3586:L3649" si="226">(((K3586/60)/60)/24)+DATE(1970,1,1)</f>
        <v>42168.316481481481</v>
      </c>
      <c r="M3586" t="b">
        <v>0</v>
      </c>
      <c r="N3586">
        <v>112</v>
      </c>
      <c r="O3586" t="b">
        <v>1</v>
      </c>
      <c r="P3586">
        <f t="shared" ref="P3586:P3649" si="227">(E:E/D:D)*100</f>
        <v>115.5</v>
      </c>
      <c r="Q3586">
        <f t="shared" si="224"/>
        <v>30.9375</v>
      </c>
      <c r="R3586" t="s">
        <v>8270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si="225"/>
        <v>41994.716319444444</v>
      </c>
      <c r="K3587">
        <v>1416589890</v>
      </c>
      <c r="L3587" s="9">
        <f t="shared" si="226"/>
        <v>41964.716319444444</v>
      </c>
      <c r="M3587" t="b">
        <v>0</v>
      </c>
      <c r="N3587">
        <v>23</v>
      </c>
      <c r="O3587" t="b">
        <v>1</v>
      </c>
      <c r="P3587">
        <f t="shared" si="227"/>
        <v>119.11764705882352</v>
      </c>
      <c r="Q3587">
        <f t="shared" si="224"/>
        <v>176.08695652173913</v>
      </c>
      <c r="R3587" t="s">
        <v>8270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25"/>
        <v>42636.697569444441</v>
      </c>
      <c r="K3588">
        <v>1469465070</v>
      </c>
      <c r="L3588" s="9">
        <f t="shared" si="226"/>
        <v>42576.697569444441</v>
      </c>
      <c r="M3588" t="b">
        <v>0</v>
      </c>
      <c r="N3588">
        <v>54</v>
      </c>
      <c r="O3588" t="b">
        <v>1</v>
      </c>
      <c r="P3588">
        <f t="shared" si="227"/>
        <v>109.42666666666668</v>
      </c>
      <c r="Q3588">
        <f t="shared" si="224"/>
        <v>151.9814814814815</v>
      </c>
      <c r="R3588" t="s">
        <v>8270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25"/>
        <v>42548.791666666672</v>
      </c>
      <c r="K3589">
        <v>1463144254</v>
      </c>
      <c r="L3589" s="9">
        <f t="shared" si="226"/>
        <v>42503.539976851855</v>
      </c>
      <c r="M3589" t="b">
        <v>0</v>
      </c>
      <c r="N3589">
        <v>28</v>
      </c>
      <c r="O3589" t="b">
        <v>1</v>
      </c>
      <c r="P3589">
        <f t="shared" si="227"/>
        <v>126.6</v>
      </c>
      <c r="Q3589">
        <f t="shared" si="224"/>
        <v>22.607142857142858</v>
      </c>
      <c r="R3589" t="s">
        <v>8270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25"/>
        <v>42123.958333333328</v>
      </c>
      <c r="K3590">
        <v>1428436410</v>
      </c>
      <c r="L3590" s="9">
        <f t="shared" si="226"/>
        <v>42101.828819444447</v>
      </c>
      <c r="M3590" t="b">
        <v>0</v>
      </c>
      <c r="N3590">
        <v>11</v>
      </c>
      <c r="O3590" t="b">
        <v>1</v>
      </c>
      <c r="P3590">
        <f t="shared" si="227"/>
        <v>100.49999999999999</v>
      </c>
      <c r="Q3590">
        <f t="shared" si="224"/>
        <v>18.272727272727273</v>
      </c>
      <c r="R3590" t="s">
        <v>8270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25"/>
        <v>42150.647534722222</v>
      </c>
      <c r="K3591">
        <v>1430494347</v>
      </c>
      <c r="L3591" s="9">
        <f t="shared" si="226"/>
        <v>42125.647534722222</v>
      </c>
      <c r="M3591" t="b">
        <v>0</v>
      </c>
      <c r="N3591">
        <v>62</v>
      </c>
      <c r="O3591" t="b">
        <v>1</v>
      </c>
      <c r="P3591">
        <f t="shared" si="227"/>
        <v>127.49999999999999</v>
      </c>
      <c r="Q3591">
        <f t="shared" si="224"/>
        <v>82.258064516129039</v>
      </c>
      <c r="R3591" t="s">
        <v>8270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25"/>
        <v>41932.333726851852</v>
      </c>
      <c r="K3592">
        <v>1411200034</v>
      </c>
      <c r="L3592" s="9">
        <f t="shared" si="226"/>
        <v>41902.333726851852</v>
      </c>
      <c r="M3592" t="b">
        <v>0</v>
      </c>
      <c r="N3592">
        <v>73</v>
      </c>
      <c r="O3592" t="b">
        <v>1</v>
      </c>
      <c r="P3592">
        <f t="shared" si="227"/>
        <v>100.05999999999999</v>
      </c>
      <c r="Q3592">
        <f t="shared" si="224"/>
        <v>68.534246575342465</v>
      </c>
      <c r="R3592" t="s">
        <v>8270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25"/>
        <v>42028.207638888889</v>
      </c>
      <c r="K3593">
        <v>1419979544</v>
      </c>
      <c r="L3593" s="9">
        <f t="shared" si="226"/>
        <v>42003.948425925926</v>
      </c>
      <c r="M3593" t="b">
        <v>0</v>
      </c>
      <c r="N3593">
        <v>18</v>
      </c>
      <c r="O3593" t="b">
        <v>1</v>
      </c>
      <c r="P3593">
        <f t="shared" si="227"/>
        <v>175</v>
      </c>
      <c r="Q3593">
        <f t="shared" si="224"/>
        <v>68.055555555555557</v>
      </c>
      <c r="R3593" t="s">
        <v>8270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25"/>
        <v>42046.207638888889</v>
      </c>
      <c r="K3594">
        <v>1418673307</v>
      </c>
      <c r="L3594" s="9">
        <f t="shared" si="226"/>
        <v>41988.829942129625</v>
      </c>
      <c r="M3594" t="b">
        <v>0</v>
      </c>
      <c r="N3594">
        <v>35</v>
      </c>
      <c r="O3594" t="b">
        <v>1</v>
      </c>
      <c r="P3594">
        <f t="shared" si="227"/>
        <v>127.25</v>
      </c>
      <c r="Q3594">
        <f t="shared" si="224"/>
        <v>72.714285714285708</v>
      </c>
      <c r="R3594" t="s">
        <v>8270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25"/>
        <v>42009.851388888885</v>
      </c>
      <c r="K3595">
        <v>1417469639</v>
      </c>
      <c r="L3595" s="9">
        <f t="shared" si="226"/>
        <v>41974.898599537039</v>
      </c>
      <c r="M3595" t="b">
        <v>0</v>
      </c>
      <c r="N3595">
        <v>43</v>
      </c>
      <c r="O3595" t="b">
        <v>1</v>
      </c>
      <c r="P3595">
        <f t="shared" si="227"/>
        <v>110.63333333333334</v>
      </c>
      <c r="Q3595">
        <f t="shared" si="224"/>
        <v>77.186046511627907</v>
      </c>
      <c r="R3595" t="s">
        <v>8270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25"/>
        <v>42617.066921296297</v>
      </c>
      <c r="K3596">
        <v>1470792982</v>
      </c>
      <c r="L3596" s="9">
        <f t="shared" si="226"/>
        <v>42592.066921296297</v>
      </c>
      <c r="M3596" t="b">
        <v>0</v>
      </c>
      <c r="N3596">
        <v>36</v>
      </c>
      <c r="O3596" t="b">
        <v>1</v>
      </c>
      <c r="P3596">
        <f t="shared" si="227"/>
        <v>125.93749999999999</v>
      </c>
      <c r="Q3596">
        <f t="shared" si="224"/>
        <v>55.972222222222221</v>
      </c>
      <c r="R3596" t="s">
        <v>8270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25"/>
        <v>42076.290972222225</v>
      </c>
      <c r="K3597">
        <v>1423959123</v>
      </c>
      <c r="L3597" s="9">
        <f t="shared" si="226"/>
        <v>42050.008368055554</v>
      </c>
      <c r="M3597" t="b">
        <v>0</v>
      </c>
      <c r="N3597">
        <v>62</v>
      </c>
      <c r="O3597" t="b">
        <v>1</v>
      </c>
      <c r="P3597">
        <f t="shared" si="227"/>
        <v>118.5</v>
      </c>
      <c r="Q3597">
        <f t="shared" si="224"/>
        <v>49.693548387096776</v>
      </c>
      <c r="R3597" t="s">
        <v>8270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25"/>
        <v>41877.715069444443</v>
      </c>
      <c r="K3598">
        <v>1407258582</v>
      </c>
      <c r="L3598" s="9">
        <f t="shared" si="226"/>
        <v>41856.715069444443</v>
      </c>
      <c r="M3598" t="b">
        <v>0</v>
      </c>
      <c r="N3598">
        <v>15</v>
      </c>
      <c r="O3598" t="b">
        <v>1</v>
      </c>
      <c r="P3598">
        <f t="shared" si="227"/>
        <v>107.72727272727273</v>
      </c>
      <c r="Q3598">
        <f t="shared" si="224"/>
        <v>79</v>
      </c>
      <c r="R3598" t="s">
        <v>8270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25"/>
        <v>42432.249305555553</v>
      </c>
      <c r="K3599">
        <v>1455717790</v>
      </c>
      <c r="L3599" s="9">
        <f t="shared" si="226"/>
        <v>42417.585532407407</v>
      </c>
      <c r="M3599" t="b">
        <v>0</v>
      </c>
      <c r="N3599">
        <v>33</v>
      </c>
      <c r="O3599" t="b">
        <v>1</v>
      </c>
      <c r="P3599">
        <f t="shared" si="227"/>
        <v>102.60000000000001</v>
      </c>
      <c r="Q3599">
        <f t="shared" si="224"/>
        <v>77.727272727272734</v>
      </c>
      <c r="R3599" t="s">
        <v>8270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25"/>
        <v>41885.207638888889</v>
      </c>
      <c r="K3600">
        <v>1408129822</v>
      </c>
      <c r="L3600" s="9">
        <f t="shared" si="226"/>
        <v>41866.79886574074</v>
      </c>
      <c r="M3600" t="b">
        <v>0</v>
      </c>
      <c r="N3600">
        <v>27</v>
      </c>
      <c r="O3600" t="b">
        <v>1</v>
      </c>
      <c r="P3600">
        <f t="shared" si="227"/>
        <v>110.1</v>
      </c>
      <c r="Q3600">
        <f t="shared" si="224"/>
        <v>40.777777777777779</v>
      </c>
      <c r="R3600" t="s">
        <v>8270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25"/>
        <v>42246</v>
      </c>
      <c r="K3601">
        <v>1438715077</v>
      </c>
      <c r="L3601" s="9">
        <f t="shared" si="226"/>
        <v>42220.79487268519</v>
      </c>
      <c r="M3601" t="b">
        <v>0</v>
      </c>
      <c r="N3601">
        <v>17</v>
      </c>
      <c r="O3601" t="b">
        <v>1</v>
      </c>
      <c r="P3601">
        <f t="shared" si="227"/>
        <v>202</v>
      </c>
      <c r="Q3601">
        <f t="shared" si="224"/>
        <v>59.411764705882355</v>
      </c>
      <c r="R3601" t="s">
        <v>8270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25"/>
        <v>42656.849120370374</v>
      </c>
      <c r="K3602">
        <v>1473970964</v>
      </c>
      <c r="L3602" s="9">
        <f t="shared" si="226"/>
        <v>42628.849120370374</v>
      </c>
      <c r="M3602" t="b">
        <v>0</v>
      </c>
      <c r="N3602">
        <v>4</v>
      </c>
      <c r="O3602" t="b">
        <v>1</v>
      </c>
      <c r="P3602">
        <f t="shared" si="227"/>
        <v>130</v>
      </c>
      <c r="Q3602">
        <f t="shared" si="224"/>
        <v>3.25</v>
      </c>
      <c r="R3602" t="s">
        <v>8270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25"/>
        <v>42020.99863425926</v>
      </c>
      <c r="K3603">
        <v>1418860682</v>
      </c>
      <c r="L3603" s="9">
        <f t="shared" si="226"/>
        <v>41990.99863425926</v>
      </c>
      <c r="M3603" t="b">
        <v>0</v>
      </c>
      <c r="N3603">
        <v>53</v>
      </c>
      <c r="O3603" t="b">
        <v>1</v>
      </c>
      <c r="P3603">
        <f t="shared" si="227"/>
        <v>104.35000000000001</v>
      </c>
      <c r="Q3603">
        <f t="shared" si="224"/>
        <v>39.377358490566039</v>
      </c>
      <c r="R3603" t="s">
        <v>8270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25"/>
        <v>42507.894432870366</v>
      </c>
      <c r="K3604">
        <v>1458336479</v>
      </c>
      <c r="L3604" s="9">
        <f t="shared" si="226"/>
        <v>42447.894432870366</v>
      </c>
      <c r="M3604" t="b">
        <v>0</v>
      </c>
      <c r="N3604">
        <v>49</v>
      </c>
      <c r="O3604" t="b">
        <v>1</v>
      </c>
      <c r="P3604">
        <f t="shared" si="227"/>
        <v>100.05</v>
      </c>
      <c r="Q3604">
        <f t="shared" si="224"/>
        <v>81.673469387755105</v>
      </c>
      <c r="R3604" t="s">
        <v>8270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25"/>
        <v>42313.906018518523</v>
      </c>
      <c r="K3605">
        <v>1444164280</v>
      </c>
      <c r="L3605" s="9">
        <f t="shared" si="226"/>
        <v>42283.864351851851</v>
      </c>
      <c r="M3605" t="b">
        <v>0</v>
      </c>
      <c r="N3605">
        <v>57</v>
      </c>
      <c r="O3605" t="b">
        <v>1</v>
      </c>
      <c r="P3605">
        <f t="shared" si="227"/>
        <v>170.66666666666669</v>
      </c>
      <c r="Q3605">
        <f t="shared" si="224"/>
        <v>44.912280701754383</v>
      </c>
      <c r="R3605" t="s">
        <v>8270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25"/>
        <v>42489.290972222225</v>
      </c>
      <c r="K3606">
        <v>1461370956</v>
      </c>
      <c r="L3606" s="9">
        <f t="shared" si="226"/>
        <v>42483.015694444446</v>
      </c>
      <c r="M3606" t="b">
        <v>0</v>
      </c>
      <c r="N3606">
        <v>69</v>
      </c>
      <c r="O3606" t="b">
        <v>1</v>
      </c>
      <c r="P3606">
        <f t="shared" si="227"/>
        <v>112.83333333333334</v>
      </c>
      <c r="Q3606">
        <f t="shared" si="224"/>
        <v>49.05797101449275</v>
      </c>
      <c r="R3606" t="s">
        <v>8270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25"/>
        <v>42413.793124999997</v>
      </c>
      <c r="K3607">
        <v>1452798126</v>
      </c>
      <c r="L3607" s="9">
        <f t="shared" si="226"/>
        <v>42383.793124999997</v>
      </c>
      <c r="M3607" t="b">
        <v>0</v>
      </c>
      <c r="N3607">
        <v>15</v>
      </c>
      <c r="O3607" t="b">
        <v>1</v>
      </c>
      <c r="P3607">
        <f t="shared" si="227"/>
        <v>184</v>
      </c>
      <c r="Q3607">
        <f t="shared" si="224"/>
        <v>30.666666666666668</v>
      </c>
      <c r="R3607" t="s">
        <v>8270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25"/>
        <v>42596.604826388888</v>
      </c>
      <c r="K3608">
        <v>1468593057</v>
      </c>
      <c r="L3608" s="9">
        <f t="shared" si="226"/>
        <v>42566.604826388888</v>
      </c>
      <c r="M3608" t="b">
        <v>0</v>
      </c>
      <c r="N3608">
        <v>64</v>
      </c>
      <c r="O3608" t="b">
        <v>1</v>
      </c>
      <c r="P3608">
        <f t="shared" si="227"/>
        <v>130.26666666666665</v>
      </c>
      <c r="Q3608">
        <f t="shared" si="224"/>
        <v>61.0625</v>
      </c>
      <c r="R3608" t="s">
        <v>8270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25"/>
        <v>42353</v>
      </c>
      <c r="K3609">
        <v>1448924882</v>
      </c>
      <c r="L3609" s="9">
        <f t="shared" si="226"/>
        <v>42338.963912037041</v>
      </c>
      <c r="M3609" t="b">
        <v>0</v>
      </c>
      <c r="N3609">
        <v>20</v>
      </c>
      <c r="O3609" t="b">
        <v>1</v>
      </c>
      <c r="P3609">
        <f t="shared" si="227"/>
        <v>105.45454545454544</v>
      </c>
      <c r="Q3609">
        <f t="shared" si="224"/>
        <v>29</v>
      </c>
      <c r="R3609" t="s">
        <v>8270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25"/>
        <v>42538.583333333328</v>
      </c>
      <c r="K3610">
        <v>1463418090</v>
      </c>
      <c r="L3610" s="9">
        <f t="shared" si="226"/>
        <v>42506.709375000006</v>
      </c>
      <c r="M3610" t="b">
        <v>0</v>
      </c>
      <c r="N3610">
        <v>27</v>
      </c>
      <c r="O3610" t="b">
        <v>1</v>
      </c>
      <c r="P3610">
        <f t="shared" si="227"/>
        <v>100</v>
      </c>
      <c r="Q3610">
        <f t="shared" si="224"/>
        <v>29.62962962962963</v>
      </c>
      <c r="R3610" t="s">
        <v>8270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25"/>
        <v>42459.950057870374</v>
      </c>
      <c r="K3611">
        <v>1456789685</v>
      </c>
      <c r="L3611" s="9">
        <f t="shared" si="226"/>
        <v>42429.991724537031</v>
      </c>
      <c r="M3611" t="b">
        <v>0</v>
      </c>
      <c r="N3611">
        <v>21</v>
      </c>
      <c r="O3611" t="b">
        <v>1</v>
      </c>
      <c r="P3611">
        <f t="shared" si="227"/>
        <v>153.31632653061226</v>
      </c>
      <c r="Q3611">
        <f t="shared" si="224"/>
        <v>143.0952380952381</v>
      </c>
      <c r="R3611" t="s">
        <v>8270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25"/>
        <v>42233.432129629626</v>
      </c>
      <c r="K3612">
        <v>1437214936</v>
      </c>
      <c r="L3612" s="9">
        <f t="shared" si="226"/>
        <v>42203.432129629626</v>
      </c>
      <c r="M3612" t="b">
        <v>0</v>
      </c>
      <c r="N3612">
        <v>31</v>
      </c>
      <c r="O3612" t="b">
        <v>1</v>
      </c>
      <c r="P3612">
        <f t="shared" si="227"/>
        <v>162.30000000000001</v>
      </c>
      <c r="Q3612">
        <f t="shared" si="224"/>
        <v>52.354838709677416</v>
      </c>
      <c r="R3612" t="s">
        <v>8270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25"/>
        <v>42102.370381944449</v>
      </c>
      <c r="K3613">
        <v>1425891201</v>
      </c>
      <c r="L3613" s="9">
        <f t="shared" si="226"/>
        <v>42072.370381944449</v>
      </c>
      <c r="M3613" t="b">
        <v>0</v>
      </c>
      <c r="N3613">
        <v>51</v>
      </c>
      <c r="O3613" t="b">
        <v>1</v>
      </c>
      <c r="P3613">
        <f t="shared" si="227"/>
        <v>136</v>
      </c>
      <c r="Q3613">
        <f t="shared" si="224"/>
        <v>66.666666666666671</v>
      </c>
      <c r="R3613" t="s">
        <v>8270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25"/>
        <v>41799.726979166669</v>
      </c>
      <c r="K3614">
        <v>1401470811</v>
      </c>
      <c r="L3614" s="9">
        <f t="shared" si="226"/>
        <v>41789.726979166669</v>
      </c>
      <c r="M3614" t="b">
        <v>0</v>
      </c>
      <c r="N3614">
        <v>57</v>
      </c>
      <c r="O3614" t="b">
        <v>1</v>
      </c>
      <c r="P3614">
        <f t="shared" si="227"/>
        <v>144.4</v>
      </c>
      <c r="Q3614">
        <f t="shared" si="224"/>
        <v>126.66666666666667</v>
      </c>
      <c r="R3614" t="s">
        <v>8270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25"/>
        <v>41818.58997685185</v>
      </c>
      <c r="K3615">
        <v>1401372574</v>
      </c>
      <c r="L3615" s="9">
        <f t="shared" si="226"/>
        <v>41788.58997685185</v>
      </c>
      <c r="M3615" t="b">
        <v>0</v>
      </c>
      <c r="N3615">
        <v>20</v>
      </c>
      <c r="O3615" t="b">
        <v>1</v>
      </c>
      <c r="P3615">
        <f t="shared" si="227"/>
        <v>100</v>
      </c>
      <c r="Q3615">
        <f t="shared" si="224"/>
        <v>62.5</v>
      </c>
      <c r="R3615" t="s">
        <v>8270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25"/>
        <v>42174.041851851856</v>
      </c>
      <c r="K3616">
        <v>1432083616</v>
      </c>
      <c r="L3616" s="9">
        <f t="shared" si="226"/>
        <v>42144.041851851856</v>
      </c>
      <c r="M3616" t="b">
        <v>0</v>
      </c>
      <c r="N3616">
        <v>71</v>
      </c>
      <c r="O3616" t="b">
        <v>1</v>
      </c>
      <c r="P3616">
        <f t="shared" si="227"/>
        <v>100.8</v>
      </c>
      <c r="Q3616">
        <f t="shared" si="224"/>
        <v>35.492957746478872</v>
      </c>
      <c r="R3616" t="s">
        <v>8270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25"/>
        <v>42348.593703703707</v>
      </c>
      <c r="K3617">
        <v>1447164896</v>
      </c>
      <c r="L3617" s="9">
        <f t="shared" si="226"/>
        <v>42318.593703703707</v>
      </c>
      <c r="M3617" t="b">
        <v>0</v>
      </c>
      <c r="N3617">
        <v>72</v>
      </c>
      <c r="O3617" t="b">
        <v>1</v>
      </c>
      <c r="P3617">
        <f t="shared" si="227"/>
        <v>106.80000000000001</v>
      </c>
      <c r="Q3617">
        <f t="shared" si="224"/>
        <v>37.083333333333336</v>
      </c>
      <c r="R3617" t="s">
        <v>8270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25"/>
        <v>42082.908148148148</v>
      </c>
      <c r="K3618">
        <v>1424213264</v>
      </c>
      <c r="L3618" s="9">
        <f t="shared" si="226"/>
        <v>42052.949814814812</v>
      </c>
      <c r="M3618" t="b">
        <v>0</v>
      </c>
      <c r="N3618">
        <v>45</v>
      </c>
      <c r="O3618" t="b">
        <v>1</v>
      </c>
      <c r="P3618">
        <f t="shared" si="227"/>
        <v>124.8</v>
      </c>
      <c r="Q3618">
        <f t="shared" si="224"/>
        <v>69.333333333333329</v>
      </c>
      <c r="R3618" t="s">
        <v>8270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25"/>
        <v>42794</v>
      </c>
      <c r="K3619">
        <v>1486996729</v>
      </c>
      <c r="L3619" s="9">
        <f t="shared" si="226"/>
        <v>42779.610289351855</v>
      </c>
      <c r="M3619" t="b">
        <v>0</v>
      </c>
      <c r="N3619">
        <v>51</v>
      </c>
      <c r="O3619" t="b">
        <v>1</v>
      </c>
      <c r="P3619">
        <f t="shared" si="227"/>
        <v>118.91891891891892</v>
      </c>
      <c r="Q3619">
        <f t="shared" si="224"/>
        <v>17.254901960784313</v>
      </c>
      <c r="R3619" t="s">
        <v>8270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25"/>
        <v>42158.627893518518</v>
      </c>
      <c r="K3620">
        <v>1430751850</v>
      </c>
      <c r="L3620" s="9">
        <f t="shared" si="226"/>
        <v>42128.627893518518</v>
      </c>
      <c r="M3620" t="b">
        <v>0</v>
      </c>
      <c r="N3620">
        <v>56</v>
      </c>
      <c r="O3620" t="b">
        <v>1</v>
      </c>
      <c r="P3620">
        <f t="shared" si="227"/>
        <v>101</v>
      </c>
      <c r="Q3620">
        <f t="shared" si="224"/>
        <v>36.071428571428569</v>
      </c>
      <c r="R3620" t="s">
        <v>8270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25"/>
        <v>42693.916666666672</v>
      </c>
      <c r="K3621">
        <v>1476760226</v>
      </c>
      <c r="L3621" s="9">
        <f t="shared" si="226"/>
        <v>42661.132245370376</v>
      </c>
      <c r="M3621" t="b">
        <v>0</v>
      </c>
      <c r="N3621">
        <v>17</v>
      </c>
      <c r="O3621" t="b">
        <v>1</v>
      </c>
      <c r="P3621">
        <f t="shared" si="227"/>
        <v>112.99999999999999</v>
      </c>
      <c r="Q3621">
        <f t="shared" si="224"/>
        <v>66.470588235294116</v>
      </c>
      <c r="R3621" t="s">
        <v>8270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25"/>
        <v>42068.166666666672</v>
      </c>
      <c r="K3622">
        <v>1422916261</v>
      </c>
      <c r="L3622" s="9">
        <f t="shared" si="226"/>
        <v>42037.938206018516</v>
      </c>
      <c r="M3622" t="b">
        <v>0</v>
      </c>
      <c r="N3622">
        <v>197</v>
      </c>
      <c r="O3622" t="b">
        <v>1</v>
      </c>
      <c r="P3622">
        <f t="shared" si="227"/>
        <v>105.19047619047619</v>
      </c>
      <c r="Q3622">
        <f t="shared" si="224"/>
        <v>56.065989847715734</v>
      </c>
      <c r="R3622" t="s">
        <v>8270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25"/>
        <v>42643.875</v>
      </c>
      <c r="K3623">
        <v>1473200844</v>
      </c>
      <c r="L3623" s="9">
        <f t="shared" si="226"/>
        <v>42619.935694444444</v>
      </c>
      <c r="M3623" t="b">
        <v>0</v>
      </c>
      <c r="N3623">
        <v>70</v>
      </c>
      <c r="O3623" t="b">
        <v>1</v>
      </c>
      <c r="P3623">
        <f t="shared" si="227"/>
        <v>109.73333333333332</v>
      </c>
      <c r="Q3623">
        <f t="shared" si="224"/>
        <v>47.028571428571432</v>
      </c>
      <c r="R3623" t="s">
        <v>8270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25"/>
        <v>41910.140972222223</v>
      </c>
      <c r="K3624">
        <v>1409030371</v>
      </c>
      <c r="L3624" s="9">
        <f t="shared" si="226"/>
        <v>41877.221886574072</v>
      </c>
      <c r="M3624" t="b">
        <v>0</v>
      </c>
      <c r="N3624">
        <v>21</v>
      </c>
      <c r="O3624" t="b">
        <v>1</v>
      </c>
      <c r="P3624">
        <f t="shared" si="227"/>
        <v>100.099</v>
      </c>
      <c r="Q3624">
        <f t="shared" si="224"/>
        <v>47.666190476190479</v>
      </c>
      <c r="R3624" t="s">
        <v>8270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25"/>
        <v>41846.291666666664</v>
      </c>
      <c r="K3625">
        <v>1404841270</v>
      </c>
      <c r="L3625" s="9">
        <f t="shared" si="226"/>
        <v>41828.736921296295</v>
      </c>
      <c r="M3625" t="b">
        <v>0</v>
      </c>
      <c r="N3625">
        <v>34</v>
      </c>
      <c r="O3625" t="b">
        <v>1</v>
      </c>
      <c r="P3625">
        <f t="shared" si="227"/>
        <v>120</v>
      </c>
      <c r="Q3625">
        <f t="shared" si="224"/>
        <v>88.235294117647058</v>
      </c>
      <c r="R3625" t="s">
        <v>8270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25"/>
        <v>42605.774189814809</v>
      </c>
      <c r="K3626">
        <v>1466793290</v>
      </c>
      <c r="L3626" s="9">
        <f t="shared" si="226"/>
        <v>42545.774189814809</v>
      </c>
      <c r="M3626" t="b">
        <v>0</v>
      </c>
      <c r="N3626">
        <v>39</v>
      </c>
      <c r="O3626" t="b">
        <v>1</v>
      </c>
      <c r="P3626">
        <f t="shared" si="227"/>
        <v>104.93333333333332</v>
      </c>
      <c r="Q3626">
        <f t="shared" si="224"/>
        <v>80.717948717948715</v>
      </c>
      <c r="R3626" t="s">
        <v>8270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25"/>
        <v>42187.652511574073</v>
      </c>
      <c r="K3627">
        <v>1433259577</v>
      </c>
      <c r="L3627" s="9">
        <f t="shared" si="226"/>
        <v>42157.652511574073</v>
      </c>
      <c r="M3627" t="b">
        <v>0</v>
      </c>
      <c r="N3627">
        <v>78</v>
      </c>
      <c r="O3627" t="b">
        <v>1</v>
      </c>
      <c r="P3627">
        <f t="shared" si="227"/>
        <v>102.66666666666666</v>
      </c>
      <c r="Q3627">
        <f t="shared" si="224"/>
        <v>39.487179487179489</v>
      </c>
      <c r="R3627" t="s">
        <v>8270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25"/>
        <v>41867.667326388888</v>
      </c>
      <c r="K3628">
        <v>1406390457</v>
      </c>
      <c r="L3628" s="9">
        <f t="shared" si="226"/>
        <v>41846.667326388888</v>
      </c>
      <c r="M3628" t="b">
        <v>0</v>
      </c>
      <c r="N3628">
        <v>48</v>
      </c>
      <c r="O3628" t="b">
        <v>1</v>
      </c>
      <c r="P3628">
        <f t="shared" si="227"/>
        <v>101.82500000000002</v>
      </c>
      <c r="Q3628">
        <f t="shared" si="224"/>
        <v>84.854166666666671</v>
      </c>
      <c r="R3628" t="s">
        <v>8270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25"/>
        <v>42511.165972222225</v>
      </c>
      <c r="K3629">
        <v>1459446487</v>
      </c>
      <c r="L3629" s="9">
        <f t="shared" si="226"/>
        <v>42460.741747685184</v>
      </c>
      <c r="M3629" t="b">
        <v>0</v>
      </c>
      <c r="N3629">
        <v>29</v>
      </c>
      <c r="O3629" t="b">
        <v>1</v>
      </c>
      <c r="P3629">
        <f t="shared" si="227"/>
        <v>100</v>
      </c>
      <c r="Q3629">
        <f t="shared" ref="Q3629:Q3692" si="228">E3629:E7742/N3629:N7742</f>
        <v>68.965517241379317</v>
      </c>
      <c r="R3629" t="s">
        <v>8270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25"/>
        <v>42351.874953703707</v>
      </c>
      <c r="K3630">
        <v>1444852796</v>
      </c>
      <c r="L3630" s="9">
        <f t="shared" si="226"/>
        <v>42291.833287037036</v>
      </c>
      <c r="M3630" t="b">
        <v>0</v>
      </c>
      <c r="N3630">
        <v>0</v>
      </c>
      <c r="O3630" t="b">
        <v>0</v>
      </c>
      <c r="P3630">
        <f t="shared" si="227"/>
        <v>0</v>
      </c>
      <c r="Q3630" t="e">
        <f t="shared" si="228"/>
        <v>#DIV/0!</v>
      </c>
      <c r="R3630" t="s">
        <v>8304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25"/>
        <v>42495.708333333328</v>
      </c>
      <c r="K3631">
        <v>1457403364</v>
      </c>
      <c r="L3631" s="9">
        <f t="shared" si="226"/>
        <v>42437.094490740739</v>
      </c>
      <c r="M3631" t="b">
        <v>0</v>
      </c>
      <c r="N3631">
        <v>2</v>
      </c>
      <c r="O3631" t="b">
        <v>0</v>
      </c>
      <c r="P3631">
        <f t="shared" si="227"/>
        <v>1.9999999999999998E-4</v>
      </c>
      <c r="Q3631">
        <f t="shared" si="228"/>
        <v>1</v>
      </c>
      <c r="R3631" t="s">
        <v>8304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25"/>
        <v>41972.888773148152</v>
      </c>
      <c r="K3632">
        <v>1414700390</v>
      </c>
      <c r="L3632" s="9">
        <f t="shared" si="226"/>
        <v>41942.84710648148</v>
      </c>
      <c r="M3632" t="b">
        <v>0</v>
      </c>
      <c r="N3632">
        <v>1</v>
      </c>
      <c r="O3632" t="b">
        <v>0</v>
      </c>
      <c r="P3632">
        <f t="shared" si="227"/>
        <v>3.3333333333333333E-2</v>
      </c>
      <c r="Q3632">
        <f t="shared" si="228"/>
        <v>1</v>
      </c>
      <c r="R3632" t="s">
        <v>8304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25"/>
        <v>41905.165972222225</v>
      </c>
      <c r="K3633">
        <v>1409335497</v>
      </c>
      <c r="L3633" s="9">
        <f t="shared" si="226"/>
        <v>41880.753437499996</v>
      </c>
      <c r="M3633" t="b">
        <v>0</v>
      </c>
      <c r="N3633">
        <v>59</v>
      </c>
      <c r="O3633" t="b">
        <v>0</v>
      </c>
      <c r="P3633">
        <f t="shared" si="227"/>
        <v>51.023391812865491</v>
      </c>
      <c r="Q3633">
        <f t="shared" si="228"/>
        <v>147.88135593220338</v>
      </c>
      <c r="R3633" t="s">
        <v>8304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25"/>
        <v>41966.936909722222</v>
      </c>
      <c r="K3634">
        <v>1415053749</v>
      </c>
      <c r="L3634" s="9">
        <f t="shared" si="226"/>
        <v>41946.936909722222</v>
      </c>
      <c r="M3634" t="b">
        <v>0</v>
      </c>
      <c r="N3634">
        <v>1</v>
      </c>
      <c r="O3634" t="b">
        <v>0</v>
      </c>
      <c r="P3634">
        <f t="shared" si="227"/>
        <v>20</v>
      </c>
      <c r="Q3634">
        <f t="shared" si="228"/>
        <v>100</v>
      </c>
      <c r="R3634" t="s">
        <v>8304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25"/>
        <v>42693.041666666672</v>
      </c>
      <c r="K3635">
        <v>1475765867</v>
      </c>
      <c r="L3635" s="9">
        <f t="shared" si="226"/>
        <v>42649.623460648145</v>
      </c>
      <c r="M3635" t="b">
        <v>0</v>
      </c>
      <c r="N3635">
        <v>31</v>
      </c>
      <c r="O3635" t="b">
        <v>0</v>
      </c>
      <c r="P3635">
        <f t="shared" si="227"/>
        <v>35.24</v>
      </c>
      <c r="Q3635">
        <f t="shared" si="228"/>
        <v>56.838709677419352</v>
      </c>
      <c r="R3635" t="s">
        <v>8304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25"/>
        <v>42749.165972222225</v>
      </c>
      <c r="K3636">
        <v>1480219174</v>
      </c>
      <c r="L3636" s="9">
        <f t="shared" si="226"/>
        <v>42701.166365740741</v>
      </c>
      <c r="M3636" t="b">
        <v>0</v>
      </c>
      <c r="N3636">
        <v>18</v>
      </c>
      <c r="O3636" t="b">
        <v>0</v>
      </c>
      <c r="P3636">
        <f t="shared" si="227"/>
        <v>4.246666666666667</v>
      </c>
      <c r="Q3636">
        <f t="shared" si="228"/>
        <v>176.94444444444446</v>
      </c>
      <c r="R3636" t="s">
        <v>8304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25"/>
        <v>42480.88282407407</v>
      </c>
      <c r="K3637">
        <v>1458594676</v>
      </c>
      <c r="L3637" s="9">
        <f t="shared" si="226"/>
        <v>42450.88282407407</v>
      </c>
      <c r="M3637" t="b">
        <v>0</v>
      </c>
      <c r="N3637">
        <v>10</v>
      </c>
      <c r="O3637" t="b">
        <v>0</v>
      </c>
      <c r="P3637">
        <f t="shared" si="227"/>
        <v>36.457142857142856</v>
      </c>
      <c r="Q3637">
        <f t="shared" si="228"/>
        <v>127.6</v>
      </c>
      <c r="R3637" t="s">
        <v>8304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25"/>
        <v>42261.694780092599</v>
      </c>
      <c r="K3638">
        <v>1439224829</v>
      </c>
      <c r="L3638" s="9">
        <f t="shared" si="226"/>
        <v>42226.694780092599</v>
      </c>
      <c r="M3638" t="b">
        <v>0</v>
      </c>
      <c r="N3638">
        <v>0</v>
      </c>
      <c r="O3638" t="b">
        <v>0</v>
      </c>
      <c r="P3638">
        <f t="shared" si="227"/>
        <v>0</v>
      </c>
      <c r="Q3638" t="e">
        <f t="shared" si="228"/>
        <v>#DIV/0!</v>
      </c>
      <c r="R3638" t="s">
        <v>8304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25"/>
        <v>42005.700636574074</v>
      </c>
      <c r="K3639">
        <v>1417538935</v>
      </c>
      <c r="L3639" s="9">
        <f t="shared" si="226"/>
        <v>41975.700636574074</v>
      </c>
      <c r="M3639" t="b">
        <v>0</v>
      </c>
      <c r="N3639">
        <v>14</v>
      </c>
      <c r="O3639" t="b">
        <v>0</v>
      </c>
      <c r="P3639">
        <f t="shared" si="227"/>
        <v>30.866666666666664</v>
      </c>
      <c r="Q3639">
        <f t="shared" si="228"/>
        <v>66.142857142857139</v>
      </c>
      <c r="R3639" t="s">
        <v>8304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25"/>
        <v>42113.631157407406</v>
      </c>
      <c r="K3640">
        <v>1424275732</v>
      </c>
      <c r="L3640" s="9">
        <f t="shared" si="226"/>
        <v>42053.672824074078</v>
      </c>
      <c r="M3640" t="b">
        <v>0</v>
      </c>
      <c r="N3640">
        <v>2</v>
      </c>
      <c r="O3640" t="b">
        <v>0</v>
      </c>
      <c r="P3640">
        <f t="shared" si="227"/>
        <v>6.5454545454545459</v>
      </c>
      <c r="Q3640">
        <f t="shared" si="228"/>
        <v>108</v>
      </c>
      <c r="R3640" t="s">
        <v>8304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25"/>
        <v>42650.632638888885</v>
      </c>
      <c r="K3641">
        <v>1470672906</v>
      </c>
      <c r="L3641" s="9">
        <f t="shared" si="226"/>
        <v>42590.677152777775</v>
      </c>
      <c r="M3641" t="b">
        <v>0</v>
      </c>
      <c r="N3641">
        <v>1</v>
      </c>
      <c r="O3641" t="b">
        <v>0</v>
      </c>
      <c r="P3641">
        <f t="shared" si="227"/>
        <v>4.0000000000000001E-3</v>
      </c>
      <c r="Q3641">
        <f t="shared" si="228"/>
        <v>1</v>
      </c>
      <c r="R3641" t="s">
        <v>8304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25"/>
        <v>42134.781597222223</v>
      </c>
      <c r="K3642">
        <v>1428691530</v>
      </c>
      <c r="L3642" s="9">
        <f t="shared" si="226"/>
        <v>42104.781597222223</v>
      </c>
      <c r="M3642" t="b">
        <v>0</v>
      </c>
      <c r="N3642">
        <v>3</v>
      </c>
      <c r="O3642" t="b">
        <v>0</v>
      </c>
      <c r="P3642">
        <f t="shared" si="227"/>
        <v>5.5</v>
      </c>
      <c r="Q3642">
        <f t="shared" si="228"/>
        <v>18.333333333333332</v>
      </c>
      <c r="R3642" t="s">
        <v>8304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25"/>
        <v>41917.208333333336</v>
      </c>
      <c r="K3643">
        <v>1410966179</v>
      </c>
      <c r="L3643" s="9">
        <f t="shared" si="226"/>
        <v>41899.627071759263</v>
      </c>
      <c r="M3643" t="b">
        <v>0</v>
      </c>
      <c r="N3643">
        <v>0</v>
      </c>
      <c r="O3643" t="b">
        <v>0</v>
      </c>
      <c r="P3643">
        <f t="shared" si="227"/>
        <v>0</v>
      </c>
      <c r="Q3643" t="e">
        <f t="shared" si="228"/>
        <v>#DIV/0!</v>
      </c>
      <c r="R3643" t="s">
        <v>8304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25"/>
        <v>42338.708333333328</v>
      </c>
      <c r="K3644">
        <v>1445369727</v>
      </c>
      <c r="L3644" s="9">
        <f t="shared" si="226"/>
        <v>42297.816284722227</v>
      </c>
      <c r="M3644" t="b">
        <v>0</v>
      </c>
      <c r="N3644">
        <v>2</v>
      </c>
      <c r="O3644" t="b">
        <v>0</v>
      </c>
      <c r="P3644">
        <f t="shared" si="227"/>
        <v>2.1428571428571428</v>
      </c>
      <c r="Q3644">
        <f t="shared" si="228"/>
        <v>7.5</v>
      </c>
      <c r="R3644" t="s">
        <v>8304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25"/>
        <v>42325.185636574075</v>
      </c>
      <c r="K3645">
        <v>1444274839</v>
      </c>
      <c r="L3645" s="9">
        <f t="shared" si="226"/>
        <v>42285.143969907411</v>
      </c>
      <c r="M3645" t="b">
        <v>0</v>
      </c>
      <c r="N3645">
        <v>0</v>
      </c>
      <c r="O3645" t="b">
        <v>0</v>
      </c>
      <c r="P3645">
        <f t="shared" si="227"/>
        <v>0</v>
      </c>
      <c r="Q3645" t="e">
        <f t="shared" si="228"/>
        <v>#DIV/0!</v>
      </c>
      <c r="R3645" t="s">
        <v>8304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25"/>
        <v>42437.207638888889</v>
      </c>
      <c r="K3646">
        <v>1454996887</v>
      </c>
      <c r="L3646" s="9">
        <f t="shared" si="226"/>
        <v>42409.241747685184</v>
      </c>
      <c r="M3646" t="b">
        <v>0</v>
      </c>
      <c r="N3646">
        <v>12</v>
      </c>
      <c r="O3646" t="b">
        <v>0</v>
      </c>
      <c r="P3646">
        <f t="shared" si="227"/>
        <v>16.420000000000002</v>
      </c>
      <c r="Q3646">
        <f t="shared" si="228"/>
        <v>68.416666666666671</v>
      </c>
      <c r="R3646" t="s">
        <v>8304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25"/>
        <v>42696.012013888889</v>
      </c>
      <c r="K3647">
        <v>1477178238</v>
      </c>
      <c r="L3647" s="9">
        <f t="shared" si="226"/>
        <v>42665.970347222217</v>
      </c>
      <c r="M3647" t="b">
        <v>0</v>
      </c>
      <c r="N3647">
        <v>1</v>
      </c>
      <c r="O3647" t="b">
        <v>0</v>
      </c>
      <c r="P3647">
        <f t="shared" si="227"/>
        <v>0.1</v>
      </c>
      <c r="Q3647">
        <f t="shared" si="228"/>
        <v>1</v>
      </c>
      <c r="R3647" t="s">
        <v>8304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25"/>
        <v>42171.979166666672</v>
      </c>
      <c r="K3648">
        <v>1431770802</v>
      </c>
      <c r="L3648" s="9">
        <f t="shared" si="226"/>
        <v>42140.421319444446</v>
      </c>
      <c r="M3648" t="b">
        <v>0</v>
      </c>
      <c r="N3648">
        <v>8</v>
      </c>
      <c r="O3648" t="b">
        <v>0</v>
      </c>
      <c r="P3648">
        <f t="shared" si="227"/>
        <v>4.8099999999999996</v>
      </c>
      <c r="Q3648">
        <f t="shared" si="228"/>
        <v>60.125</v>
      </c>
      <c r="R3648" t="s">
        <v>8304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25"/>
        <v>42643.749155092592</v>
      </c>
      <c r="K3649">
        <v>1471370327</v>
      </c>
      <c r="L3649" s="9">
        <f t="shared" si="226"/>
        <v>42598.749155092592</v>
      </c>
      <c r="M3649" t="b">
        <v>0</v>
      </c>
      <c r="N3649">
        <v>2</v>
      </c>
      <c r="O3649" t="b">
        <v>0</v>
      </c>
      <c r="P3649">
        <f t="shared" si="227"/>
        <v>6</v>
      </c>
      <c r="Q3649">
        <f t="shared" si="228"/>
        <v>15</v>
      </c>
      <c r="R3649" t="s">
        <v>8304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ref="J3650:J3713" si="229">(((I3650/60)/60)/24)+DATE(1970,1,1)</f>
        <v>41917.292187500003</v>
      </c>
      <c r="K3650">
        <v>1409900445</v>
      </c>
      <c r="L3650" s="9">
        <f t="shared" ref="L3650:L3713" si="230">(((K3650/60)/60)/24)+DATE(1970,1,1)</f>
        <v>41887.292187500003</v>
      </c>
      <c r="M3650" t="b">
        <v>0</v>
      </c>
      <c r="N3650">
        <v>73</v>
      </c>
      <c r="O3650" t="b">
        <v>1</v>
      </c>
      <c r="P3650">
        <f t="shared" ref="P3650:P3713" si="231">(E:E/D:D)*100</f>
        <v>100.38249999999999</v>
      </c>
      <c r="Q3650">
        <f t="shared" si="228"/>
        <v>550.04109589041093</v>
      </c>
      <c r="R3650" t="s">
        <v>8270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si="229"/>
        <v>41806.712893518517</v>
      </c>
      <c r="K3651">
        <v>1400691994</v>
      </c>
      <c r="L3651" s="9">
        <f t="shared" si="230"/>
        <v>41780.712893518517</v>
      </c>
      <c r="M3651" t="b">
        <v>0</v>
      </c>
      <c r="N3651">
        <v>8</v>
      </c>
      <c r="O3651" t="b">
        <v>1</v>
      </c>
      <c r="P3651">
        <f t="shared" si="231"/>
        <v>104</v>
      </c>
      <c r="Q3651">
        <f t="shared" si="228"/>
        <v>97.5</v>
      </c>
      <c r="R3651" t="s">
        <v>8270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29"/>
        <v>42402.478981481487</v>
      </c>
      <c r="K3652">
        <v>1452598184</v>
      </c>
      <c r="L3652" s="9">
        <f t="shared" si="230"/>
        <v>42381.478981481487</v>
      </c>
      <c r="M3652" t="b">
        <v>0</v>
      </c>
      <c r="N3652">
        <v>17</v>
      </c>
      <c r="O3652" t="b">
        <v>1</v>
      </c>
      <c r="P3652">
        <f t="shared" si="231"/>
        <v>100</v>
      </c>
      <c r="Q3652">
        <f t="shared" si="228"/>
        <v>29.411764705882351</v>
      </c>
      <c r="R3652" t="s">
        <v>8270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29"/>
        <v>41861.665972222225</v>
      </c>
      <c r="K3653">
        <v>1404833442</v>
      </c>
      <c r="L3653" s="9">
        <f t="shared" si="230"/>
        <v>41828.646319444444</v>
      </c>
      <c r="M3653" t="b">
        <v>0</v>
      </c>
      <c r="N3653">
        <v>9</v>
      </c>
      <c r="O3653" t="b">
        <v>1</v>
      </c>
      <c r="P3653">
        <f t="shared" si="231"/>
        <v>104</v>
      </c>
      <c r="Q3653">
        <f t="shared" si="228"/>
        <v>57.777777777777779</v>
      </c>
      <c r="R3653" t="s">
        <v>8270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29"/>
        <v>42607.165972222225</v>
      </c>
      <c r="K3654">
        <v>1471188502</v>
      </c>
      <c r="L3654" s="9">
        <f t="shared" si="230"/>
        <v>42596.644699074073</v>
      </c>
      <c r="M3654" t="b">
        <v>0</v>
      </c>
      <c r="N3654">
        <v>17</v>
      </c>
      <c r="O3654" t="b">
        <v>1</v>
      </c>
      <c r="P3654">
        <f t="shared" si="231"/>
        <v>250.66666666666669</v>
      </c>
      <c r="Q3654">
        <f t="shared" si="228"/>
        <v>44.235294117647058</v>
      </c>
      <c r="R3654" t="s">
        <v>8270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29"/>
        <v>42221.363506944443</v>
      </c>
      <c r="K3655">
        <v>1436172207</v>
      </c>
      <c r="L3655" s="9">
        <f t="shared" si="230"/>
        <v>42191.363506944443</v>
      </c>
      <c r="M3655" t="b">
        <v>0</v>
      </c>
      <c r="N3655">
        <v>33</v>
      </c>
      <c r="O3655" t="b">
        <v>1</v>
      </c>
      <c r="P3655">
        <f t="shared" si="231"/>
        <v>100.49999999999999</v>
      </c>
      <c r="Q3655">
        <f t="shared" si="228"/>
        <v>60.909090909090907</v>
      </c>
      <c r="R3655" t="s">
        <v>8270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29"/>
        <v>42463.708333333328</v>
      </c>
      <c r="K3656">
        <v>1457690386</v>
      </c>
      <c r="L3656" s="9">
        <f t="shared" si="230"/>
        <v>42440.416504629626</v>
      </c>
      <c r="M3656" t="b">
        <v>0</v>
      </c>
      <c r="N3656">
        <v>38</v>
      </c>
      <c r="O3656" t="b">
        <v>1</v>
      </c>
      <c r="P3656">
        <f t="shared" si="231"/>
        <v>174.4</v>
      </c>
      <c r="Q3656">
        <f t="shared" si="228"/>
        <v>68.84210526315789</v>
      </c>
      <c r="R3656" t="s">
        <v>8270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29"/>
        <v>42203.290972222225</v>
      </c>
      <c r="K3657">
        <v>1434654998</v>
      </c>
      <c r="L3657" s="9">
        <f t="shared" si="230"/>
        <v>42173.803217592591</v>
      </c>
      <c r="M3657" t="b">
        <v>0</v>
      </c>
      <c r="N3657">
        <v>79</v>
      </c>
      <c r="O3657" t="b">
        <v>1</v>
      </c>
      <c r="P3657">
        <f t="shared" si="231"/>
        <v>116.26</v>
      </c>
      <c r="Q3657">
        <f t="shared" si="228"/>
        <v>73.582278481012665</v>
      </c>
      <c r="R3657" t="s">
        <v>8270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29"/>
        <v>42767.957638888889</v>
      </c>
      <c r="K3658">
        <v>1483393836</v>
      </c>
      <c r="L3658" s="9">
        <f t="shared" si="230"/>
        <v>42737.910138888896</v>
      </c>
      <c r="M3658" t="b">
        <v>0</v>
      </c>
      <c r="N3658">
        <v>46</v>
      </c>
      <c r="O3658" t="b">
        <v>1</v>
      </c>
      <c r="P3658">
        <f t="shared" si="231"/>
        <v>105.82000000000001</v>
      </c>
      <c r="Q3658">
        <f t="shared" si="228"/>
        <v>115.02173913043478</v>
      </c>
      <c r="R3658" t="s">
        <v>8270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29"/>
        <v>42522.904166666667</v>
      </c>
      <c r="K3659">
        <v>1462806419</v>
      </c>
      <c r="L3659" s="9">
        <f t="shared" si="230"/>
        <v>42499.629849537043</v>
      </c>
      <c r="M3659" t="b">
        <v>0</v>
      </c>
      <c r="N3659">
        <v>20</v>
      </c>
      <c r="O3659" t="b">
        <v>1</v>
      </c>
      <c r="P3659">
        <f t="shared" si="231"/>
        <v>110.75</v>
      </c>
      <c r="Q3659">
        <f t="shared" si="228"/>
        <v>110.75</v>
      </c>
      <c r="R3659" t="s">
        <v>8270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29"/>
        <v>41822.165972222225</v>
      </c>
      <c r="K3660">
        <v>1400272580</v>
      </c>
      <c r="L3660" s="9">
        <f t="shared" si="230"/>
        <v>41775.858564814815</v>
      </c>
      <c r="M3660" t="b">
        <v>0</v>
      </c>
      <c r="N3660">
        <v>20</v>
      </c>
      <c r="O3660" t="b">
        <v>1</v>
      </c>
      <c r="P3660">
        <f t="shared" si="231"/>
        <v>100.66666666666666</v>
      </c>
      <c r="Q3660">
        <f t="shared" si="228"/>
        <v>75.5</v>
      </c>
      <c r="R3660" t="s">
        <v>8270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29"/>
        <v>42082.610416666663</v>
      </c>
      <c r="K3661">
        <v>1424414350</v>
      </c>
      <c r="L3661" s="9">
        <f t="shared" si="230"/>
        <v>42055.277199074073</v>
      </c>
      <c r="M3661" t="b">
        <v>0</v>
      </c>
      <c r="N3661">
        <v>13</v>
      </c>
      <c r="O3661" t="b">
        <v>1</v>
      </c>
      <c r="P3661">
        <f t="shared" si="231"/>
        <v>102.03333333333333</v>
      </c>
      <c r="Q3661">
        <f t="shared" si="228"/>
        <v>235.46153846153845</v>
      </c>
      <c r="R3661" t="s">
        <v>8270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29"/>
        <v>41996.881076388891</v>
      </c>
      <c r="K3662">
        <v>1417208925</v>
      </c>
      <c r="L3662" s="9">
        <f t="shared" si="230"/>
        <v>41971.881076388891</v>
      </c>
      <c r="M3662" t="b">
        <v>0</v>
      </c>
      <c r="N3662">
        <v>22</v>
      </c>
      <c r="O3662" t="b">
        <v>1</v>
      </c>
      <c r="P3662">
        <f t="shared" si="231"/>
        <v>100</v>
      </c>
      <c r="Q3662">
        <f t="shared" si="228"/>
        <v>11.363636363636363</v>
      </c>
      <c r="R3662" t="s">
        <v>8270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29"/>
        <v>42470.166666666672</v>
      </c>
      <c r="K3663">
        <v>1458336672</v>
      </c>
      <c r="L3663" s="9">
        <f t="shared" si="230"/>
        <v>42447.896666666667</v>
      </c>
      <c r="M3663" t="b">
        <v>0</v>
      </c>
      <c r="N3663">
        <v>36</v>
      </c>
      <c r="O3663" t="b">
        <v>1</v>
      </c>
      <c r="P3663">
        <f t="shared" si="231"/>
        <v>111.00000000000001</v>
      </c>
      <c r="Q3663">
        <f t="shared" si="228"/>
        <v>92.5</v>
      </c>
      <c r="R3663" t="s">
        <v>8270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29"/>
        <v>42094.178402777776</v>
      </c>
      <c r="K3664">
        <v>1425187014</v>
      </c>
      <c r="L3664" s="9">
        <f t="shared" si="230"/>
        <v>42064.220069444447</v>
      </c>
      <c r="M3664" t="b">
        <v>0</v>
      </c>
      <c r="N3664">
        <v>40</v>
      </c>
      <c r="O3664" t="b">
        <v>1</v>
      </c>
      <c r="P3664">
        <f t="shared" si="231"/>
        <v>101.42500000000001</v>
      </c>
      <c r="Q3664">
        <f t="shared" si="228"/>
        <v>202.85</v>
      </c>
      <c r="R3664" t="s">
        <v>8270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29"/>
        <v>42725.493402777778</v>
      </c>
      <c r="K3665">
        <v>1477133430</v>
      </c>
      <c r="L3665" s="9">
        <f t="shared" si="230"/>
        <v>42665.451736111107</v>
      </c>
      <c r="M3665" t="b">
        <v>0</v>
      </c>
      <c r="N3665">
        <v>9</v>
      </c>
      <c r="O3665" t="b">
        <v>1</v>
      </c>
      <c r="P3665">
        <f t="shared" si="231"/>
        <v>104</v>
      </c>
      <c r="Q3665">
        <f t="shared" si="228"/>
        <v>26</v>
      </c>
      <c r="R3665" t="s">
        <v>8270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29"/>
        <v>42537.248715277776</v>
      </c>
      <c r="K3666">
        <v>1464847089</v>
      </c>
      <c r="L3666" s="9">
        <f t="shared" si="230"/>
        <v>42523.248715277776</v>
      </c>
      <c r="M3666" t="b">
        <v>0</v>
      </c>
      <c r="N3666">
        <v>19</v>
      </c>
      <c r="O3666" t="b">
        <v>1</v>
      </c>
      <c r="P3666">
        <f t="shared" si="231"/>
        <v>109.375</v>
      </c>
      <c r="Q3666">
        <f t="shared" si="228"/>
        <v>46.05263157894737</v>
      </c>
      <c r="R3666" t="s">
        <v>8270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29"/>
        <v>42305.829166666663</v>
      </c>
      <c r="K3667">
        <v>1445109822</v>
      </c>
      <c r="L3667" s="9">
        <f t="shared" si="230"/>
        <v>42294.808124999996</v>
      </c>
      <c r="M3667" t="b">
        <v>0</v>
      </c>
      <c r="N3667">
        <v>14</v>
      </c>
      <c r="O3667" t="b">
        <v>1</v>
      </c>
      <c r="P3667">
        <f t="shared" si="231"/>
        <v>115.16129032258064</v>
      </c>
      <c r="Q3667">
        <f t="shared" si="228"/>
        <v>51</v>
      </c>
      <c r="R3667" t="s">
        <v>8270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29"/>
        <v>41844.291666666664</v>
      </c>
      <c r="K3668">
        <v>1404337382</v>
      </c>
      <c r="L3668" s="9">
        <f t="shared" si="230"/>
        <v>41822.90488425926</v>
      </c>
      <c r="M3668" t="b">
        <v>0</v>
      </c>
      <c r="N3668">
        <v>38</v>
      </c>
      <c r="O3668" t="b">
        <v>1</v>
      </c>
      <c r="P3668">
        <f t="shared" si="231"/>
        <v>100</v>
      </c>
      <c r="Q3668">
        <f t="shared" si="228"/>
        <v>31.578947368421051</v>
      </c>
      <c r="R3668" t="s">
        <v>8270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29"/>
        <v>42203.970127314817</v>
      </c>
      <c r="K3669">
        <v>1434669419</v>
      </c>
      <c r="L3669" s="9">
        <f t="shared" si="230"/>
        <v>42173.970127314817</v>
      </c>
      <c r="M3669" t="b">
        <v>0</v>
      </c>
      <c r="N3669">
        <v>58</v>
      </c>
      <c r="O3669" t="b">
        <v>1</v>
      </c>
      <c r="P3669">
        <f t="shared" si="231"/>
        <v>103.17033333333335</v>
      </c>
      <c r="Q3669">
        <f t="shared" si="228"/>
        <v>53.363965517241382</v>
      </c>
      <c r="R3669" t="s">
        <v>8270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29"/>
        <v>42208.772916666669</v>
      </c>
      <c r="K3670">
        <v>1435670452</v>
      </c>
      <c r="L3670" s="9">
        <f t="shared" si="230"/>
        <v>42185.556157407409</v>
      </c>
      <c r="M3670" t="b">
        <v>0</v>
      </c>
      <c r="N3670">
        <v>28</v>
      </c>
      <c r="O3670" t="b">
        <v>1</v>
      </c>
      <c r="P3670">
        <f t="shared" si="231"/>
        <v>103.49999999999999</v>
      </c>
      <c r="Q3670">
        <f t="shared" si="228"/>
        <v>36.964285714285715</v>
      </c>
      <c r="R3670" t="s">
        <v>8270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29"/>
        <v>42166.675196759257</v>
      </c>
      <c r="K3671">
        <v>1431447137</v>
      </c>
      <c r="L3671" s="9">
        <f t="shared" si="230"/>
        <v>42136.675196759257</v>
      </c>
      <c r="M3671" t="b">
        <v>0</v>
      </c>
      <c r="N3671">
        <v>17</v>
      </c>
      <c r="O3671" t="b">
        <v>1</v>
      </c>
      <c r="P3671">
        <f t="shared" si="231"/>
        <v>138.19999999999999</v>
      </c>
      <c r="Q3671">
        <f t="shared" si="228"/>
        <v>81.294117647058826</v>
      </c>
      <c r="R3671" t="s">
        <v>8270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29"/>
        <v>42155.958333333328</v>
      </c>
      <c r="K3672">
        <v>1431951611</v>
      </c>
      <c r="L3672" s="9">
        <f t="shared" si="230"/>
        <v>42142.514016203699</v>
      </c>
      <c r="M3672" t="b">
        <v>0</v>
      </c>
      <c r="N3672">
        <v>12</v>
      </c>
      <c r="O3672" t="b">
        <v>1</v>
      </c>
      <c r="P3672">
        <f t="shared" si="231"/>
        <v>109.54545454545455</v>
      </c>
      <c r="Q3672">
        <f t="shared" si="228"/>
        <v>20.083333333333332</v>
      </c>
      <c r="R3672" t="s">
        <v>8270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29"/>
        <v>41841.165972222225</v>
      </c>
      <c r="K3673">
        <v>1404140667</v>
      </c>
      <c r="L3673" s="9">
        <f t="shared" si="230"/>
        <v>41820.62809027778</v>
      </c>
      <c r="M3673" t="b">
        <v>0</v>
      </c>
      <c r="N3673">
        <v>40</v>
      </c>
      <c r="O3673" t="b">
        <v>1</v>
      </c>
      <c r="P3673">
        <f t="shared" si="231"/>
        <v>100.85714285714286</v>
      </c>
      <c r="Q3673">
        <f t="shared" si="228"/>
        <v>88.25</v>
      </c>
      <c r="R3673" t="s">
        <v>8270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29"/>
        <v>41908.946574074071</v>
      </c>
      <c r="K3674">
        <v>1409179384</v>
      </c>
      <c r="L3674" s="9">
        <f t="shared" si="230"/>
        <v>41878.946574074071</v>
      </c>
      <c r="M3674" t="b">
        <v>0</v>
      </c>
      <c r="N3674">
        <v>57</v>
      </c>
      <c r="O3674" t="b">
        <v>1</v>
      </c>
      <c r="P3674">
        <f t="shared" si="231"/>
        <v>101.53333333333335</v>
      </c>
      <c r="Q3674">
        <f t="shared" si="228"/>
        <v>53.438596491228068</v>
      </c>
      <c r="R3674" t="s">
        <v>8270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29"/>
        <v>41948.536111111112</v>
      </c>
      <c r="K3675">
        <v>1412233497</v>
      </c>
      <c r="L3675" s="9">
        <f t="shared" si="230"/>
        <v>41914.295104166667</v>
      </c>
      <c r="M3675" t="b">
        <v>0</v>
      </c>
      <c r="N3675">
        <v>114</v>
      </c>
      <c r="O3675" t="b">
        <v>1</v>
      </c>
      <c r="P3675">
        <f t="shared" si="231"/>
        <v>113.625</v>
      </c>
      <c r="Q3675">
        <f t="shared" si="228"/>
        <v>39.868421052631582</v>
      </c>
      <c r="R3675" t="s">
        <v>8270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29"/>
        <v>42616.873020833329</v>
      </c>
      <c r="K3676">
        <v>1467752229</v>
      </c>
      <c r="L3676" s="9">
        <f t="shared" si="230"/>
        <v>42556.873020833329</v>
      </c>
      <c r="M3676" t="b">
        <v>0</v>
      </c>
      <c r="N3676">
        <v>31</v>
      </c>
      <c r="O3676" t="b">
        <v>1</v>
      </c>
      <c r="P3676">
        <f t="shared" si="231"/>
        <v>100</v>
      </c>
      <c r="Q3676">
        <f t="shared" si="228"/>
        <v>145.16129032258064</v>
      </c>
      <c r="R3676" t="s">
        <v>8270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29"/>
        <v>42505.958333333328</v>
      </c>
      <c r="K3677">
        <v>1462285182</v>
      </c>
      <c r="L3677" s="9">
        <f t="shared" si="230"/>
        <v>42493.597013888888</v>
      </c>
      <c r="M3677" t="b">
        <v>0</v>
      </c>
      <c r="N3677">
        <v>3</v>
      </c>
      <c r="O3677" t="b">
        <v>1</v>
      </c>
      <c r="P3677">
        <f t="shared" si="231"/>
        <v>140</v>
      </c>
      <c r="Q3677">
        <f t="shared" si="228"/>
        <v>23.333333333333332</v>
      </c>
      <c r="R3677" t="s">
        <v>8270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29"/>
        <v>41894.815787037034</v>
      </c>
      <c r="K3678">
        <v>1408995284</v>
      </c>
      <c r="L3678" s="9">
        <f t="shared" si="230"/>
        <v>41876.815787037034</v>
      </c>
      <c r="M3678" t="b">
        <v>0</v>
      </c>
      <c r="N3678">
        <v>16</v>
      </c>
      <c r="O3678" t="b">
        <v>1</v>
      </c>
      <c r="P3678">
        <f t="shared" si="231"/>
        <v>128.75</v>
      </c>
      <c r="Q3678">
        <f t="shared" si="228"/>
        <v>64.375</v>
      </c>
      <c r="R3678" t="s">
        <v>8270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29"/>
        <v>41823.165972222225</v>
      </c>
      <c r="K3679">
        <v>1402580818</v>
      </c>
      <c r="L3679" s="9">
        <f t="shared" si="230"/>
        <v>41802.574282407404</v>
      </c>
      <c r="M3679" t="b">
        <v>0</v>
      </c>
      <c r="N3679">
        <v>199</v>
      </c>
      <c r="O3679" t="b">
        <v>1</v>
      </c>
      <c r="P3679">
        <f t="shared" si="231"/>
        <v>102.90416666666667</v>
      </c>
      <c r="Q3679">
        <f t="shared" si="228"/>
        <v>62.052763819095475</v>
      </c>
      <c r="R3679" t="s">
        <v>8270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29"/>
        <v>42155.531226851846</v>
      </c>
      <c r="K3680">
        <v>1430052298</v>
      </c>
      <c r="L3680" s="9">
        <f t="shared" si="230"/>
        <v>42120.531226851846</v>
      </c>
      <c r="M3680" t="b">
        <v>0</v>
      </c>
      <c r="N3680">
        <v>31</v>
      </c>
      <c r="O3680" t="b">
        <v>1</v>
      </c>
      <c r="P3680">
        <f t="shared" si="231"/>
        <v>102.49999999999999</v>
      </c>
      <c r="Q3680">
        <f t="shared" si="228"/>
        <v>66.129032258064512</v>
      </c>
      <c r="R3680" t="s">
        <v>8270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29"/>
        <v>41821.207638888889</v>
      </c>
      <c r="K3681">
        <v>1401214581</v>
      </c>
      <c r="L3681" s="9">
        <f t="shared" si="230"/>
        <v>41786.761354166665</v>
      </c>
      <c r="M3681" t="b">
        <v>0</v>
      </c>
      <c r="N3681">
        <v>30</v>
      </c>
      <c r="O3681" t="b">
        <v>1</v>
      </c>
      <c r="P3681">
        <f t="shared" si="231"/>
        <v>110.1</v>
      </c>
      <c r="Q3681">
        <f t="shared" si="228"/>
        <v>73.400000000000006</v>
      </c>
      <c r="R3681" t="s">
        <v>8270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29"/>
        <v>42648.454097222217</v>
      </c>
      <c r="K3682">
        <v>1473850434</v>
      </c>
      <c r="L3682" s="9">
        <f t="shared" si="230"/>
        <v>42627.454097222217</v>
      </c>
      <c r="M3682" t="b">
        <v>0</v>
      </c>
      <c r="N3682">
        <v>34</v>
      </c>
      <c r="O3682" t="b">
        <v>1</v>
      </c>
      <c r="P3682">
        <f t="shared" si="231"/>
        <v>112.76666666666667</v>
      </c>
      <c r="Q3682">
        <f t="shared" si="228"/>
        <v>99.5</v>
      </c>
      <c r="R3682" t="s">
        <v>8270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29"/>
        <v>42384.651504629626</v>
      </c>
      <c r="K3683">
        <v>1452008290</v>
      </c>
      <c r="L3683" s="9">
        <f t="shared" si="230"/>
        <v>42374.651504629626</v>
      </c>
      <c r="M3683" t="b">
        <v>0</v>
      </c>
      <c r="N3683">
        <v>18</v>
      </c>
      <c r="O3683" t="b">
        <v>1</v>
      </c>
      <c r="P3683">
        <f t="shared" si="231"/>
        <v>111.9</v>
      </c>
      <c r="Q3683">
        <f t="shared" si="228"/>
        <v>62.166666666666664</v>
      </c>
      <c r="R3683" t="s">
        <v>8270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29"/>
        <v>41806.290972222225</v>
      </c>
      <c r="K3684">
        <v>1399998418</v>
      </c>
      <c r="L3684" s="9">
        <f t="shared" si="230"/>
        <v>41772.685393518521</v>
      </c>
      <c r="M3684" t="b">
        <v>0</v>
      </c>
      <c r="N3684">
        <v>67</v>
      </c>
      <c r="O3684" t="b">
        <v>1</v>
      </c>
      <c r="P3684">
        <f t="shared" si="231"/>
        <v>139.19999999999999</v>
      </c>
      <c r="Q3684">
        <f t="shared" si="228"/>
        <v>62.328358208955223</v>
      </c>
      <c r="R3684" t="s">
        <v>8270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29"/>
        <v>42663.116851851853</v>
      </c>
      <c r="K3685">
        <v>1474339696</v>
      </c>
      <c r="L3685" s="9">
        <f t="shared" si="230"/>
        <v>42633.116851851853</v>
      </c>
      <c r="M3685" t="b">
        <v>0</v>
      </c>
      <c r="N3685">
        <v>66</v>
      </c>
      <c r="O3685" t="b">
        <v>1</v>
      </c>
      <c r="P3685">
        <f t="shared" si="231"/>
        <v>110.85714285714286</v>
      </c>
      <c r="Q3685">
        <f t="shared" si="228"/>
        <v>58.787878787878789</v>
      </c>
      <c r="R3685" t="s">
        <v>8270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29"/>
        <v>42249.180393518516</v>
      </c>
      <c r="K3686">
        <v>1438575586</v>
      </c>
      <c r="L3686" s="9">
        <f t="shared" si="230"/>
        <v>42219.180393518516</v>
      </c>
      <c r="M3686" t="b">
        <v>0</v>
      </c>
      <c r="N3686">
        <v>23</v>
      </c>
      <c r="O3686" t="b">
        <v>1</v>
      </c>
      <c r="P3686">
        <f t="shared" si="231"/>
        <v>139.06666666666666</v>
      </c>
      <c r="Q3686">
        <f t="shared" si="228"/>
        <v>45.347826086956523</v>
      </c>
      <c r="R3686" t="s">
        <v>8270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29"/>
        <v>41778.875</v>
      </c>
      <c r="K3687">
        <v>1398348859</v>
      </c>
      <c r="L3687" s="9">
        <f t="shared" si="230"/>
        <v>41753.593275462961</v>
      </c>
      <c r="M3687" t="b">
        <v>0</v>
      </c>
      <c r="N3687">
        <v>126</v>
      </c>
      <c r="O3687" t="b">
        <v>1</v>
      </c>
      <c r="P3687">
        <f t="shared" si="231"/>
        <v>105.69999999999999</v>
      </c>
      <c r="Q3687">
        <f t="shared" si="228"/>
        <v>41.944444444444443</v>
      </c>
      <c r="R3687" t="s">
        <v>8270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29"/>
        <v>42245.165972222225</v>
      </c>
      <c r="K3688">
        <v>1439567660</v>
      </c>
      <c r="L3688" s="9">
        <f t="shared" si="230"/>
        <v>42230.662731481483</v>
      </c>
      <c r="M3688" t="b">
        <v>0</v>
      </c>
      <c r="N3688">
        <v>6</v>
      </c>
      <c r="O3688" t="b">
        <v>1</v>
      </c>
      <c r="P3688">
        <f t="shared" si="231"/>
        <v>101.42857142857142</v>
      </c>
      <c r="Q3688">
        <f t="shared" si="228"/>
        <v>59.166666666666664</v>
      </c>
      <c r="R3688" t="s">
        <v>8270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29"/>
        <v>41817.218229166669</v>
      </c>
      <c r="K3689">
        <v>1401254055</v>
      </c>
      <c r="L3689" s="9">
        <f t="shared" si="230"/>
        <v>41787.218229166669</v>
      </c>
      <c r="M3689" t="b">
        <v>0</v>
      </c>
      <c r="N3689">
        <v>25</v>
      </c>
      <c r="O3689" t="b">
        <v>1</v>
      </c>
      <c r="P3689">
        <f t="shared" si="231"/>
        <v>100.245</v>
      </c>
      <c r="Q3689">
        <f t="shared" si="228"/>
        <v>200.49</v>
      </c>
      <c r="R3689" t="s">
        <v>8270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29"/>
        <v>41859.787083333329</v>
      </c>
      <c r="K3690">
        <v>1404932004</v>
      </c>
      <c r="L3690" s="9">
        <f t="shared" si="230"/>
        <v>41829.787083333329</v>
      </c>
      <c r="M3690" t="b">
        <v>0</v>
      </c>
      <c r="N3690">
        <v>39</v>
      </c>
      <c r="O3690" t="b">
        <v>1</v>
      </c>
      <c r="P3690">
        <f t="shared" si="231"/>
        <v>109.16666666666666</v>
      </c>
      <c r="Q3690">
        <f t="shared" si="228"/>
        <v>83.974358974358978</v>
      </c>
      <c r="R3690" t="s">
        <v>8270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29"/>
        <v>42176.934027777781</v>
      </c>
      <c r="K3691">
        <v>1432410639</v>
      </c>
      <c r="L3691" s="9">
        <f t="shared" si="230"/>
        <v>42147.826840277776</v>
      </c>
      <c r="M3691" t="b">
        <v>0</v>
      </c>
      <c r="N3691">
        <v>62</v>
      </c>
      <c r="O3691" t="b">
        <v>1</v>
      </c>
      <c r="P3691">
        <f t="shared" si="231"/>
        <v>118.33333333333333</v>
      </c>
      <c r="Q3691">
        <f t="shared" si="228"/>
        <v>57.258064516129032</v>
      </c>
      <c r="R3691" t="s">
        <v>8270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29"/>
        <v>41970.639849537038</v>
      </c>
      <c r="K3692">
        <v>1414506083</v>
      </c>
      <c r="L3692" s="9">
        <f t="shared" si="230"/>
        <v>41940.598182870373</v>
      </c>
      <c r="M3692" t="b">
        <v>0</v>
      </c>
      <c r="N3692">
        <v>31</v>
      </c>
      <c r="O3692" t="b">
        <v>1</v>
      </c>
      <c r="P3692">
        <f t="shared" si="231"/>
        <v>120</v>
      </c>
      <c r="Q3692">
        <f t="shared" si="228"/>
        <v>58.064516129032256</v>
      </c>
      <c r="R3692" t="s">
        <v>8270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29"/>
        <v>42065.207638888889</v>
      </c>
      <c r="K3693">
        <v>1421426929</v>
      </c>
      <c r="L3693" s="9">
        <f t="shared" si="230"/>
        <v>42020.700567129628</v>
      </c>
      <c r="M3693" t="b">
        <v>0</v>
      </c>
      <c r="N3693">
        <v>274</v>
      </c>
      <c r="O3693" t="b">
        <v>1</v>
      </c>
      <c r="P3693">
        <f t="shared" si="231"/>
        <v>127.96000000000001</v>
      </c>
      <c r="Q3693">
        <f t="shared" ref="Q3693:Q3756" si="232">E3693:E7806/N3693:N7806</f>
        <v>186.80291970802921</v>
      </c>
      <c r="R3693" t="s">
        <v>8270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29"/>
        <v>41901</v>
      </c>
      <c r="K3694">
        <v>1410304179</v>
      </c>
      <c r="L3694" s="9">
        <f t="shared" si="230"/>
        <v>41891.96503472222</v>
      </c>
      <c r="M3694" t="b">
        <v>0</v>
      </c>
      <c r="N3694">
        <v>17</v>
      </c>
      <c r="O3694" t="b">
        <v>1</v>
      </c>
      <c r="P3694">
        <f t="shared" si="231"/>
        <v>126</v>
      </c>
      <c r="Q3694">
        <f t="shared" si="232"/>
        <v>74.117647058823536</v>
      </c>
      <c r="R3694" t="s">
        <v>8270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29"/>
        <v>42338.9375</v>
      </c>
      <c r="K3695">
        <v>1446352529</v>
      </c>
      <c r="L3695" s="9">
        <f t="shared" si="230"/>
        <v>42309.191307870366</v>
      </c>
      <c r="M3695" t="b">
        <v>0</v>
      </c>
      <c r="N3695">
        <v>14</v>
      </c>
      <c r="O3695" t="b">
        <v>1</v>
      </c>
      <c r="P3695">
        <f t="shared" si="231"/>
        <v>129.12912912912913</v>
      </c>
      <c r="Q3695">
        <f t="shared" si="232"/>
        <v>30.714285714285715</v>
      </c>
      <c r="R3695" t="s">
        <v>8270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29"/>
        <v>42527.083333333328</v>
      </c>
      <c r="K3696">
        <v>1461985967</v>
      </c>
      <c r="L3696" s="9">
        <f t="shared" si="230"/>
        <v>42490.133877314816</v>
      </c>
      <c r="M3696" t="b">
        <v>0</v>
      </c>
      <c r="N3696">
        <v>60</v>
      </c>
      <c r="O3696" t="b">
        <v>1</v>
      </c>
      <c r="P3696">
        <f t="shared" si="231"/>
        <v>107.42857142857143</v>
      </c>
      <c r="Q3696">
        <f t="shared" si="232"/>
        <v>62.666666666666664</v>
      </c>
      <c r="R3696" t="s">
        <v>8270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29"/>
        <v>42015.870486111111</v>
      </c>
      <c r="K3697">
        <v>1419281610</v>
      </c>
      <c r="L3697" s="9">
        <f t="shared" si="230"/>
        <v>41995.870486111111</v>
      </c>
      <c r="M3697" t="b">
        <v>0</v>
      </c>
      <c r="N3697">
        <v>33</v>
      </c>
      <c r="O3697" t="b">
        <v>1</v>
      </c>
      <c r="P3697">
        <f t="shared" si="231"/>
        <v>100.125</v>
      </c>
      <c r="Q3697">
        <f t="shared" si="232"/>
        <v>121.36363636363636</v>
      </c>
      <c r="R3697" t="s">
        <v>8270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29"/>
        <v>42048.617083333331</v>
      </c>
      <c r="K3698">
        <v>1418654916</v>
      </c>
      <c r="L3698" s="9">
        <f t="shared" si="230"/>
        <v>41988.617083333331</v>
      </c>
      <c r="M3698" t="b">
        <v>0</v>
      </c>
      <c r="N3698">
        <v>78</v>
      </c>
      <c r="O3698" t="b">
        <v>1</v>
      </c>
      <c r="P3698">
        <f t="shared" si="231"/>
        <v>155</v>
      </c>
      <c r="Q3698">
        <f t="shared" si="232"/>
        <v>39.743589743589745</v>
      </c>
      <c r="R3698" t="s">
        <v>8270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29"/>
        <v>42500.465833333335</v>
      </c>
      <c r="K3699">
        <v>1461064248</v>
      </c>
      <c r="L3699" s="9">
        <f t="shared" si="230"/>
        <v>42479.465833333335</v>
      </c>
      <c r="M3699" t="b">
        <v>0</v>
      </c>
      <c r="N3699">
        <v>30</v>
      </c>
      <c r="O3699" t="b">
        <v>1</v>
      </c>
      <c r="P3699">
        <f t="shared" si="231"/>
        <v>108</v>
      </c>
      <c r="Q3699">
        <f t="shared" si="232"/>
        <v>72</v>
      </c>
      <c r="R3699" t="s">
        <v>8270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29"/>
        <v>42431.806562500002</v>
      </c>
      <c r="K3700">
        <v>1454354487</v>
      </c>
      <c r="L3700" s="9">
        <f t="shared" si="230"/>
        <v>42401.806562500002</v>
      </c>
      <c r="M3700" t="b">
        <v>0</v>
      </c>
      <c r="N3700">
        <v>136</v>
      </c>
      <c r="O3700" t="b">
        <v>1</v>
      </c>
      <c r="P3700">
        <f t="shared" si="231"/>
        <v>110.52</v>
      </c>
      <c r="Q3700">
        <f t="shared" si="232"/>
        <v>40.632352941176471</v>
      </c>
      <c r="R3700" t="s">
        <v>8270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29"/>
        <v>41927.602037037039</v>
      </c>
      <c r="K3701">
        <v>1410791216</v>
      </c>
      <c r="L3701" s="9">
        <f t="shared" si="230"/>
        <v>41897.602037037039</v>
      </c>
      <c r="M3701" t="b">
        <v>0</v>
      </c>
      <c r="N3701">
        <v>40</v>
      </c>
      <c r="O3701" t="b">
        <v>1</v>
      </c>
      <c r="P3701">
        <f t="shared" si="231"/>
        <v>100.8</v>
      </c>
      <c r="Q3701">
        <f t="shared" si="232"/>
        <v>63</v>
      </c>
      <c r="R3701" t="s">
        <v>8270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29"/>
        <v>41912.666666666664</v>
      </c>
      <c r="K3702">
        <v>1409493800</v>
      </c>
      <c r="L3702" s="9">
        <f t="shared" si="230"/>
        <v>41882.585648148146</v>
      </c>
      <c r="M3702" t="b">
        <v>0</v>
      </c>
      <c r="N3702">
        <v>18</v>
      </c>
      <c r="O3702" t="b">
        <v>1</v>
      </c>
      <c r="P3702">
        <f t="shared" si="231"/>
        <v>121.2</v>
      </c>
      <c r="Q3702">
        <f t="shared" si="232"/>
        <v>33.666666666666664</v>
      </c>
      <c r="R3702" t="s">
        <v>8270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29"/>
        <v>42159.541585648149</v>
      </c>
      <c r="K3703">
        <v>1430830793</v>
      </c>
      <c r="L3703" s="9">
        <f t="shared" si="230"/>
        <v>42129.541585648149</v>
      </c>
      <c r="M3703" t="b">
        <v>0</v>
      </c>
      <c r="N3703">
        <v>39</v>
      </c>
      <c r="O3703" t="b">
        <v>1</v>
      </c>
      <c r="P3703">
        <f t="shared" si="231"/>
        <v>100.33333333333334</v>
      </c>
      <c r="Q3703">
        <f t="shared" si="232"/>
        <v>38.589743589743591</v>
      </c>
      <c r="R3703" t="s">
        <v>8270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29"/>
        <v>42561.957638888889</v>
      </c>
      <c r="K3704">
        <v>1464958484</v>
      </c>
      <c r="L3704" s="9">
        <f t="shared" si="230"/>
        <v>42524.53800925926</v>
      </c>
      <c r="M3704" t="b">
        <v>0</v>
      </c>
      <c r="N3704">
        <v>21</v>
      </c>
      <c r="O3704" t="b">
        <v>1</v>
      </c>
      <c r="P3704">
        <f t="shared" si="231"/>
        <v>109.16666666666666</v>
      </c>
      <c r="Q3704">
        <f t="shared" si="232"/>
        <v>155.95238095238096</v>
      </c>
      <c r="R3704" t="s">
        <v>8270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29"/>
        <v>42595.290972222225</v>
      </c>
      <c r="K3705">
        <v>1467720388</v>
      </c>
      <c r="L3705" s="9">
        <f t="shared" si="230"/>
        <v>42556.504490740743</v>
      </c>
      <c r="M3705" t="b">
        <v>0</v>
      </c>
      <c r="N3705">
        <v>30</v>
      </c>
      <c r="O3705" t="b">
        <v>1</v>
      </c>
      <c r="P3705">
        <f t="shared" si="231"/>
        <v>123.42857142857142</v>
      </c>
      <c r="Q3705">
        <f t="shared" si="232"/>
        <v>43.2</v>
      </c>
      <c r="R3705" t="s">
        <v>8270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29"/>
        <v>42521.689745370371</v>
      </c>
      <c r="K3706">
        <v>1459528394</v>
      </c>
      <c r="L3706" s="9">
        <f t="shared" si="230"/>
        <v>42461.689745370371</v>
      </c>
      <c r="M3706" t="b">
        <v>0</v>
      </c>
      <c r="N3706">
        <v>27</v>
      </c>
      <c r="O3706" t="b">
        <v>1</v>
      </c>
      <c r="P3706">
        <f t="shared" si="231"/>
        <v>136.33666666666667</v>
      </c>
      <c r="Q3706">
        <f t="shared" si="232"/>
        <v>15.148518518518518</v>
      </c>
      <c r="R3706" t="s">
        <v>8270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29"/>
        <v>41813.75</v>
      </c>
      <c r="K3707">
        <v>1401714114</v>
      </c>
      <c r="L3707" s="9">
        <f t="shared" si="230"/>
        <v>41792.542986111112</v>
      </c>
      <c r="M3707" t="b">
        <v>0</v>
      </c>
      <c r="N3707">
        <v>35</v>
      </c>
      <c r="O3707" t="b">
        <v>1</v>
      </c>
      <c r="P3707">
        <f t="shared" si="231"/>
        <v>103.46657233816768</v>
      </c>
      <c r="Q3707">
        <f t="shared" si="232"/>
        <v>83.571428571428569</v>
      </c>
      <c r="R3707" t="s">
        <v>8270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29"/>
        <v>41894.913761574076</v>
      </c>
      <c r="K3708">
        <v>1409262949</v>
      </c>
      <c r="L3708" s="9">
        <f t="shared" si="230"/>
        <v>41879.913761574076</v>
      </c>
      <c r="M3708" t="b">
        <v>0</v>
      </c>
      <c r="N3708">
        <v>13</v>
      </c>
      <c r="O3708" t="b">
        <v>1</v>
      </c>
      <c r="P3708">
        <f t="shared" si="231"/>
        <v>121.33333333333334</v>
      </c>
      <c r="Q3708">
        <f t="shared" si="232"/>
        <v>140</v>
      </c>
      <c r="R3708" t="s">
        <v>8270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29"/>
        <v>42573.226388888885</v>
      </c>
      <c r="K3709">
        <v>1467335378</v>
      </c>
      <c r="L3709" s="9">
        <f t="shared" si="230"/>
        <v>42552.048356481479</v>
      </c>
      <c r="M3709" t="b">
        <v>0</v>
      </c>
      <c r="N3709">
        <v>23</v>
      </c>
      <c r="O3709" t="b">
        <v>1</v>
      </c>
      <c r="P3709">
        <f t="shared" si="231"/>
        <v>186</v>
      </c>
      <c r="Q3709">
        <f t="shared" si="232"/>
        <v>80.869565217391298</v>
      </c>
      <c r="R3709" t="s">
        <v>8270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29"/>
        <v>41824.142199074071</v>
      </c>
      <c r="K3710">
        <v>1403234686</v>
      </c>
      <c r="L3710" s="9">
        <f t="shared" si="230"/>
        <v>41810.142199074071</v>
      </c>
      <c r="M3710" t="b">
        <v>0</v>
      </c>
      <c r="N3710">
        <v>39</v>
      </c>
      <c r="O3710" t="b">
        <v>1</v>
      </c>
      <c r="P3710">
        <f t="shared" si="231"/>
        <v>300</v>
      </c>
      <c r="Q3710">
        <f t="shared" si="232"/>
        <v>53.846153846153847</v>
      </c>
      <c r="R3710" t="s">
        <v>8270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29"/>
        <v>41815.707708333335</v>
      </c>
      <c r="K3711">
        <v>1401123546</v>
      </c>
      <c r="L3711" s="9">
        <f t="shared" si="230"/>
        <v>41785.707708333335</v>
      </c>
      <c r="M3711" t="b">
        <v>0</v>
      </c>
      <c r="N3711">
        <v>35</v>
      </c>
      <c r="O3711" t="b">
        <v>1</v>
      </c>
      <c r="P3711">
        <f t="shared" si="231"/>
        <v>108.25</v>
      </c>
      <c r="Q3711">
        <f t="shared" si="232"/>
        <v>30.928571428571427</v>
      </c>
      <c r="R3711" t="s">
        <v>8270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29"/>
        <v>42097.576249999998</v>
      </c>
      <c r="K3712">
        <v>1425908988</v>
      </c>
      <c r="L3712" s="9">
        <f t="shared" si="230"/>
        <v>42072.576249999998</v>
      </c>
      <c r="M3712" t="b">
        <v>0</v>
      </c>
      <c r="N3712">
        <v>27</v>
      </c>
      <c r="O3712" t="b">
        <v>1</v>
      </c>
      <c r="P3712">
        <f t="shared" si="231"/>
        <v>141.15384615384616</v>
      </c>
      <c r="Q3712">
        <f t="shared" si="232"/>
        <v>67.962962962962962</v>
      </c>
      <c r="R3712" t="s">
        <v>8270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29"/>
        <v>41805.666666666664</v>
      </c>
      <c r="K3713">
        <v>1400606573</v>
      </c>
      <c r="L3713" s="9">
        <f t="shared" si="230"/>
        <v>41779.724224537036</v>
      </c>
      <c r="M3713" t="b">
        <v>0</v>
      </c>
      <c r="N3713">
        <v>21</v>
      </c>
      <c r="O3713" t="b">
        <v>1</v>
      </c>
      <c r="P3713">
        <f t="shared" si="231"/>
        <v>113.99999999999999</v>
      </c>
      <c r="Q3713">
        <f t="shared" si="232"/>
        <v>27.142857142857142</v>
      </c>
      <c r="R3713" t="s">
        <v>8270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ref="J3714:J3777" si="233">(((I3714/60)/60)/24)+DATE(1970,1,1)</f>
        <v>42155.290972222225</v>
      </c>
      <c r="K3714">
        <v>1431230867</v>
      </c>
      <c r="L3714" s="9">
        <f t="shared" ref="L3714:L3777" si="234">(((K3714/60)/60)/24)+DATE(1970,1,1)</f>
        <v>42134.172071759262</v>
      </c>
      <c r="M3714" t="b">
        <v>0</v>
      </c>
      <c r="N3714">
        <v>104</v>
      </c>
      <c r="O3714" t="b">
        <v>1</v>
      </c>
      <c r="P3714">
        <f t="shared" ref="P3714:P3777" si="235">(E:E/D:D)*100</f>
        <v>153.73333333333335</v>
      </c>
      <c r="Q3714">
        <f t="shared" si="232"/>
        <v>110.86538461538461</v>
      </c>
      <c r="R3714" t="s">
        <v>8270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si="233"/>
        <v>42525.738032407404</v>
      </c>
      <c r="K3715">
        <v>1463334166</v>
      </c>
      <c r="L3715" s="9">
        <f t="shared" si="234"/>
        <v>42505.738032407404</v>
      </c>
      <c r="M3715" t="b">
        <v>0</v>
      </c>
      <c r="N3715">
        <v>19</v>
      </c>
      <c r="O3715" t="b">
        <v>1</v>
      </c>
      <c r="P3715">
        <f t="shared" si="235"/>
        <v>101.49999999999999</v>
      </c>
      <c r="Q3715">
        <f t="shared" si="232"/>
        <v>106.84210526315789</v>
      </c>
      <c r="R3715" t="s">
        <v>8270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33"/>
        <v>42150.165972222225</v>
      </c>
      <c r="K3716">
        <v>1429881667</v>
      </c>
      <c r="L3716" s="9">
        <f t="shared" si="234"/>
        <v>42118.556331018524</v>
      </c>
      <c r="M3716" t="b">
        <v>0</v>
      </c>
      <c r="N3716">
        <v>97</v>
      </c>
      <c r="O3716" t="b">
        <v>1</v>
      </c>
      <c r="P3716">
        <f t="shared" si="235"/>
        <v>102.35000000000001</v>
      </c>
      <c r="Q3716">
        <f t="shared" si="232"/>
        <v>105.51546391752578</v>
      </c>
      <c r="R3716" t="s">
        <v>8270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33"/>
        <v>42094.536111111112</v>
      </c>
      <c r="K3717">
        <v>1422834819</v>
      </c>
      <c r="L3717" s="9">
        <f t="shared" si="234"/>
        <v>42036.995590277773</v>
      </c>
      <c r="M3717" t="b">
        <v>0</v>
      </c>
      <c r="N3717">
        <v>27</v>
      </c>
      <c r="O3717" t="b">
        <v>1</v>
      </c>
      <c r="P3717">
        <f t="shared" si="235"/>
        <v>102.57142857142858</v>
      </c>
      <c r="Q3717">
        <f t="shared" si="232"/>
        <v>132.96296296296296</v>
      </c>
      <c r="R3717" t="s">
        <v>8270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33"/>
        <v>42390.887835648144</v>
      </c>
      <c r="K3718">
        <v>1450819109</v>
      </c>
      <c r="L3718" s="9">
        <f t="shared" si="234"/>
        <v>42360.887835648144</v>
      </c>
      <c r="M3718" t="b">
        <v>0</v>
      </c>
      <c r="N3718">
        <v>24</v>
      </c>
      <c r="O3718" t="b">
        <v>1</v>
      </c>
      <c r="P3718">
        <f t="shared" si="235"/>
        <v>155.75</v>
      </c>
      <c r="Q3718">
        <f t="shared" si="232"/>
        <v>51.916666666666664</v>
      </c>
      <c r="R3718" t="s">
        <v>8270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33"/>
        <v>42133.866307870368</v>
      </c>
      <c r="K3719">
        <v>1428526049</v>
      </c>
      <c r="L3719" s="9">
        <f t="shared" si="234"/>
        <v>42102.866307870368</v>
      </c>
      <c r="M3719" t="b">
        <v>0</v>
      </c>
      <c r="N3719">
        <v>13</v>
      </c>
      <c r="O3719" t="b">
        <v>1</v>
      </c>
      <c r="P3719">
        <f t="shared" si="235"/>
        <v>100.75</v>
      </c>
      <c r="Q3719">
        <f t="shared" si="232"/>
        <v>310</v>
      </c>
      <c r="R3719" t="s">
        <v>8270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33"/>
        <v>42062.716145833328</v>
      </c>
      <c r="K3720">
        <v>1422465075</v>
      </c>
      <c r="L3720" s="9">
        <f t="shared" si="234"/>
        <v>42032.716145833328</v>
      </c>
      <c r="M3720" t="b">
        <v>0</v>
      </c>
      <c r="N3720">
        <v>46</v>
      </c>
      <c r="O3720" t="b">
        <v>1</v>
      </c>
      <c r="P3720">
        <f t="shared" si="235"/>
        <v>239.4</v>
      </c>
      <c r="Q3720">
        <f t="shared" si="232"/>
        <v>26.021739130434781</v>
      </c>
      <c r="R3720" t="s">
        <v>8270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33"/>
        <v>42177.729930555557</v>
      </c>
      <c r="K3721">
        <v>1432402266</v>
      </c>
      <c r="L3721" s="9">
        <f t="shared" si="234"/>
        <v>42147.729930555557</v>
      </c>
      <c r="M3721" t="b">
        <v>0</v>
      </c>
      <c r="N3721">
        <v>4</v>
      </c>
      <c r="O3721" t="b">
        <v>1</v>
      </c>
      <c r="P3721">
        <f t="shared" si="235"/>
        <v>210</v>
      </c>
      <c r="Q3721">
        <f t="shared" si="232"/>
        <v>105</v>
      </c>
      <c r="R3721" t="s">
        <v>8270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33"/>
        <v>42187.993125000001</v>
      </c>
      <c r="K3722">
        <v>1433980206</v>
      </c>
      <c r="L3722" s="9">
        <f t="shared" si="234"/>
        <v>42165.993125000001</v>
      </c>
      <c r="M3722" t="b">
        <v>0</v>
      </c>
      <c r="N3722">
        <v>40</v>
      </c>
      <c r="O3722" t="b">
        <v>1</v>
      </c>
      <c r="P3722">
        <f t="shared" si="235"/>
        <v>104.51515151515152</v>
      </c>
      <c r="Q3722">
        <f t="shared" si="232"/>
        <v>86.224999999999994</v>
      </c>
      <c r="R3722" t="s">
        <v>8270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33"/>
        <v>41948.977824074071</v>
      </c>
      <c r="K3723">
        <v>1413412084</v>
      </c>
      <c r="L3723" s="9">
        <f t="shared" si="234"/>
        <v>41927.936157407406</v>
      </c>
      <c r="M3723" t="b">
        <v>0</v>
      </c>
      <c r="N3723">
        <v>44</v>
      </c>
      <c r="O3723" t="b">
        <v>1</v>
      </c>
      <c r="P3723">
        <f t="shared" si="235"/>
        <v>100.8</v>
      </c>
      <c r="Q3723">
        <f t="shared" si="232"/>
        <v>114.54545454545455</v>
      </c>
      <c r="R3723" t="s">
        <v>8270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33"/>
        <v>42411.957638888889</v>
      </c>
      <c r="K3724">
        <v>1452614847</v>
      </c>
      <c r="L3724" s="9">
        <f t="shared" si="234"/>
        <v>42381.671840277777</v>
      </c>
      <c r="M3724" t="b">
        <v>0</v>
      </c>
      <c r="N3724">
        <v>35</v>
      </c>
      <c r="O3724" t="b">
        <v>1</v>
      </c>
      <c r="P3724">
        <f t="shared" si="235"/>
        <v>111.20000000000002</v>
      </c>
      <c r="Q3724">
        <f t="shared" si="232"/>
        <v>47.657142857142858</v>
      </c>
      <c r="R3724" t="s">
        <v>8270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33"/>
        <v>41973.794699074075</v>
      </c>
      <c r="K3725">
        <v>1414778662</v>
      </c>
      <c r="L3725" s="9">
        <f t="shared" si="234"/>
        <v>41943.753032407411</v>
      </c>
      <c r="M3725" t="b">
        <v>0</v>
      </c>
      <c r="N3725">
        <v>63</v>
      </c>
      <c r="O3725" t="b">
        <v>1</v>
      </c>
      <c r="P3725">
        <f t="shared" si="235"/>
        <v>102.04444444444445</v>
      </c>
      <c r="Q3725">
        <f t="shared" si="232"/>
        <v>72.888888888888886</v>
      </c>
      <c r="R3725" t="s">
        <v>8270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33"/>
        <v>42494.958333333328</v>
      </c>
      <c r="K3726">
        <v>1459856860</v>
      </c>
      <c r="L3726" s="9">
        <f t="shared" si="234"/>
        <v>42465.491435185191</v>
      </c>
      <c r="M3726" t="b">
        <v>0</v>
      </c>
      <c r="N3726">
        <v>89</v>
      </c>
      <c r="O3726" t="b">
        <v>1</v>
      </c>
      <c r="P3726">
        <f t="shared" si="235"/>
        <v>102.54767441860466</v>
      </c>
      <c r="Q3726">
        <f t="shared" si="232"/>
        <v>49.545505617977533</v>
      </c>
      <c r="R3726" t="s">
        <v>8270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33"/>
        <v>42418.895833333328</v>
      </c>
      <c r="K3727">
        <v>1454366467</v>
      </c>
      <c r="L3727" s="9">
        <f t="shared" si="234"/>
        <v>42401.945219907408</v>
      </c>
      <c r="M3727" t="b">
        <v>0</v>
      </c>
      <c r="N3727">
        <v>15</v>
      </c>
      <c r="O3727" t="b">
        <v>1</v>
      </c>
      <c r="P3727">
        <f t="shared" si="235"/>
        <v>127</v>
      </c>
      <c r="Q3727">
        <f t="shared" si="232"/>
        <v>25.4</v>
      </c>
      <c r="R3727" t="s">
        <v>8270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33"/>
        <v>42489.875</v>
      </c>
      <c r="K3728">
        <v>1459567371</v>
      </c>
      <c r="L3728" s="9">
        <f t="shared" si="234"/>
        <v>42462.140868055561</v>
      </c>
      <c r="M3728" t="b">
        <v>0</v>
      </c>
      <c r="N3728">
        <v>46</v>
      </c>
      <c r="O3728" t="b">
        <v>1</v>
      </c>
      <c r="P3728">
        <f t="shared" si="235"/>
        <v>338.70588235294122</v>
      </c>
      <c r="Q3728">
        <f t="shared" si="232"/>
        <v>62.586956521739133</v>
      </c>
      <c r="R3728" t="s">
        <v>8270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33"/>
        <v>42663.204861111109</v>
      </c>
      <c r="K3729">
        <v>1474273294</v>
      </c>
      <c r="L3729" s="9">
        <f t="shared" si="234"/>
        <v>42632.348310185189</v>
      </c>
      <c r="M3729" t="b">
        <v>0</v>
      </c>
      <c r="N3729">
        <v>33</v>
      </c>
      <c r="O3729" t="b">
        <v>1</v>
      </c>
      <c r="P3729">
        <f t="shared" si="235"/>
        <v>100.75</v>
      </c>
      <c r="Q3729">
        <f t="shared" si="232"/>
        <v>61.060606060606062</v>
      </c>
      <c r="R3729" t="s">
        <v>8270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33"/>
        <v>42235.171018518522</v>
      </c>
      <c r="K3730">
        <v>1437365176</v>
      </c>
      <c r="L3730" s="9">
        <f t="shared" si="234"/>
        <v>42205.171018518522</v>
      </c>
      <c r="M3730" t="b">
        <v>0</v>
      </c>
      <c r="N3730">
        <v>31</v>
      </c>
      <c r="O3730" t="b">
        <v>0</v>
      </c>
      <c r="P3730">
        <f t="shared" si="235"/>
        <v>9.31</v>
      </c>
      <c r="Q3730">
        <f t="shared" si="232"/>
        <v>60.064516129032256</v>
      </c>
      <c r="R3730" t="s">
        <v>8270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33"/>
        <v>42086.16333333333</v>
      </c>
      <c r="K3731">
        <v>1423198512</v>
      </c>
      <c r="L3731" s="9">
        <f t="shared" si="234"/>
        <v>42041.205000000002</v>
      </c>
      <c r="M3731" t="b">
        <v>0</v>
      </c>
      <c r="N3731">
        <v>5</v>
      </c>
      <c r="O3731" t="b">
        <v>0</v>
      </c>
      <c r="P3731">
        <f t="shared" si="235"/>
        <v>7.24</v>
      </c>
      <c r="Q3731">
        <f t="shared" si="232"/>
        <v>72.400000000000006</v>
      </c>
      <c r="R3731" t="s">
        <v>8270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33"/>
        <v>42233.677766203706</v>
      </c>
      <c r="K3732">
        <v>1437236159</v>
      </c>
      <c r="L3732" s="9">
        <f t="shared" si="234"/>
        <v>42203.677766203706</v>
      </c>
      <c r="M3732" t="b">
        <v>0</v>
      </c>
      <c r="N3732">
        <v>1</v>
      </c>
      <c r="O3732" t="b">
        <v>0</v>
      </c>
      <c r="P3732">
        <f t="shared" si="235"/>
        <v>10</v>
      </c>
      <c r="Q3732">
        <f t="shared" si="232"/>
        <v>100</v>
      </c>
      <c r="R3732" t="s">
        <v>8270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33"/>
        <v>42014.140972222223</v>
      </c>
      <c r="K3733">
        <v>1418234646</v>
      </c>
      <c r="L3733" s="9">
        <f t="shared" si="234"/>
        <v>41983.752847222218</v>
      </c>
      <c r="M3733" t="b">
        <v>0</v>
      </c>
      <c r="N3733">
        <v>12</v>
      </c>
      <c r="O3733" t="b">
        <v>0</v>
      </c>
      <c r="P3733">
        <f t="shared" si="235"/>
        <v>11.272727272727273</v>
      </c>
      <c r="Q3733">
        <f t="shared" si="232"/>
        <v>51.666666666666664</v>
      </c>
      <c r="R3733" t="s">
        <v>8270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33"/>
        <v>42028.5</v>
      </c>
      <c r="K3734">
        <v>1416932133</v>
      </c>
      <c r="L3734" s="9">
        <f t="shared" si="234"/>
        <v>41968.677465277782</v>
      </c>
      <c r="M3734" t="b">
        <v>0</v>
      </c>
      <c r="N3734">
        <v>4</v>
      </c>
      <c r="O3734" t="b">
        <v>0</v>
      </c>
      <c r="P3734">
        <f t="shared" si="235"/>
        <v>15.411764705882353</v>
      </c>
      <c r="Q3734">
        <f t="shared" si="232"/>
        <v>32.75</v>
      </c>
      <c r="R3734" t="s">
        <v>8270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33"/>
        <v>42112.9375</v>
      </c>
      <c r="K3735">
        <v>1428539708</v>
      </c>
      <c r="L3735" s="9">
        <f t="shared" si="234"/>
        <v>42103.024398148147</v>
      </c>
      <c r="M3735" t="b">
        <v>0</v>
      </c>
      <c r="N3735">
        <v>0</v>
      </c>
      <c r="O3735" t="b">
        <v>0</v>
      </c>
      <c r="P3735">
        <f t="shared" si="235"/>
        <v>0</v>
      </c>
      <c r="Q3735" t="e">
        <f t="shared" si="232"/>
        <v>#DIV/0!</v>
      </c>
      <c r="R3735" t="s">
        <v>8270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33"/>
        <v>42149.901574074072</v>
      </c>
      <c r="K3736">
        <v>1427405896</v>
      </c>
      <c r="L3736" s="9">
        <f t="shared" si="234"/>
        <v>42089.901574074072</v>
      </c>
      <c r="M3736" t="b">
        <v>0</v>
      </c>
      <c r="N3736">
        <v>7</v>
      </c>
      <c r="O3736" t="b">
        <v>0</v>
      </c>
      <c r="P3736">
        <f t="shared" si="235"/>
        <v>28.466666666666669</v>
      </c>
      <c r="Q3736">
        <f t="shared" si="232"/>
        <v>61</v>
      </c>
      <c r="R3736" t="s">
        <v>8270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33"/>
        <v>42152.693159722221</v>
      </c>
      <c r="K3737">
        <v>1430239089</v>
      </c>
      <c r="L3737" s="9">
        <f t="shared" si="234"/>
        <v>42122.693159722221</v>
      </c>
      <c r="M3737" t="b">
        <v>0</v>
      </c>
      <c r="N3737">
        <v>2</v>
      </c>
      <c r="O3737" t="b">
        <v>0</v>
      </c>
      <c r="P3737">
        <f t="shared" si="235"/>
        <v>13.333333333333334</v>
      </c>
      <c r="Q3737">
        <f t="shared" si="232"/>
        <v>10</v>
      </c>
      <c r="R3737" t="s">
        <v>8270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33"/>
        <v>42086.75</v>
      </c>
      <c r="K3738">
        <v>1423847093</v>
      </c>
      <c r="L3738" s="9">
        <f t="shared" si="234"/>
        <v>42048.711724537032</v>
      </c>
      <c r="M3738" t="b">
        <v>0</v>
      </c>
      <c r="N3738">
        <v>1</v>
      </c>
      <c r="O3738" t="b">
        <v>0</v>
      </c>
      <c r="P3738">
        <f t="shared" si="235"/>
        <v>0.66666666666666674</v>
      </c>
      <c r="Q3738">
        <f t="shared" si="232"/>
        <v>10</v>
      </c>
      <c r="R3738" t="s">
        <v>8270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33"/>
        <v>42320.290972222225</v>
      </c>
      <c r="K3739">
        <v>1445358903</v>
      </c>
      <c r="L3739" s="9">
        <f t="shared" si="234"/>
        <v>42297.691006944442</v>
      </c>
      <c r="M3739" t="b">
        <v>0</v>
      </c>
      <c r="N3739">
        <v>4</v>
      </c>
      <c r="O3739" t="b">
        <v>0</v>
      </c>
      <c r="P3739">
        <f t="shared" si="235"/>
        <v>21.428571428571427</v>
      </c>
      <c r="Q3739">
        <f t="shared" si="232"/>
        <v>37.5</v>
      </c>
      <c r="R3739" t="s">
        <v>8270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33"/>
        <v>41835.916666666664</v>
      </c>
      <c r="K3740">
        <v>1403562705</v>
      </c>
      <c r="L3740" s="9">
        <f t="shared" si="234"/>
        <v>41813.938715277778</v>
      </c>
      <c r="M3740" t="b">
        <v>0</v>
      </c>
      <c r="N3740">
        <v>6</v>
      </c>
      <c r="O3740" t="b">
        <v>0</v>
      </c>
      <c r="P3740">
        <f t="shared" si="235"/>
        <v>18</v>
      </c>
      <c r="Q3740">
        <f t="shared" si="232"/>
        <v>45</v>
      </c>
      <c r="R3740" t="s">
        <v>8270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33"/>
        <v>42568.449861111112</v>
      </c>
      <c r="K3741">
        <v>1467024468</v>
      </c>
      <c r="L3741" s="9">
        <f t="shared" si="234"/>
        <v>42548.449861111112</v>
      </c>
      <c r="M3741" t="b">
        <v>0</v>
      </c>
      <c r="N3741">
        <v>8</v>
      </c>
      <c r="O3741" t="b">
        <v>0</v>
      </c>
      <c r="P3741">
        <f t="shared" si="235"/>
        <v>20.125</v>
      </c>
      <c r="Q3741">
        <f t="shared" si="232"/>
        <v>100.625</v>
      </c>
      <c r="R3741" t="s">
        <v>8270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33"/>
        <v>41863.079143518517</v>
      </c>
      <c r="K3742">
        <v>1405217355</v>
      </c>
      <c r="L3742" s="9">
        <f t="shared" si="234"/>
        <v>41833.089756944442</v>
      </c>
      <c r="M3742" t="b">
        <v>0</v>
      </c>
      <c r="N3742">
        <v>14</v>
      </c>
      <c r="O3742" t="b">
        <v>0</v>
      </c>
      <c r="P3742">
        <f t="shared" si="235"/>
        <v>17.899999999999999</v>
      </c>
      <c r="Q3742">
        <f t="shared" si="232"/>
        <v>25.571428571428573</v>
      </c>
      <c r="R3742" t="s">
        <v>8270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33"/>
        <v>42355.920717592591</v>
      </c>
      <c r="K3743">
        <v>1447797950</v>
      </c>
      <c r="L3743" s="9">
        <f t="shared" si="234"/>
        <v>42325.920717592591</v>
      </c>
      <c r="M3743" t="b">
        <v>0</v>
      </c>
      <c r="N3743">
        <v>0</v>
      </c>
      <c r="O3743" t="b">
        <v>0</v>
      </c>
      <c r="P3743">
        <f t="shared" si="235"/>
        <v>0</v>
      </c>
      <c r="Q3743" t="e">
        <f t="shared" si="232"/>
        <v>#DIV/0!</v>
      </c>
      <c r="R3743" t="s">
        <v>8270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33"/>
        <v>41888.214629629627</v>
      </c>
      <c r="K3744">
        <v>1407388144</v>
      </c>
      <c r="L3744" s="9">
        <f t="shared" si="234"/>
        <v>41858.214629629627</v>
      </c>
      <c r="M3744" t="b">
        <v>0</v>
      </c>
      <c r="N3744">
        <v>4</v>
      </c>
      <c r="O3744" t="b">
        <v>0</v>
      </c>
      <c r="P3744">
        <f t="shared" si="235"/>
        <v>2</v>
      </c>
      <c r="Q3744">
        <f t="shared" si="232"/>
        <v>25</v>
      </c>
      <c r="R3744" t="s">
        <v>8270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33"/>
        <v>41823.710231481484</v>
      </c>
      <c r="K3745">
        <v>1401814964</v>
      </c>
      <c r="L3745" s="9">
        <f t="shared" si="234"/>
        <v>41793.710231481484</v>
      </c>
      <c r="M3745" t="b">
        <v>0</v>
      </c>
      <c r="N3745">
        <v>0</v>
      </c>
      <c r="O3745" t="b">
        <v>0</v>
      </c>
      <c r="P3745">
        <f t="shared" si="235"/>
        <v>0</v>
      </c>
      <c r="Q3745" t="e">
        <f t="shared" si="232"/>
        <v>#DIV/0!</v>
      </c>
      <c r="R3745" t="s">
        <v>8270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33"/>
        <v>41825.165972222225</v>
      </c>
      <c r="K3746">
        <v>1401823952</v>
      </c>
      <c r="L3746" s="9">
        <f t="shared" si="234"/>
        <v>41793.814259259263</v>
      </c>
      <c r="M3746" t="b">
        <v>0</v>
      </c>
      <c r="N3746">
        <v>0</v>
      </c>
      <c r="O3746" t="b">
        <v>0</v>
      </c>
      <c r="P3746">
        <f t="shared" si="235"/>
        <v>0</v>
      </c>
      <c r="Q3746" t="e">
        <f t="shared" si="232"/>
        <v>#DIV/0!</v>
      </c>
      <c r="R3746" t="s">
        <v>8270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33"/>
        <v>41861.697939814818</v>
      </c>
      <c r="K3747">
        <v>1405097102</v>
      </c>
      <c r="L3747" s="9">
        <f t="shared" si="234"/>
        <v>41831.697939814818</v>
      </c>
      <c r="M3747" t="b">
        <v>0</v>
      </c>
      <c r="N3747">
        <v>1</v>
      </c>
      <c r="O3747" t="b">
        <v>0</v>
      </c>
      <c r="P3747">
        <f t="shared" si="235"/>
        <v>10</v>
      </c>
      <c r="Q3747">
        <f t="shared" si="232"/>
        <v>10</v>
      </c>
      <c r="R3747" t="s">
        <v>8270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33"/>
        <v>42651.389340277776</v>
      </c>
      <c r="K3748">
        <v>1473326439</v>
      </c>
      <c r="L3748" s="9">
        <f t="shared" si="234"/>
        <v>42621.389340277776</v>
      </c>
      <c r="M3748" t="b">
        <v>0</v>
      </c>
      <c r="N3748">
        <v>1</v>
      </c>
      <c r="O3748" t="b">
        <v>0</v>
      </c>
      <c r="P3748">
        <f t="shared" si="235"/>
        <v>2.3764705882352941</v>
      </c>
      <c r="Q3748">
        <f t="shared" si="232"/>
        <v>202</v>
      </c>
      <c r="R3748" t="s">
        <v>8270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33"/>
        <v>42190.957638888889</v>
      </c>
      <c r="K3749">
        <v>1433833896</v>
      </c>
      <c r="L3749" s="9">
        <f t="shared" si="234"/>
        <v>42164.299722222218</v>
      </c>
      <c r="M3749" t="b">
        <v>0</v>
      </c>
      <c r="N3749">
        <v>1</v>
      </c>
      <c r="O3749" t="b">
        <v>0</v>
      </c>
      <c r="P3749">
        <f t="shared" si="235"/>
        <v>1</v>
      </c>
      <c r="Q3749">
        <f t="shared" si="232"/>
        <v>25</v>
      </c>
      <c r="R3749" t="s">
        <v>8270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33"/>
        <v>42416.249305555553</v>
      </c>
      <c r="K3750">
        <v>1453827436</v>
      </c>
      <c r="L3750" s="9">
        <f t="shared" si="234"/>
        <v>42395.706435185188</v>
      </c>
      <c r="M3750" t="b">
        <v>0</v>
      </c>
      <c r="N3750">
        <v>52</v>
      </c>
      <c r="O3750" t="b">
        <v>1</v>
      </c>
      <c r="P3750">
        <f t="shared" si="235"/>
        <v>103.52</v>
      </c>
      <c r="Q3750">
        <f t="shared" si="232"/>
        <v>99.538461538461533</v>
      </c>
      <c r="R3750" t="s">
        <v>8304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33"/>
        <v>42489.165972222225</v>
      </c>
      <c r="K3751">
        <v>1459220588</v>
      </c>
      <c r="L3751" s="9">
        <f t="shared" si="234"/>
        <v>42458.127175925925</v>
      </c>
      <c r="M3751" t="b">
        <v>0</v>
      </c>
      <c r="N3751">
        <v>7</v>
      </c>
      <c r="O3751" t="b">
        <v>1</v>
      </c>
      <c r="P3751">
        <f t="shared" si="235"/>
        <v>105</v>
      </c>
      <c r="Q3751">
        <f t="shared" si="232"/>
        <v>75</v>
      </c>
      <c r="R3751" t="s">
        <v>8304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33"/>
        <v>42045.332638888889</v>
      </c>
      <c r="K3752">
        <v>1421105608</v>
      </c>
      <c r="L3752" s="9">
        <f t="shared" si="234"/>
        <v>42016.981574074074</v>
      </c>
      <c r="M3752" t="b">
        <v>0</v>
      </c>
      <c r="N3752">
        <v>28</v>
      </c>
      <c r="O3752" t="b">
        <v>1</v>
      </c>
      <c r="P3752">
        <f t="shared" si="235"/>
        <v>100.44999999999999</v>
      </c>
      <c r="Q3752">
        <f t="shared" si="232"/>
        <v>215.25</v>
      </c>
      <c r="R3752" t="s">
        <v>8304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33"/>
        <v>42462.993900462956</v>
      </c>
      <c r="K3753">
        <v>1454460673</v>
      </c>
      <c r="L3753" s="9">
        <f t="shared" si="234"/>
        <v>42403.035567129627</v>
      </c>
      <c r="M3753" t="b">
        <v>0</v>
      </c>
      <c r="N3753">
        <v>11</v>
      </c>
      <c r="O3753" t="b">
        <v>1</v>
      </c>
      <c r="P3753">
        <f t="shared" si="235"/>
        <v>132.6</v>
      </c>
      <c r="Q3753">
        <f t="shared" si="232"/>
        <v>120.54545454545455</v>
      </c>
      <c r="R3753" t="s">
        <v>8304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33"/>
        <v>42659.875</v>
      </c>
      <c r="K3754">
        <v>1473189335</v>
      </c>
      <c r="L3754" s="9">
        <f t="shared" si="234"/>
        <v>42619.802488425921</v>
      </c>
      <c r="M3754" t="b">
        <v>0</v>
      </c>
      <c r="N3754">
        <v>15</v>
      </c>
      <c r="O3754" t="b">
        <v>1</v>
      </c>
      <c r="P3754">
        <f t="shared" si="235"/>
        <v>112.99999999999999</v>
      </c>
      <c r="Q3754">
        <f t="shared" si="232"/>
        <v>37.666666666666664</v>
      </c>
      <c r="R3754" t="s">
        <v>8304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33"/>
        <v>42158</v>
      </c>
      <c r="K3755">
        <v>1430768800</v>
      </c>
      <c r="L3755" s="9">
        <f t="shared" si="234"/>
        <v>42128.824074074073</v>
      </c>
      <c r="M3755" t="b">
        <v>0</v>
      </c>
      <c r="N3755">
        <v>30</v>
      </c>
      <c r="O3755" t="b">
        <v>1</v>
      </c>
      <c r="P3755">
        <f t="shared" si="235"/>
        <v>103.34</v>
      </c>
      <c r="Q3755">
        <f t="shared" si="232"/>
        <v>172.23333333333332</v>
      </c>
      <c r="R3755" t="s">
        <v>8304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33"/>
        <v>41846.207638888889</v>
      </c>
      <c r="K3756">
        <v>1403125737</v>
      </c>
      <c r="L3756" s="9">
        <f t="shared" si="234"/>
        <v>41808.881215277775</v>
      </c>
      <c r="M3756" t="b">
        <v>0</v>
      </c>
      <c r="N3756">
        <v>27</v>
      </c>
      <c r="O3756" t="b">
        <v>1</v>
      </c>
      <c r="P3756">
        <f t="shared" si="235"/>
        <v>120</v>
      </c>
      <c r="Q3756">
        <f t="shared" si="232"/>
        <v>111.11111111111111</v>
      </c>
      <c r="R3756" t="s">
        <v>8304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33"/>
        <v>42475.866979166662</v>
      </c>
      <c r="K3757">
        <v>1458161307</v>
      </c>
      <c r="L3757" s="9">
        <f t="shared" si="234"/>
        <v>42445.866979166662</v>
      </c>
      <c r="M3757" t="b">
        <v>0</v>
      </c>
      <c r="N3757">
        <v>28</v>
      </c>
      <c r="O3757" t="b">
        <v>1</v>
      </c>
      <c r="P3757">
        <f t="shared" si="235"/>
        <v>129.63636363636363</v>
      </c>
      <c r="Q3757">
        <f t="shared" ref="Q3757:Q3820" si="236">E3757:E7870/N3757:N7870</f>
        <v>25.464285714285715</v>
      </c>
      <c r="R3757" t="s">
        <v>8304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33"/>
        <v>41801.814791666664</v>
      </c>
      <c r="K3758">
        <v>1399923198</v>
      </c>
      <c r="L3758" s="9">
        <f t="shared" si="234"/>
        <v>41771.814791666664</v>
      </c>
      <c r="M3758" t="b">
        <v>0</v>
      </c>
      <c r="N3758">
        <v>17</v>
      </c>
      <c r="O3758" t="b">
        <v>1</v>
      </c>
      <c r="P3758">
        <f t="shared" si="235"/>
        <v>101.11111111111111</v>
      </c>
      <c r="Q3758">
        <f t="shared" si="236"/>
        <v>267.64705882352939</v>
      </c>
      <c r="R3758" t="s">
        <v>8304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33"/>
        <v>41974.850868055553</v>
      </c>
      <c r="K3759">
        <v>1415737515</v>
      </c>
      <c r="L3759" s="9">
        <f t="shared" si="234"/>
        <v>41954.850868055553</v>
      </c>
      <c r="M3759" t="b">
        <v>0</v>
      </c>
      <c r="N3759">
        <v>50</v>
      </c>
      <c r="O3759" t="b">
        <v>1</v>
      </c>
      <c r="P3759">
        <f t="shared" si="235"/>
        <v>108.51428571428572</v>
      </c>
      <c r="Q3759">
        <f t="shared" si="236"/>
        <v>75.959999999999994</v>
      </c>
      <c r="R3759" t="s">
        <v>8304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33"/>
        <v>41778.208333333336</v>
      </c>
      <c r="K3760">
        <v>1397819938</v>
      </c>
      <c r="L3760" s="9">
        <f t="shared" si="234"/>
        <v>41747.471504629626</v>
      </c>
      <c r="M3760" t="b">
        <v>0</v>
      </c>
      <c r="N3760">
        <v>26</v>
      </c>
      <c r="O3760" t="b">
        <v>1</v>
      </c>
      <c r="P3760">
        <f t="shared" si="235"/>
        <v>102.33333333333334</v>
      </c>
      <c r="Q3760">
        <f t="shared" si="236"/>
        <v>59.03846153846154</v>
      </c>
      <c r="R3760" t="s">
        <v>8304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33"/>
        <v>42242.108252314814</v>
      </c>
      <c r="K3761">
        <v>1435372553</v>
      </c>
      <c r="L3761" s="9">
        <f t="shared" si="234"/>
        <v>42182.108252314814</v>
      </c>
      <c r="M3761" t="b">
        <v>0</v>
      </c>
      <c r="N3761">
        <v>88</v>
      </c>
      <c r="O3761" t="b">
        <v>1</v>
      </c>
      <c r="P3761">
        <f t="shared" si="235"/>
        <v>110.24425000000002</v>
      </c>
      <c r="Q3761">
        <f t="shared" si="236"/>
        <v>50.111022727272733</v>
      </c>
      <c r="R3761" t="s">
        <v>8304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33"/>
        <v>41764.525300925925</v>
      </c>
      <c r="K3762">
        <v>1397133386</v>
      </c>
      <c r="L3762" s="9">
        <f t="shared" si="234"/>
        <v>41739.525300925925</v>
      </c>
      <c r="M3762" t="b">
        <v>0</v>
      </c>
      <c r="N3762">
        <v>91</v>
      </c>
      <c r="O3762" t="b">
        <v>1</v>
      </c>
      <c r="P3762">
        <f t="shared" si="235"/>
        <v>101.0154</v>
      </c>
      <c r="Q3762">
        <f t="shared" si="236"/>
        <v>55.502967032967035</v>
      </c>
      <c r="R3762" t="s">
        <v>8304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33"/>
        <v>42226.958333333328</v>
      </c>
      <c r="K3763">
        <v>1434625937</v>
      </c>
      <c r="L3763" s="9">
        <f t="shared" si="234"/>
        <v>42173.466863425929</v>
      </c>
      <c r="M3763" t="b">
        <v>0</v>
      </c>
      <c r="N3763">
        <v>3</v>
      </c>
      <c r="O3763" t="b">
        <v>1</v>
      </c>
      <c r="P3763">
        <f t="shared" si="235"/>
        <v>100</v>
      </c>
      <c r="Q3763">
        <f t="shared" si="236"/>
        <v>166.66666666666666</v>
      </c>
      <c r="R3763" t="s">
        <v>8304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33"/>
        <v>42218.813530092593</v>
      </c>
      <c r="K3764">
        <v>1436383889</v>
      </c>
      <c r="L3764" s="9">
        <f t="shared" si="234"/>
        <v>42193.813530092593</v>
      </c>
      <c r="M3764" t="b">
        <v>0</v>
      </c>
      <c r="N3764">
        <v>28</v>
      </c>
      <c r="O3764" t="b">
        <v>1</v>
      </c>
      <c r="P3764">
        <f t="shared" si="235"/>
        <v>106.24</v>
      </c>
      <c r="Q3764">
        <f t="shared" si="236"/>
        <v>47.428571428571431</v>
      </c>
      <c r="R3764" t="s">
        <v>8304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33"/>
        <v>42095.708634259259</v>
      </c>
      <c r="K3765">
        <v>1425319226</v>
      </c>
      <c r="L3765" s="9">
        <f t="shared" si="234"/>
        <v>42065.750300925924</v>
      </c>
      <c r="M3765" t="b">
        <v>0</v>
      </c>
      <c r="N3765">
        <v>77</v>
      </c>
      <c r="O3765" t="b">
        <v>1</v>
      </c>
      <c r="P3765">
        <f t="shared" si="235"/>
        <v>100</v>
      </c>
      <c r="Q3765">
        <f t="shared" si="236"/>
        <v>64.935064935064929</v>
      </c>
      <c r="R3765" t="s">
        <v>8304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33"/>
        <v>42519.024999999994</v>
      </c>
      <c r="K3766">
        <v>1462824832</v>
      </c>
      <c r="L3766" s="9">
        <f t="shared" si="234"/>
        <v>42499.842962962968</v>
      </c>
      <c r="M3766" t="b">
        <v>0</v>
      </c>
      <c r="N3766">
        <v>27</v>
      </c>
      <c r="O3766" t="b">
        <v>1</v>
      </c>
      <c r="P3766">
        <f t="shared" si="235"/>
        <v>100</v>
      </c>
      <c r="Q3766">
        <f t="shared" si="236"/>
        <v>55.555555555555557</v>
      </c>
      <c r="R3766" t="s">
        <v>8304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33"/>
        <v>41850.776412037041</v>
      </c>
      <c r="K3767">
        <v>1404153482</v>
      </c>
      <c r="L3767" s="9">
        <f t="shared" si="234"/>
        <v>41820.776412037041</v>
      </c>
      <c r="M3767" t="b">
        <v>0</v>
      </c>
      <c r="N3767">
        <v>107</v>
      </c>
      <c r="O3767" t="b">
        <v>1</v>
      </c>
      <c r="P3767">
        <f t="shared" si="235"/>
        <v>113.45714285714286</v>
      </c>
      <c r="Q3767">
        <f t="shared" si="236"/>
        <v>74.224299065420567</v>
      </c>
      <c r="R3767" t="s">
        <v>8304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33"/>
        <v>41823.167187500003</v>
      </c>
      <c r="K3768">
        <v>1401336045</v>
      </c>
      <c r="L3768" s="9">
        <f t="shared" si="234"/>
        <v>41788.167187500003</v>
      </c>
      <c r="M3768" t="b">
        <v>0</v>
      </c>
      <c r="N3768">
        <v>96</v>
      </c>
      <c r="O3768" t="b">
        <v>1</v>
      </c>
      <c r="P3768">
        <f t="shared" si="235"/>
        <v>102.65010000000001</v>
      </c>
      <c r="Q3768">
        <f t="shared" si="236"/>
        <v>106.9271875</v>
      </c>
      <c r="R3768" t="s">
        <v>8304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33"/>
        <v>42064.207638888889</v>
      </c>
      <c r="K3769">
        <v>1423960097</v>
      </c>
      <c r="L3769" s="9">
        <f t="shared" si="234"/>
        <v>42050.019641203704</v>
      </c>
      <c r="M3769" t="b">
        <v>0</v>
      </c>
      <c r="N3769">
        <v>56</v>
      </c>
      <c r="O3769" t="b">
        <v>1</v>
      </c>
      <c r="P3769">
        <f t="shared" si="235"/>
        <v>116.75</v>
      </c>
      <c r="Q3769">
        <f t="shared" si="236"/>
        <v>41.696428571428569</v>
      </c>
      <c r="R3769" t="s">
        <v>8304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33"/>
        <v>41802.727893518517</v>
      </c>
      <c r="K3770">
        <v>1400002090</v>
      </c>
      <c r="L3770" s="9">
        <f t="shared" si="234"/>
        <v>41772.727893518517</v>
      </c>
      <c r="M3770" t="b">
        <v>0</v>
      </c>
      <c r="N3770">
        <v>58</v>
      </c>
      <c r="O3770" t="b">
        <v>1</v>
      </c>
      <c r="P3770">
        <f t="shared" si="235"/>
        <v>107.65274999999998</v>
      </c>
      <c r="Q3770">
        <f t="shared" si="236"/>
        <v>74.243275862068955</v>
      </c>
      <c r="R3770" t="s">
        <v>8304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33"/>
        <v>42475.598136574074</v>
      </c>
      <c r="K3771">
        <v>1458138079</v>
      </c>
      <c r="L3771" s="9">
        <f t="shared" si="234"/>
        <v>42445.598136574074</v>
      </c>
      <c r="M3771" t="b">
        <v>0</v>
      </c>
      <c r="N3771">
        <v>15</v>
      </c>
      <c r="O3771" t="b">
        <v>1</v>
      </c>
      <c r="P3771">
        <f t="shared" si="235"/>
        <v>100</v>
      </c>
      <c r="Q3771">
        <f t="shared" si="236"/>
        <v>73.333333333333329</v>
      </c>
      <c r="R3771" t="s">
        <v>8304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33"/>
        <v>42168.930671296301</v>
      </c>
      <c r="K3772">
        <v>1431642010</v>
      </c>
      <c r="L3772" s="9">
        <f t="shared" si="234"/>
        <v>42138.930671296301</v>
      </c>
      <c r="M3772" t="b">
        <v>0</v>
      </c>
      <c r="N3772">
        <v>20</v>
      </c>
      <c r="O3772" t="b">
        <v>1</v>
      </c>
      <c r="P3772">
        <f t="shared" si="235"/>
        <v>100</v>
      </c>
      <c r="Q3772">
        <f t="shared" si="236"/>
        <v>100</v>
      </c>
      <c r="R3772" t="s">
        <v>8304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33"/>
        <v>42508</v>
      </c>
      <c r="K3773">
        <v>1462307652</v>
      </c>
      <c r="L3773" s="9">
        <f t="shared" si="234"/>
        <v>42493.857083333336</v>
      </c>
      <c r="M3773" t="b">
        <v>0</v>
      </c>
      <c r="N3773">
        <v>38</v>
      </c>
      <c r="O3773" t="b">
        <v>1</v>
      </c>
      <c r="P3773">
        <f t="shared" si="235"/>
        <v>146</v>
      </c>
      <c r="Q3773">
        <f t="shared" si="236"/>
        <v>38.421052631578945</v>
      </c>
      <c r="R3773" t="s">
        <v>8304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33"/>
        <v>42703.25</v>
      </c>
      <c r="K3774">
        <v>1478616506</v>
      </c>
      <c r="L3774" s="9">
        <f t="shared" si="234"/>
        <v>42682.616967592592</v>
      </c>
      <c r="M3774" t="b">
        <v>0</v>
      </c>
      <c r="N3774">
        <v>33</v>
      </c>
      <c r="O3774" t="b">
        <v>1</v>
      </c>
      <c r="P3774">
        <f t="shared" si="235"/>
        <v>110.2</v>
      </c>
      <c r="Q3774">
        <f t="shared" si="236"/>
        <v>166.96969696969697</v>
      </c>
      <c r="R3774" t="s">
        <v>8304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33"/>
        <v>42689.088888888888</v>
      </c>
      <c r="K3775">
        <v>1476317247</v>
      </c>
      <c r="L3775" s="9">
        <f t="shared" si="234"/>
        <v>42656.005173611105</v>
      </c>
      <c r="M3775" t="b">
        <v>0</v>
      </c>
      <c r="N3775">
        <v>57</v>
      </c>
      <c r="O3775" t="b">
        <v>1</v>
      </c>
      <c r="P3775">
        <f t="shared" si="235"/>
        <v>108.2</v>
      </c>
      <c r="Q3775">
        <f t="shared" si="236"/>
        <v>94.912280701754383</v>
      </c>
      <c r="R3775" t="s">
        <v>8304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33"/>
        <v>42103.792303240742</v>
      </c>
      <c r="K3776">
        <v>1427223655</v>
      </c>
      <c r="L3776" s="9">
        <f t="shared" si="234"/>
        <v>42087.792303240742</v>
      </c>
      <c r="M3776" t="b">
        <v>0</v>
      </c>
      <c r="N3776">
        <v>25</v>
      </c>
      <c r="O3776" t="b">
        <v>1</v>
      </c>
      <c r="P3776">
        <f t="shared" si="235"/>
        <v>100</v>
      </c>
      <c r="Q3776">
        <f t="shared" si="236"/>
        <v>100</v>
      </c>
      <c r="R3776" t="s">
        <v>8304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33"/>
        <v>42103.166666666672</v>
      </c>
      <c r="K3777">
        <v>1426199843</v>
      </c>
      <c r="L3777" s="9">
        <f t="shared" si="234"/>
        <v>42075.942627314813</v>
      </c>
      <c r="M3777" t="b">
        <v>0</v>
      </c>
      <c r="N3777">
        <v>14</v>
      </c>
      <c r="O3777" t="b">
        <v>1</v>
      </c>
      <c r="P3777">
        <f t="shared" si="235"/>
        <v>100.25</v>
      </c>
      <c r="Q3777">
        <f t="shared" si="236"/>
        <v>143.21428571428572</v>
      </c>
      <c r="R3777" t="s">
        <v>8304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ref="J3778:J3841" si="237">(((I3778/60)/60)/24)+DATE(1970,1,1)</f>
        <v>41852.041666666664</v>
      </c>
      <c r="K3778">
        <v>1403599778</v>
      </c>
      <c r="L3778" s="9">
        <f t="shared" ref="L3778:L3841" si="238">(((K3778/60)/60)/24)+DATE(1970,1,1)</f>
        <v>41814.367800925924</v>
      </c>
      <c r="M3778" t="b">
        <v>0</v>
      </c>
      <c r="N3778">
        <v>94</v>
      </c>
      <c r="O3778" t="b">
        <v>1</v>
      </c>
      <c r="P3778">
        <f t="shared" ref="P3778:P3841" si="239">(E:E/D:D)*100</f>
        <v>106.71250000000001</v>
      </c>
      <c r="Q3778">
        <f t="shared" si="236"/>
        <v>90.819148936170208</v>
      </c>
      <c r="R3778" t="s">
        <v>8304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si="237"/>
        <v>41909.166666666664</v>
      </c>
      <c r="K3779">
        <v>1409884821</v>
      </c>
      <c r="L3779" s="9">
        <f t="shared" si="238"/>
        <v>41887.111354166671</v>
      </c>
      <c r="M3779" t="b">
        <v>0</v>
      </c>
      <c r="N3779">
        <v>59</v>
      </c>
      <c r="O3779" t="b">
        <v>1</v>
      </c>
      <c r="P3779">
        <f t="shared" si="239"/>
        <v>143.19999999999999</v>
      </c>
      <c r="Q3779">
        <f t="shared" si="236"/>
        <v>48.542372881355931</v>
      </c>
      <c r="R3779" t="s">
        <v>8304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37"/>
        <v>42049.819212962961</v>
      </c>
      <c r="K3780">
        <v>1418758780</v>
      </c>
      <c r="L3780" s="9">
        <f t="shared" si="238"/>
        <v>41989.819212962961</v>
      </c>
      <c r="M3780" t="b">
        <v>0</v>
      </c>
      <c r="N3780">
        <v>36</v>
      </c>
      <c r="O3780" t="b">
        <v>1</v>
      </c>
      <c r="P3780">
        <f t="shared" si="239"/>
        <v>105.04166666666667</v>
      </c>
      <c r="Q3780">
        <f t="shared" si="236"/>
        <v>70.027777777777771</v>
      </c>
      <c r="R3780" t="s">
        <v>8304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37"/>
        <v>42455.693750000006</v>
      </c>
      <c r="K3781">
        <v>1456421940</v>
      </c>
      <c r="L3781" s="9">
        <f t="shared" si="238"/>
        <v>42425.735416666663</v>
      </c>
      <c r="M3781" t="b">
        <v>0</v>
      </c>
      <c r="N3781">
        <v>115</v>
      </c>
      <c r="O3781" t="b">
        <v>1</v>
      </c>
      <c r="P3781">
        <f t="shared" si="239"/>
        <v>103.98</v>
      </c>
      <c r="Q3781">
        <f t="shared" si="236"/>
        <v>135.62608695652173</v>
      </c>
      <c r="R3781" t="s">
        <v>8304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37"/>
        <v>42198.837499999994</v>
      </c>
      <c r="K3782">
        <v>1433999785</v>
      </c>
      <c r="L3782" s="9">
        <f t="shared" si="238"/>
        <v>42166.219733796301</v>
      </c>
      <c r="M3782" t="b">
        <v>0</v>
      </c>
      <c r="N3782">
        <v>30</v>
      </c>
      <c r="O3782" t="b">
        <v>1</v>
      </c>
      <c r="P3782">
        <f t="shared" si="239"/>
        <v>120</v>
      </c>
      <c r="Q3782">
        <f t="shared" si="236"/>
        <v>100</v>
      </c>
      <c r="R3782" t="s">
        <v>8304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37"/>
        <v>41890.882928240739</v>
      </c>
      <c r="K3783">
        <v>1408050685</v>
      </c>
      <c r="L3783" s="9">
        <f t="shared" si="238"/>
        <v>41865.882928240739</v>
      </c>
      <c r="M3783" t="b">
        <v>0</v>
      </c>
      <c r="N3783">
        <v>52</v>
      </c>
      <c r="O3783" t="b">
        <v>1</v>
      </c>
      <c r="P3783">
        <f t="shared" si="239"/>
        <v>109.66666666666667</v>
      </c>
      <c r="Q3783">
        <f t="shared" si="236"/>
        <v>94.90384615384616</v>
      </c>
      <c r="R3783" t="s">
        <v>8304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37"/>
        <v>42575.958333333328</v>
      </c>
      <c r="K3784">
        <v>1466887297</v>
      </c>
      <c r="L3784" s="9">
        <f t="shared" si="238"/>
        <v>42546.862233796302</v>
      </c>
      <c r="M3784" t="b">
        <v>0</v>
      </c>
      <c r="N3784">
        <v>27</v>
      </c>
      <c r="O3784" t="b">
        <v>1</v>
      </c>
      <c r="P3784">
        <f t="shared" si="239"/>
        <v>101.75</v>
      </c>
      <c r="Q3784">
        <f t="shared" si="236"/>
        <v>75.370370370370367</v>
      </c>
      <c r="R3784" t="s">
        <v>8304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37"/>
        <v>42444.666666666672</v>
      </c>
      <c r="K3785">
        <v>1455938520</v>
      </c>
      <c r="L3785" s="9">
        <f t="shared" si="238"/>
        <v>42420.140277777777</v>
      </c>
      <c r="M3785" t="b">
        <v>0</v>
      </c>
      <c r="N3785">
        <v>24</v>
      </c>
      <c r="O3785" t="b">
        <v>1</v>
      </c>
      <c r="P3785">
        <f t="shared" si="239"/>
        <v>128.91666666666666</v>
      </c>
      <c r="Q3785">
        <f t="shared" si="236"/>
        <v>64.458333333333329</v>
      </c>
      <c r="R3785" t="s">
        <v>8304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37"/>
        <v>42561.980694444443</v>
      </c>
      <c r="K3786">
        <v>1465601532</v>
      </c>
      <c r="L3786" s="9">
        <f t="shared" si="238"/>
        <v>42531.980694444443</v>
      </c>
      <c r="M3786" t="b">
        <v>0</v>
      </c>
      <c r="N3786">
        <v>10</v>
      </c>
      <c r="O3786" t="b">
        <v>1</v>
      </c>
      <c r="P3786">
        <f t="shared" si="239"/>
        <v>114.99999999999999</v>
      </c>
      <c r="Q3786">
        <f t="shared" si="236"/>
        <v>115</v>
      </c>
      <c r="R3786" t="s">
        <v>8304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37"/>
        <v>42584.418749999997</v>
      </c>
      <c r="K3787">
        <v>1467040769</v>
      </c>
      <c r="L3787" s="9">
        <f t="shared" si="238"/>
        <v>42548.63853009259</v>
      </c>
      <c r="M3787" t="b">
        <v>0</v>
      </c>
      <c r="N3787">
        <v>30</v>
      </c>
      <c r="O3787" t="b">
        <v>1</v>
      </c>
      <c r="P3787">
        <f t="shared" si="239"/>
        <v>150.75</v>
      </c>
      <c r="Q3787">
        <f t="shared" si="236"/>
        <v>100.5</v>
      </c>
      <c r="R3787" t="s">
        <v>8304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37"/>
        <v>42517.037905092591</v>
      </c>
      <c r="K3788">
        <v>1461718475</v>
      </c>
      <c r="L3788" s="9">
        <f t="shared" si="238"/>
        <v>42487.037905092591</v>
      </c>
      <c r="M3788" t="b">
        <v>0</v>
      </c>
      <c r="N3788">
        <v>71</v>
      </c>
      <c r="O3788" t="b">
        <v>1</v>
      </c>
      <c r="P3788">
        <f t="shared" si="239"/>
        <v>110.96666666666665</v>
      </c>
      <c r="Q3788">
        <f t="shared" si="236"/>
        <v>93.774647887323937</v>
      </c>
      <c r="R3788" t="s">
        <v>8304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37"/>
        <v>42196.165972222225</v>
      </c>
      <c r="K3789">
        <v>1434113406</v>
      </c>
      <c r="L3789" s="9">
        <f t="shared" si="238"/>
        <v>42167.534791666665</v>
      </c>
      <c r="M3789" t="b">
        <v>0</v>
      </c>
      <c r="N3789">
        <v>10</v>
      </c>
      <c r="O3789" t="b">
        <v>1</v>
      </c>
      <c r="P3789">
        <f t="shared" si="239"/>
        <v>100.28571428571429</v>
      </c>
      <c r="Q3789">
        <f t="shared" si="236"/>
        <v>35.1</v>
      </c>
      <c r="R3789" t="s">
        <v>8304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37"/>
        <v>42361.679166666669</v>
      </c>
      <c r="K3790">
        <v>1448469719</v>
      </c>
      <c r="L3790" s="9">
        <f t="shared" si="238"/>
        <v>42333.695821759262</v>
      </c>
      <c r="M3790" t="b">
        <v>0</v>
      </c>
      <c r="N3790">
        <v>1</v>
      </c>
      <c r="O3790" t="b">
        <v>0</v>
      </c>
      <c r="P3790">
        <f t="shared" si="239"/>
        <v>0.66666666666666674</v>
      </c>
      <c r="Q3790">
        <f t="shared" si="236"/>
        <v>500</v>
      </c>
      <c r="R3790" t="s">
        <v>8304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37"/>
        <v>42170.798819444448</v>
      </c>
      <c r="K3791">
        <v>1431630618</v>
      </c>
      <c r="L3791" s="9">
        <f t="shared" si="238"/>
        <v>42138.798819444448</v>
      </c>
      <c r="M3791" t="b">
        <v>0</v>
      </c>
      <c r="N3791">
        <v>4</v>
      </c>
      <c r="O3791" t="b">
        <v>0</v>
      </c>
      <c r="P3791">
        <f t="shared" si="239"/>
        <v>3.267605633802817</v>
      </c>
      <c r="Q3791">
        <f t="shared" si="236"/>
        <v>29</v>
      </c>
      <c r="R3791" t="s">
        <v>8304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37"/>
        <v>42696.708599537036</v>
      </c>
      <c r="K3792">
        <v>1477238423</v>
      </c>
      <c r="L3792" s="9">
        <f t="shared" si="238"/>
        <v>42666.666932870372</v>
      </c>
      <c r="M3792" t="b">
        <v>0</v>
      </c>
      <c r="N3792">
        <v>0</v>
      </c>
      <c r="O3792" t="b">
        <v>0</v>
      </c>
      <c r="P3792">
        <f t="shared" si="239"/>
        <v>0</v>
      </c>
      <c r="Q3792" t="e">
        <f t="shared" si="236"/>
        <v>#DIV/0!</v>
      </c>
      <c r="R3792" t="s">
        <v>8304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37"/>
        <v>41826.692037037035</v>
      </c>
      <c r="K3793">
        <v>1399480592</v>
      </c>
      <c r="L3793" s="9">
        <f t="shared" si="238"/>
        <v>41766.692037037035</v>
      </c>
      <c r="M3793" t="b">
        <v>0</v>
      </c>
      <c r="N3793">
        <v>0</v>
      </c>
      <c r="O3793" t="b">
        <v>0</v>
      </c>
      <c r="P3793">
        <f t="shared" si="239"/>
        <v>0</v>
      </c>
      <c r="Q3793" t="e">
        <f t="shared" si="236"/>
        <v>#DIV/0!</v>
      </c>
      <c r="R3793" t="s">
        <v>8304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37"/>
        <v>42200.447013888886</v>
      </c>
      <c r="K3794">
        <v>1434365022</v>
      </c>
      <c r="L3794" s="9">
        <f t="shared" si="238"/>
        <v>42170.447013888886</v>
      </c>
      <c r="M3794" t="b">
        <v>0</v>
      </c>
      <c r="N3794">
        <v>2</v>
      </c>
      <c r="O3794" t="b">
        <v>0</v>
      </c>
      <c r="P3794">
        <f t="shared" si="239"/>
        <v>0.27999999999999997</v>
      </c>
      <c r="Q3794">
        <f t="shared" si="236"/>
        <v>17.5</v>
      </c>
      <c r="R3794" t="s">
        <v>8304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37"/>
        <v>41989.938993055555</v>
      </c>
      <c r="K3795">
        <v>1416954729</v>
      </c>
      <c r="L3795" s="9">
        <f t="shared" si="238"/>
        <v>41968.938993055555</v>
      </c>
      <c r="M3795" t="b">
        <v>0</v>
      </c>
      <c r="N3795">
        <v>24</v>
      </c>
      <c r="O3795" t="b">
        <v>0</v>
      </c>
      <c r="P3795">
        <f t="shared" si="239"/>
        <v>59.657142857142851</v>
      </c>
      <c r="Q3795">
        <f t="shared" si="236"/>
        <v>174</v>
      </c>
      <c r="R3795" t="s">
        <v>8304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37"/>
        <v>42162.58048611111</v>
      </c>
      <c r="K3796">
        <v>1431093354</v>
      </c>
      <c r="L3796" s="9">
        <f t="shared" si="238"/>
        <v>42132.58048611111</v>
      </c>
      <c r="M3796" t="b">
        <v>0</v>
      </c>
      <c r="N3796">
        <v>1</v>
      </c>
      <c r="O3796" t="b">
        <v>0</v>
      </c>
      <c r="P3796">
        <f t="shared" si="239"/>
        <v>1</v>
      </c>
      <c r="Q3796">
        <f t="shared" si="236"/>
        <v>50</v>
      </c>
      <c r="R3796" t="s">
        <v>8304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37"/>
        <v>42244.9375</v>
      </c>
      <c r="K3797">
        <v>1437042490</v>
      </c>
      <c r="L3797" s="9">
        <f t="shared" si="238"/>
        <v>42201.436226851853</v>
      </c>
      <c r="M3797" t="b">
        <v>0</v>
      </c>
      <c r="N3797">
        <v>2</v>
      </c>
      <c r="O3797" t="b">
        <v>0</v>
      </c>
      <c r="P3797">
        <f t="shared" si="239"/>
        <v>1.6666666666666667</v>
      </c>
      <c r="Q3797">
        <f t="shared" si="236"/>
        <v>5</v>
      </c>
      <c r="R3797" t="s">
        <v>8304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37"/>
        <v>42749.029583333337</v>
      </c>
      <c r="K3798">
        <v>1479170556</v>
      </c>
      <c r="L3798" s="9">
        <f t="shared" si="238"/>
        <v>42689.029583333337</v>
      </c>
      <c r="M3798" t="b">
        <v>0</v>
      </c>
      <c r="N3798">
        <v>1</v>
      </c>
      <c r="O3798" t="b">
        <v>0</v>
      </c>
      <c r="P3798">
        <f t="shared" si="239"/>
        <v>4.4444444444444444E-3</v>
      </c>
      <c r="Q3798">
        <f t="shared" si="236"/>
        <v>1</v>
      </c>
      <c r="R3798" t="s">
        <v>8304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37"/>
        <v>42114.881539351853</v>
      </c>
      <c r="K3799">
        <v>1426972165</v>
      </c>
      <c r="L3799" s="9">
        <f t="shared" si="238"/>
        <v>42084.881539351853</v>
      </c>
      <c r="M3799" t="b">
        <v>0</v>
      </c>
      <c r="N3799">
        <v>37</v>
      </c>
      <c r="O3799" t="b">
        <v>0</v>
      </c>
      <c r="P3799">
        <f t="shared" si="239"/>
        <v>89.666666666666657</v>
      </c>
      <c r="Q3799">
        <f t="shared" si="236"/>
        <v>145.40540540540542</v>
      </c>
      <c r="R3799" t="s">
        <v>8304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37"/>
        <v>41861.722777777781</v>
      </c>
      <c r="K3800">
        <v>1405099248</v>
      </c>
      <c r="L3800" s="9">
        <f t="shared" si="238"/>
        <v>41831.722777777781</v>
      </c>
      <c r="M3800" t="b">
        <v>0</v>
      </c>
      <c r="N3800">
        <v>5</v>
      </c>
      <c r="O3800" t="b">
        <v>0</v>
      </c>
      <c r="P3800">
        <f t="shared" si="239"/>
        <v>1.4642857142857144</v>
      </c>
      <c r="Q3800">
        <f t="shared" si="236"/>
        <v>205</v>
      </c>
      <c r="R3800" t="s">
        <v>8304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37"/>
        <v>42440.93105324074</v>
      </c>
      <c r="K3801">
        <v>1455142843</v>
      </c>
      <c r="L3801" s="9">
        <f t="shared" si="238"/>
        <v>42410.93105324074</v>
      </c>
      <c r="M3801" t="b">
        <v>0</v>
      </c>
      <c r="N3801">
        <v>4</v>
      </c>
      <c r="O3801" t="b">
        <v>0</v>
      </c>
      <c r="P3801">
        <f t="shared" si="239"/>
        <v>4.0199999999999996</v>
      </c>
      <c r="Q3801">
        <f t="shared" si="236"/>
        <v>100.5</v>
      </c>
      <c r="R3801" t="s">
        <v>8304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37"/>
        <v>42015.207638888889</v>
      </c>
      <c r="K3802">
        <v>1418146883</v>
      </c>
      <c r="L3802" s="9">
        <f t="shared" si="238"/>
        <v>41982.737071759257</v>
      </c>
      <c r="M3802" t="b">
        <v>0</v>
      </c>
      <c r="N3802">
        <v>16</v>
      </c>
      <c r="O3802" t="b">
        <v>0</v>
      </c>
      <c r="P3802">
        <f t="shared" si="239"/>
        <v>4.004545454545454</v>
      </c>
      <c r="Q3802">
        <f t="shared" si="236"/>
        <v>55.0625</v>
      </c>
      <c r="R3802" t="s">
        <v>8304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37"/>
        <v>42006.676111111112</v>
      </c>
      <c r="K3803">
        <v>1417536816</v>
      </c>
      <c r="L3803" s="9">
        <f t="shared" si="238"/>
        <v>41975.676111111112</v>
      </c>
      <c r="M3803" t="b">
        <v>0</v>
      </c>
      <c r="N3803">
        <v>9</v>
      </c>
      <c r="O3803" t="b">
        <v>0</v>
      </c>
      <c r="P3803">
        <f t="shared" si="239"/>
        <v>8.52</v>
      </c>
      <c r="Q3803">
        <f t="shared" si="236"/>
        <v>47.333333333333336</v>
      </c>
      <c r="R3803" t="s">
        <v>8304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37"/>
        <v>42299.126226851848</v>
      </c>
      <c r="K3804">
        <v>1442890906</v>
      </c>
      <c r="L3804" s="9">
        <f t="shared" si="238"/>
        <v>42269.126226851848</v>
      </c>
      <c r="M3804" t="b">
        <v>0</v>
      </c>
      <c r="N3804">
        <v>0</v>
      </c>
      <c r="O3804" t="b">
        <v>0</v>
      </c>
      <c r="P3804">
        <f t="shared" si="239"/>
        <v>0</v>
      </c>
      <c r="Q3804" t="e">
        <f t="shared" si="236"/>
        <v>#DIV/0!</v>
      </c>
      <c r="R3804" t="s">
        <v>8304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37"/>
        <v>42433.971851851849</v>
      </c>
      <c r="K3805">
        <v>1454541568</v>
      </c>
      <c r="L3805" s="9">
        <f t="shared" si="238"/>
        <v>42403.971851851849</v>
      </c>
      <c r="M3805" t="b">
        <v>0</v>
      </c>
      <c r="N3805">
        <v>40</v>
      </c>
      <c r="O3805" t="b">
        <v>0</v>
      </c>
      <c r="P3805">
        <f t="shared" si="239"/>
        <v>19.650000000000002</v>
      </c>
      <c r="Q3805">
        <f t="shared" si="236"/>
        <v>58.95</v>
      </c>
      <c r="R3805" t="s">
        <v>8304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37"/>
        <v>42582.291666666672</v>
      </c>
      <c r="K3806">
        <v>1465172024</v>
      </c>
      <c r="L3806" s="9">
        <f t="shared" si="238"/>
        <v>42527.00953703704</v>
      </c>
      <c r="M3806" t="b">
        <v>0</v>
      </c>
      <c r="N3806">
        <v>0</v>
      </c>
      <c r="O3806" t="b">
        <v>0</v>
      </c>
      <c r="P3806">
        <f t="shared" si="239"/>
        <v>0</v>
      </c>
      <c r="Q3806" t="e">
        <f t="shared" si="236"/>
        <v>#DIV/0!</v>
      </c>
      <c r="R3806" t="s">
        <v>8304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37"/>
        <v>41909.887037037035</v>
      </c>
      <c r="K3807">
        <v>1406668640</v>
      </c>
      <c r="L3807" s="9">
        <f t="shared" si="238"/>
        <v>41849.887037037035</v>
      </c>
      <c r="M3807" t="b">
        <v>0</v>
      </c>
      <c r="N3807">
        <v>2</v>
      </c>
      <c r="O3807" t="b">
        <v>0</v>
      </c>
      <c r="P3807">
        <f t="shared" si="239"/>
        <v>2E-3</v>
      </c>
      <c r="Q3807">
        <f t="shared" si="236"/>
        <v>1.5</v>
      </c>
      <c r="R3807" t="s">
        <v>8304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37"/>
        <v>41819.259039351848</v>
      </c>
      <c r="K3808">
        <v>1402294381</v>
      </c>
      <c r="L3808" s="9">
        <f t="shared" si="238"/>
        <v>41799.259039351848</v>
      </c>
      <c r="M3808" t="b">
        <v>0</v>
      </c>
      <c r="N3808">
        <v>1</v>
      </c>
      <c r="O3808" t="b">
        <v>0</v>
      </c>
      <c r="P3808">
        <f t="shared" si="239"/>
        <v>6.6666666666666666E-2</v>
      </c>
      <c r="Q3808">
        <f t="shared" si="236"/>
        <v>5</v>
      </c>
      <c r="R3808" t="s">
        <v>8304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37"/>
        <v>42097.909016203703</v>
      </c>
      <c r="K3809">
        <v>1427492939</v>
      </c>
      <c r="L3809" s="9">
        <f t="shared" si="238"/>
        <v>42090.909016203703</v>
      </c>
      <c r="M3809" t="b">
        <v>0</v>
      </c>
      <c r="N3809">
        <v>9</v>
      </c>
      <c r="O3809" t="b">
        <v>0</v>
      </c>
      <c r="P3809">
        <f t="shared" si="239"/>
        <v>30.333333333333336</v>
      </c>
      <c r="Q3809">
        <f t="shared" si="236"/>
        <v>50.555555555555557</v>
      </c>
      <c r="R3809" t="s">
        <v>8304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37"/>
        <v>42119.412256944444</v>
      </c>
      <c r="K3810">
        <v>1424775219</v>
      </c>
      <c r="L3810" s="9">
        <f t="shared" si="238"/>
        <v>42059.453923611116</v>
      </c>
      <c r="M3810" t="b">
        <v>0</v>
      </c>
      <c r="N3810">
        <v>24</v>
      </c>
      <c r="O3810" t="b">
        <v>1</v>
      </c>
      <c r="P3810">
        <f t="shared" si="239"/>
        <v>100</v>
      </c>
      <c r="Q3810">
        <f t="shared" si="236"/>
        <v>41.666666666666664</v>
      </c>
      <c r="R3810" t="s">
        <v>8270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37"/>
        <v>41850.958333333336</v>
      </c>
      <c r="K3811">
        <v>1402403907</v>
      </c>
      <c r="L3811" s="9">
        <f t="shared" si="238"/>
        <v>41800.526701388888</v>
      </c>
      <c r="M3811" t="b">
        <v>0</v>
      </c>
      <c r="N3811">
        <v>38</v>
      </c>
      <c r="O3811" t="b">
        <v>1</v>
      </c>
      <c r="P3811">
        <f t="shared" si="239"/>
        <v>101.25</v>
      </c>
      <c r="Q3811">
        <f t="shared" si="236"/>
        <v>53.289473684210527</v>
      </c>
      <c r="R3811" t="s">
        <v>8270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37"/>
        <v>42084.807384259257</v>
      </c>
      <c r="K3812">
        <v>1424377358</v>
      </c>
      <c r="L3812" s="9">
        <f t="shared" si="238"/>
        <v>42054.849050925928</v>
      </c>
      <c r="M3812" t="b">
        <v>0</v>
      </c>
      <c r="N3812">
        <v>26</v>
      </c>
      <c r="O3812" t="b">
        <v>1</v>
      </c>
      <c r="P3812">
        <f t="shared" si="239"/>
        <v>121.73333333333333</v>
      </c>
      <c r="Q3812">
        <f t="shared" si="236"/>
        <v>70.230769230769226</v>
      </c>
      <c r="R3812" t="s">
        <v>8270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37"/>
        <v>42521.458333333328</v>
      </c>
      <c r="K3813">
        <v>1461769373</v>
      </c>
      <c r="L3813" s="9">
        <f t="shared" si="238"/>
        <v>42487.62700231481</v>
      </c>
      <c r="M3813" t="b">
        <v>0</v>
      </c>
      <c r="N3813">
        <v>19</v>
      </c>
      <c r="O3813" t="b">
        <v>1</v>
      </c>
      <c r="P3813">
        <f t="shared" si="239"/>
        <v>330</v>
      </c>
      <c r="Q3813">
        <f t="shared" si="236"/>
        <v>43.421052631578945</v>
      </c>
      <c r="R3813" t="s">
        <v>8270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37"/>
        <v>42156.165972222225</v>
      </c>
      <c r="K3814">
        <v>1429120908</v>
      </c>
      <c r="L3814" s="9">
        <f t="shared" si="238"/>
        <v>42109.751250000001</v>
      </c>
      <c r="M3814" t="b">
        <v>0</v>
      </c>
      <c r="N3814">
        <v>11</v>
      </c>
      <c r="O3814" t="b">
        <v>1</v>
      </c>
      <c r="P3814">
        <f t="shared" si="239"/>
        <v>109.55</v>
      </c>
      <c r="Q3814">
        <f t="shared" si="236"/>
        <v>199.18181818181819</v>
      </c>
      <c r="R3814" t="s">
        <v>8270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37"/>
        <v>42535.904861111107</v>
      </c>
      <c r="K3815">
        <v>1462603021</v>
      </c>
      <c r="L3815" s="9">
        <f t="shared" si="238"/>
        <v>42497.275706018518</v>
      </c>
      <c r="M3815" t="b">
        <v>0</v>
      </c>
      <c r="N3815">
        <v>27</v>
      </c>
      <c r="O3815" t="b">
        <v>1</v>
      </c>
      <c r="P3815">
        <f t="shared" si="239"/>
        <v>100.95190476190474</v>
      </c>
      <c r="Q3815">
        <f t="shared" si="236"/>
        <v>78.518148148148143</v>
      </c>
      <c r="R3815" t="s">
        <v>8270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37"/>
        <v>42095.165972222225</v>
      </c>
      <c r="K3816">
        <v>1424727712</v>
      </c>
      <c r="L3816" s="9">
        <f t="shared" si="238"/>
        <v>42058.904074074075</v>
      </c>
      <c r="M3816" t="b">
        <v>0</v>
      </c>
      <c r="N3816">
        <v>34</v>
      </c>
      <c r="O3816" t="b">
        <v>1</v>
      </c>
      <c r="P3816">
        <f t="shared" si="239"/>
        <v>140.13333333333333</v>
      </c>
      <c r="Q3816">
        <f t="shared" si="236"/>
        <v>61.823529411764703</v>
      </c>
      <c r="R3816" t="s">
        <v>8270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37"/>
        <v>42236.958333333328</v>
      </c>
      <c r="K3817">
        <v>1437545657</v>
      </c>
      <c r="L3817" s="9">
        <f t="shared" si="238"/>
        <v>42207.259918981479</v>
      </c>
      <c r="M3817" t="b">
        <v>0</v>
      </c>
      <c r="N3817">
        <v>20</v>
      </c>
      <c r="O3817" t="b">
        <v>1</v>
      </c>
      <c r="P3817">
        <f t="shared" si="239"/>
        <v>100.001</v>
      </c>
      <c r="Q3817">
        <f t="shared" si="236"/>
        <v>50.000500000000002</v>
      </c>
      <c r="R3817" t="s">
        <v>8270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37"/>
        <v>41837.690081018518</v>
      </c>
      <c r="K3818">
        <v>1403022823</v>
      </c>
      <c r="L3818" s="9">
        <f t="shared" si="238"/>
        <v>41807.690081018518</v>
      </c>
      <c r="M3818" t="b">
        <v>0</v>
      </c>
      <c r="N3818">
        <v>37</v>
      </c>
      <c r="O3818" t="b">
        <v>1</v>
      </c>
      <c r="P3818">
        <f t="shared" si="239"/>
        <v>119.238</v>
      </c>
      <c r="Q3818">
        <f t="shared" si="236"/>
        <v>48.339729729729726</v>
      </c>
      <c r="R3818" t="s">
        <v>8270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37"/>
        <v>42301.165972222225</v>
      </c>
      <c r="K3819">
        <v>1444236216</v>
      </c>
      <c r="L3819" s="9">
        <f t="shared" si="238"/>
        <v>42284.69694444444</v>
      </c>
      <c r="M3819" t="b">
        <v>0</v>
      </c>
      <c r="N3819">
        <v>20</v>
      </c>
      <c r="O3819" t="b">
        <v>1</v>
      </c>
      <c r="P3819">
        <f t="shared" si="239"/>
        <v>107.25</v>
      </c>
      <c r="Q3819">
        <f t="shared" si="236"/>
        <v>107.25</v>
      </c>
      <c r="R3819" t="s">
        <v>8270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37"/>
        <v>42075.800717592589</v>
      </c>
      <c r="K3820">
        <v>1423599182</v>
      </c>
      <c r="L3820" s="9">
        <f t="shared" si="238"/>
        <v>42045.84238425926</v>
      </c>
      <c r="M3820" t="b">
        <v>0</v>
      </c>
      <c r="N3820">
        <v>10</v>
      </c>
      <c r="O3820" t="b">
        <v>1</v>
      </c>
      <c r="P3820">
        <f t="shared" si="239"/>
        <v>227.99999999999997</v>
      </c>
      <c r="Q3820">
        <f t="shared" si="236"/>
        <v>57</v>
      </c>
      <c r="R3820" t="s">
        <v>8270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37"/>
        <v>42202.876388888893</v>
      </c>
      <c r="K3821">
        <v>1435554104</v>
      </c>
      <c r="L3821" s="9">
        <f t="shared" si="238"/>
        <v>42184.209537037037</v>
      </c>
      <c r="M3821" t="b">
        <v>0</v>
      </c>
      <c r="N3821">
        <v>26</v>
      </c>
      <c r="O3821" t="b">
        <v>1</v>
      </c>
      <c r="P3821">
        <f t="shared" si="239"/>
        <v>106.4</v>
      </c>
      <c r="Q3821">
        <f t="shared" ref="Q3821:Q3884" si="240">E3821:E7934/N3821:N7934</f>
        <v>40.92307692307692</v>
      </c>
      <c r="R3821" t="s">
        <v>8270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37"/>
        <v>42190.651817129634</v>
      </c>
      <c r="K3822">
        <v>1433518717</v>
      </c>
      <c r="L3822" s="9">
        <f t="shared" si="238"/>
        <v>42160.651817129634</v>
      </c>
      <c r="M3822" t="b">
        <v>0</v>
      </c>
      <c r="N3822">
        <v>20</v>
      </c>
      <c r="O3822" t="b">
        <v>1</v>
      </c>
      <c r="P3822">
        <f t="shared" si="239"/>
        <v>143.33333333333334</v>
      </c>
      <c r="Q3822">
        <f t="shared" si="240"/>
        <v>21.5</v>
      </c>
      <c r="R3822" t="s">
        <v>8270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37"/>
        <v>42373.180636574078</v>
      </c>
      <c r="K3823">
        <v>1449116407</v>
      </c>
      <c r="L3823" s="9">
        <f t="shared" si="238"/>
        <v>42341.180636574078</v>
      </c>
      <c r="M3823" t="b">
        <v>0</v>
      </c>
      <c r="N3823">
        <v>46</v>
      </c>
      <c r="O3823" t="b">
        <v>1</v>
      </c>
      <c r="P3823">
        <f t="shared" si="239"/>
        <v>104.54285714285714</v>
      </c>
      <c r="Q3823">
        <f t="shared" si="240"/>
        <v>79.543478260869563</v>
      </c>
      <c r="R3823" t="s">
        <v>8270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37"/>
        <v>42388.957638888889</v>
      </c>
      <c r="K3824">
        <v>1448136417</v>
      </c>
      <c r="L3824" s="9">
        <f t="shared" si="238"/>
        <v>42329.838159722218</v>
      </c>
      <c r="M3824" t="b">
        <v>0</v>
      </c>
      <c r="N3824">
        <v>76</v>
      </c>
      <c r="O3824" t="b">
        <v>1</v>
      </c>
      <c r="P3824">
        <f t="shared" si="239"/>
        <v>110.02000000000001</v>
      </c>
      <c r="Q3824">
        <f t="shared" si="240"/>
        <v>72.381578947368425</v>
      </c>
      <c r="R3824" t="s">
        <v>8270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37"/>
        <v>42205.165972222225</v>
      </c>
      <c r="K3825">
        <v>1434405044</v>
      </c>
      <c r="L3825" s="9">
        <f t="shared" si="238"/>
        <v>42170.910231481481</v>
      </c>
      <c r="M3825" t="b">
        <v>0</v>
      </c>
      <c r="N3825">
        <v>41</v>
      </c>
      <c r="O3825" t="b">
        <v>1</v>
      </c>
      <c r="P3825">
        <f t="shared" si="239"/>
        <v>106</v>
      </c>
      <c r="Q3825">
        <f t="shared" si="240"/>
        <v>64.634146341463421</v>
      </c>
      <c r="R3825" t="s">
        <v>8270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37"/>
        <v>42583.570138888885</v>
      </c>
      <c r="K3826">
        <v>1469026903</v>
      </c>
      <c r="L3826" s="9">
        <f t="shared" si="238"/>
        <v>42571.626192129625</v>
      </c>
      <c r="M3826" t="b">
        <v>0</v>
      </c>
      <c r="N3826">
        <v>7</v>
      </c>
      <c r="O3826" t="b">
        <v>1</v>
      </c>
      <c r="P3826">
        <f t="shared" si="239"/>
        <v>108</v>
      </c>
      <c r="Q3826">
        <f t="shared" si="240"/>
        <v>38.571428571428569</v>
      </c>
      <c r="R3826" t="s">
        <v>8270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37"/>
        <v>42172.069606481484</v>
      </c>
      <c r="K3827">
        <v>1432690814</v>
      </c>
      <c r="L3827" s="9">
        <f t="shared" si="238"/>
        <v>42151.069606481484</v>
      </c>
      <c r="M3827" t="b">
        <v>0</v>
      </c>
      <c r="N3827">
        <v>49</v>
      </c>
      <c r="O3827" t="b">
        <v>1</v>
      </c>
      <c r="P3827">
        <f t="shared" si="239"/>
        <v>105.42</v>
      </c>
      <c r="Q3827">
        <f t="shared" si="240"/>
        <v>107.57142857142857</v>
      </c>
      <c r="R3827" t="s">
        <v>8270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37"/>
        <v>42131.423541666663</v>
      </c>
      <c r="K3828">
        <v>1428401394</v>
      </c>
      <c r="L3828" s="9">
        <f t="shared" si="238"/>
        <v>42101.423541666663</v>
      </c>
      <c r="M3828" t="b">
        <v>0</v>
      </c>
      <c r="N3828">
        <v>26</v>
      </c>
      <c r="O3828" t="b">
        <v>1</v>
      </c>
      <c r="P3828">
        <f t="shared" si="239"/>
        <v>119.16666666666667</v>
      </c>
      <c r="Q3828">
        <f t="shared" si="240"/>
        <v>27.5</v>
      </c>
      <c r="R3828" t="s">
        <v>8270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37"/>
        <v>42090</v>
      </c>
      <c r="K3829">
        <v>1422656201</v>
      </c>
      <c r="L3829" s="9">
        <f t="shared" si="238"/>
        <v>42034.928252314814</v>
      </c>
      <c r="M3829" t="b">
        <v>0</v>
      </c>
      <c r="N3829">
        <v>65</v>
      </c>
      <c r="O3829" t="b">
        <v>1</v>
      </c>
      <c r="P3829">
        <f t="shared" si="239"/>
        <v>152.66666666666666</v>
      </c>
      <c r="Q3829">
        <f t="shared" si="240"/>
        <v>70.461538461538467</v>
      </c>
      <c r="R3829" t="s">
        <v>8270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37"/>
        <v>42004.569293981483</v>
      </c>
      <c r="K3830">
        <v>1414845587</v>
      </c>
      <c r="L3830" s="9">
        <f t="shared" si="238"/>
        <v>41944.527627314819</v>
      </c>
      <c r="M3830" t="b">
        <v>0</v>
      </c>
      <c r="N3830">
        <v>28</v>
      </c>
      <c r="O3830" t="b">
        <v>1</v>
      </c>
      <c r="P3830">
        <f t="shared" si="239"/>
        <v>100</v>
      </c>
      <c r="Q3830">
        <f t="shared" si="240"/>
        <v>178.57142857142858</v>
      </c>
      <c r="R3830" t="s">
        <v>8270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37"/>
        <v>42613.865405092598</v>
      </c>
      <c r="K3831">
        <v>1470948371</v>
      </c>
      <c r="L3831" s="9">
        <f t="shared" si="238"/>
        <v>42593.865405092598</v>
      </c>
      <c r="M3831" t="b">
        <v>0</v>
      </c>
      <c r="N3831">
        <v>8</v>
      </c>
      <c r="O3831" t="b">
        <v>1</v>
      </c>
      <c r="P3831">
        <f t="shared" si="239"/>
        <v>100.2</v>
      </c>
      <c r="Q3831">
        <f t="shared" si="240"/>
        <v>62.625</v>
      </c>
      <c r="R3831" t="s">
        <v>8270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37"/>
        <v>42517.740868055553</v>
      </c>
      <c r="K3832">
        <v>1463161611</v>
      </c>
      <c r="L3832" s="9">
        <f t="shared" si="238"/>
        <v>42503.740868055553</v>
      </c>
      <c r="M3832" t="b">
        <v>0</v>
      </c>
      <c r="N3832">
        <v>3</v>
      </c>
      <c r="O3832" t="b">
        <v>1</v>
      </c>
      <c r="P3832">
        <f t="shared" si="239"/>
        <v>225</v>
      </c>
      <c r="Q3832">
        <f t="shared" si="240"/>
        <v>75</v>
      </c>
      <c r="R3832" t="s">
        <v>8270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37"/>
        <v>41948.890567129631</v>
      </c>
      <c r="K3833">
        <v>1413404545</v>
      </c>
      <c r="L3833" s="9">
        <f t="shared" si="238"/>
        <v>41927.848900462966</v>
      </c>
      <c r="M3833" t="b">
        <v>0</v>
      </c>
      <c r="N3833">
        <v>9</v>
      </c>
      <c r="O3833" t="b">
        <v>1</v>
      </c>
      <c r="P3833">
        <f t="shared" si="239"/>
        <v>106.02199999999999</v>
      </c>
      <c r="Q3833">
        <f t="shared" si="240"/>
        <v>58.901111111111113</v>
      </c>
      <c r="R3833" t="s">
        <v>8270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37"/>
        <v>42420.114988425921</v>
      </c>
      <c r="K3834">
        <v>1452048335</v>
      </c>
      <c r="L3834" s="9">
        <f t="shared" si="238"/>
        <v>42375.114988425921</v>
      </c>
      <c r="M3834" t="b">
        <v>0</v>
      </c>
      <c r="N3834">
        <v>9</v>
      </c>
      <c r="O3834" t="b">
        <v>1</v>
      </c>
      <c r="P3834">
        <f t="shared" si="239"/>
        <v>104.66666666666666</v>
      </c>
      <c r="Q3834">
        <f t="shared" si="240"/>
        <v>139.55555555555554</v>
      </c>
      <c r="R3834" t="s">
        <v>8270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37"/>
        <v>41974.797916666663</v>
      </c>
      <c r="K3835">
        <v>1416516972</v>
      </c>
      <c r="L3835" s="9">
        <f t="shared" si="238"/>
        <v>41963.872361111105</v>
      </c>
      <c r="M3835" t="b">
        <v>0</v>
      </c>
      <c r="N3835">
        <v>20</v>
      </c>
      <c r="O3835" t="b">
        <v>1</v>
      </c>
      <c r="P3835">
        <f t="shared" si="239"/>
        <v>116.66666666666667</v>
      </c>
      <c r="Q3835">
        <f t="shared" si="240"/>
        <v>70</v>
      </c>
      <c r="R3835" t="s">
        <v>8270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37"/>
        <v>42173.445219907408</v>
      </c>
      <c r="K3836">
        <v>1432032067</v>
      </c>
      <c r="L3836" s="9">
        <f t="shared" si="238"/>
        <v>42143.445219907408</v>
      </c>
      <c r="M3836" t="b">
        <v>0</v>
      </c>
      <c r="N3836">
        <v>57</v>
      </c>
      <c r="O3836" t="b">
        <v>1</v>
      </c>
      <c r="P3836">
        <f t="shared" si="239"/>
        <v>109.03333333333333</v>
      </c>
      <c r="Q3836">
        <f t="shared" si="240"/>
        <v>57.385964912280699</v>
      </c>
      <c r="R3836" t="s">
        <v>8270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37"/>
        <v>42481.94222222222</v>
      </c>
      <c r="K3837">
        <v>1459463808</v>
      </c>
      <c r="L3837" s="9">
        <f t="shared" si="238"/>
        <v>42460.94222222222</v>
      </c>
      <c r="M3837" t="b">
        <v>0</v>
      </c>
      <c r="N3837">
        <v>8</v>
      </c>
      <c r="O3837" t="b">
        <v>1</v>
      </c>
      <c r="P3837">
        <f t="shared" si="239"/>
        <v>160</v>
      </c>
      <c r="Q3837">
        <f t="shared" si="240"/>
        <v>40</v>
      </c>
      <c r="R3837" t="s">
        <v>8270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37"/>
        <v>42585.172916666663</v>
      </c>
      <c r="K3838">
        <v>1467497652</v>
      </c>
      <c r="L3838" s="9">
        <f t="shared" si="238"/>
        <v>42553.926527777774</v>
      </c>
      <c r="M3838" t="b">
        <v>0</v>
      </c>
      <c r="N3838">
        <v>14</v>
      </c>
      <c r="O3838" t="b">
        <v>1</v>
      </c>
      <c r="P3838">
        <f t="shared" si="239"/>
        <v>112.5</v>
      </c>
      <c r="Q3838">
        <f t="shared" si="240"/>
        <v>64.285714285714292</v>
      </c>
      <c r="R3838" t="s">
        <v>8270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37"/>
        <v>42188.765717592592</v>
      </c>
      <c r="K3839">
        <v>1432837358</v>
      </c>
      <c r="L3839" s="9">
        <f t="shared" si="238"/>
        <v>42152.765717592592</v>
      </c>
      <c r="M3839" t="b">
        <v>0</v>
      </c>
      <c r="N3839">
        <v>17</v>
      </c>
      <c r="O3839" t="b">
        <v>1</v>
      </c>
      <c r="P3839">
        <f t="shared" si="239"/>
        <v>102.1</v>
      </c>
      <c r="Q3839">
        <f t="shared" si="240"/>
        <v>120.11764705882354</v>
      </c>
      <c r="R3839" t="s">
        <v>8270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37"/>
        <v>42146.710752314815</v>
      </c>
      <c r="K3840">
        <v>1429722209</v>
      </c>
      <c r="L3840" s="9">
        <f t="shared" si="238"/>
        <v>42116.710752314815</v>
      </c>
      <c r="M3840" t="b">
        <v>0</v>
      </c>
      <c r="N3840">
        <v>100</v>
      </c>
      <c r="O3840" t="b">
        <v>1</v>
      </c>
      <c r="P3840">
        <f t="shared" si="239"/>
        <v>100.824</v>
      </c>
      <c r="Q3840">
        <f t="shared" si="240"/>
        <v>1008.24</v>
      </c>
      <c r="R3840" t="s">
        <v>8270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37"/>
        <v>42215.142638888887</v>
      </c>
      <c r="K3841">
        <v>1433042724</v>
      </c>
      <c r="L3841" s="9">
        <f t="shared" si="238"/>
        <v>42155.142638888887</v>
      </c>
      <c r="M3841" t="b">
        <v>0</v>
      </c>
      <c r="N3841">
        <v>32</v>
      </c>
      <c r="O3841" t="b">
        <v>1</v>
      </c>
      <c r="P3841">
        <f t="shared" si="239"/>
        <v>101.25</v>
      </c>
      <c r="Q3841">
        <f t="shared" si="240"/>
        <v>63.28125</v>
      </c>
      <c r="R3841" t="s">
        <v>8270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ref="J3842:J3905" si="241">(((I3842/60)/60)/24)+DATE(1970,1,1)</f>
        <v>42457.660057870366</v>
      </c>
      <c r="K3842">
        <v>1457023829</v>
      </c>
      <c r="L3842" s="9">
        <f t="shared" ref="L3842:L3905" si="242">(((K3842/60)/60)/24)+DATE(1970,1,1)</f>
        <v>42432.701724537037</v>
      </c>
      <c r="M3842" t="b">
        <v>0</v>
      </c>
      <c r="N3842">
        <v>3</v>
      </c>
      <c r="O3842" t="b">
        <v>1</v>
      </c>
      <c r="P3842">
        <f t="shared" ref="P3842:P3905" si="243">(E:E/D:D)*100</f>
        <v>6500</v>
      </c>
      <c r="Q3842">
        <f t="shared" si="240"/>
        <v>21.666666666666668</v>
      </c>
      <c r="R3842" t="s">
        <v>8270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si="241"/>
        <v>41840.785729166666</v>
      </c>
      <c r="K3843">
        <v>1400698287</v>
      </c>
      <c r="L3843" s="9">
        <f t="shared" si="242"/>
        <v>41780.785729166666</v>
      </c>
      <c r="M3843" t="b">
        <v>1</v>
      </c>
      <c r="N3843">
        <v>34</v>
      </c>
      <c r="O3843" t="b">
        <v>0</v>
      </c>
      <c r="P3843">
        <f t="shared" si="243"/>
        <v>8.7200000000000006</v>
      </c>
      <c r="Q3843">
        <f t="shared" si="240"/>
        <v>25.647058823529413</v>
      </c>
      <c r="R3843" t="s">
        <v>8270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241"/>
        <v>41770.493657407409</v>
      </c>
      <c r="K3844">
        <v>1397217052</v>
      </c>
      <c r="L3844" s="9">
        <f t="shared" si="242"/>
        <v>41740.493657407409</v>
      </c>
      <c r="M3844" t="b">
        <v>1</v>
      </c>
      <c r="N3844">
        <v>23</v>
      </c>
      <c r="O3844" t="b">
        <v>0</v>
      </c>
      <c r="P3844">
        <f t="shared" si="243"/>
        <v>21.94</v>
      </c>
      <c r="Q3844">
        <f t="shared" si="240"/>
        <v>47.695652173913047</v>
      </c>
      <c r="R3844" t="s">
        <v>8270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241"/>
        <v>41791.072500000002</v>
      </c>
      <c r="K3845">
        <v>1399427064</v>
      </c>
      <c r="L3845" s="9">
        <f t="shared" si="242"/>
        <v>41766.072500000002</v>
      </c>
      <c r="M3845" t="b">
        <v>1</v>
      </c>
      <c r="N3845">
        <v>19</v>
      </c>
      <c r="O3845" t="b">
        <v>0</v>
      </c>
      <c r="P3845">
        <f t="shared" si="243"/>
        <v>21.3</v>
      </c>
      <c r="Q3845">
        <f t="shared" si="240"/>
        <v>56.05263157894737</v>
      </c>
      <c r="R3845" t="s">
        <v>8270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241"/>
        <v>41793.290972222225</v>
      </c>
      <c r="K3846">
        <v>1399474134</v>
      </c>
      <c r="L3846" s="9">
        <f t="shared" si="242"/>
        <v>41766.617291666669</v>
      </c>
      <c r="M3846" t="b">
        <v>1</v>
      </c>
      <c r="N3846">
        <v>50</v>
      </c>
      <c r="O3846" t="b">
        <v>0</v>
      </c>
      <c r="P3846">
        <f t="shared" si="243"/>
        <v>41.489795918367342</v>
      </c>
      <c r="Q3846">
        <f t="shared" si="240"/>
        <v>81.319999999999993</v>
      </c>
      <c r="R3846" t="s">
        <v>8270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241"/>
        <v>42278.627013888887</v>
      </c>
      <c r="K3847">
        <v>1441119774</v>
      </c>
      <c r="L3847" s="9">
        <f t="shared" si="242"/>
        <v>42248.627013888887</v>
      </c>
      <c r="M3847" t="b">
        <v>1</v>
      </c>
      <c r="N3847">
        <v>12</v>
      </c>
      <c r="O3847" t="b">
        <v>0</v>
      </c>
      <c r="P3847">
        <f t="shared" si="243"/>
        <v>2.105</v>
      </c>
      <c r="Q3847">
        <f t="shared" si="240"/>
        <v>70.166666666666671</v>
      </c>
      <c r="R3847" t="s">
        <v>8270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241"/>
        <v>41916.290972222225</v>
      </c>
      <c r="K3848">
        <v>1409721542</v>
      </c>
      <c r="L3848" s="9">
        <f t="shared" si="242"/>
        <v>41885.221550925926</v>
      </c>
      <c r="M3848" t="b">
        <v>1</v>
      </c>
      <c r="N3848">
        <v>8</v>
      </c>
      <c r="O3848" t="b">
        <v>0</v>
      </c>
      <c r="P3848">
        <f t="shared" si="243"/>
        <v>2.7</v>
      </c>
      <c r="Q3848">
        <f t="shared" si="240"/>
        <v>23.625</v>
      </c>
      <c r="R3848" t="s">
        <v>8270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241"/>
        <v>42204.224432870367</v>
      </c>
      <c r="K3849">
        <v>1433395391</v>
      </c>
      <c r="L3849" s="9">
        <f t="shared" si="242"/>
        <v>42159.224432870367</v>
      </c>
      <c r="M3849" t="b">
        <v>1</v>
      </c>
      <c r="N3849">
        <v>9</v>
      </c>
      <c r="O3849" t="b">
        <v>0</v>
      </c>
      <c r="P3849">
        <f t="shared" si="243"/>
        <v>16.161904761904761</v>
      </c>
      <c r="Q3849">
        <f t="shared" si="240"/>
        <v>188.55555555555554</v>
      </c>
      <c r="R3849" t="s">
        <v>8270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241"/>
        <v>42295.817002314812</v>
      </c>
      <c r="K3850">
        <v>1442604989</v>
      </c>
      <c r="L3850" s="9">
        <f t="shared" si="242"/>
        <v>42265.817002314812</v>
      </c>
      <c r="M3850" t="b">
        <v>1</v>
      </c>
      <c r="N3850">
        <v>43</v>
      </c>
      <c r="O3850" t="b">
        <v>0</v>
      </c>
      <c r="P3850">
        <f t="shared" si="243"/>
        <v>16.376923076923077</v>
      </c>
      <c r="Q3850">
        <f t="shared" si="240"/>
        <v>49.511627906976742</v>
      </c>
      <c r="R3850" t="s">
        <v>8270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241"/>
        <v>42166.767175925925</v>
      </c>
      <c r="K3851">
        <v>1431455084</v>
      </c>
      <c r="L3851" s="9">
        <f t="shared" si="242"/>
        <v>42136.767175925925</v>
      </c>
      <c r="M3851" t="b">
        <v>1</v>
      </c>
      <c r="N3851">
        <v>28</v>
      </c>
      <c r="O3851" t="b">
        <v>0</v>
      </c>
      <c r="P3851">
        <f t="shared" si="243"/>
        <v>7.043333333333333</v>
      </c>
      <c r="Q3851">
        <f t="shared" si="240"/>
        <v>75.464285714285708</v>
      </c>
      <c r="R3851" t="s">
        <v>8270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241"/>
        <v>42005.124340277776</v>
      </c>
      <c r="K3852">
        <v>1417489143</v>
      </c>
      <c r="L3852" s="9">
        <f t="shared" si="242"/>
        <v>41975.124340277776</v>
      </c>
      <c r="M3852" t="b">
        <v>1</v>
      </c>
      <c r="N3852">
        <v>4</v>
      </c>
      <c r="O3852" t="b">
        <v>0</v>
      </c>
      <c r="P3852">
        <f t="shared" si="243"/>
        <v>3.8</v>
      </c>
      <c r="Q3852">
        <f t="shared" si="240"/>
        <v>9.5</v>
      </c>
      <c r="R3852" t="s">
        <v>8270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241"/>
        <v>42202.439571759256</v>
      </c>
      <c r="K3853">
        <v>1434537179</v>
      </c>
      <c r="L3853" s="9">
        <f t="shared" si="242"/>
        <v>42172.439571759256</v>
      </c>
      <c r="M3853" t="b">
        <v>1</v>
      </c>
      <c r="N3853">
        <v>24</v>
      </c>
      <c r="O3853" t="b">
        <v>0</v>
      </c>
      <c r="P3853">
        <f t="shared" si="243"/>
        <v>34.08</v>
      </c>
      <c r="Q3853">
        <f t="shared" si="240"/>
        <v>35.5</v>
      </c>
      <c r="R3853" t="s">
        <v>8270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241"/>
        <v>42090.149027777778</v>
      </c>
      <c r="K3854">
        <v>1425270876</v>
      </c>
      <c r="L3854" s="9">
        <f t="shared" si="242"/>
        <v>42065.190694444449</v>
      </c>
      <c r="M3854" t="b">
        <v>0</v>
      </c>
      <c r="N3854">
        <v>2</v>
      </c>
      <c r="O3854" t="b">
        <v>0</v>
      </c>
      <c r="P3854">
        <f t="shared" si="243"/>
        <v>0.2</v>
      </c>
      <c r="Q3854">
        <f t="shared" si="240"/>
        <v>10</v>
      </c>
      <c r="R3854" t="s">
        <v>8270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241"/>
        <v>41883.84002314815</v>
      </c>
      <c r="K3855">
        <v>1406578178</v>
      </c>
      <c r="L3855" s="9">
        <f t="shared" si="242"/>
        <v>41848.84002314815</v>
      </c>
      <c r="M3855" t="b">
        <v>0</v>
      </c>
      <c r="N3855">
        <v>2</v>
      </c>
      <c r="O3855" t="b">
        <v>0</v>
      </c>
      <c r="P3855">
        <f t="shared" si="243"/>
        <v>2.5999999999999999E-2</v>
      </c>
      <c r="Q3855">
        <f t="shared" si="240"/>
        <v>13</v>
      </c>
      <c r="R3855" t="s">
        <v>8270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241"/>
        <v>42133.884930555556</v>
      </c>
      <c r="K3856">
        <v>1428614058</v>
      </c>
      <c r="L3856" s="9">
        <f t="shared" si="242"/>
        <v>42103.884930555556</v>
      </c>
      <c r="M3856" t="b">
        <v>0</v>
      </c>
      <c r="N3856">
        <v>20</v>
      </c>
      <c r="O3856" t="b">
        <v>0</v>
      </c>
      <c r="P3856">
        <f t="shared" si="243"/>
        <v>16.254545454545454</v>
      </c>
      <c r="Q3856">
        <f t="shared" si="240"/>
        <v>89.4</v>
      </c>
      <c r="R3856" t="s">
        <v>8270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241"/>
        <v>42089.929062499999</v>
      </c>
      <c r="K3857">
        <v>1424819871</v>
      </c>
      <c r="L3857" s="9">
        <f t="shared" si="242"/>
        <v>42059.970729166671</v>
      </c>
      <c r="M3857" t="b">
        <v>0</v>
      </c>
      <c r="N3857">
        <v>1</v>
      </c>
      <c r="O3857" t="b">
        <v>0</v>
      </c>
      <c r="P3857">
        <f t="shared" si="243"/>
        <v>2.5</v>
      </c>
      <c r="Q3857">
        <f t="shared" si="240"/>
        <v>25</v>
      </c>
      <c r="R3857" t="s">
        <v>8270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241"/>
        <v>42071.701423611114</v>
      </c>
      <c r="K3858">
        <v>1423245003</v>
      </c>
      <c r="L3858" s="9">
        <f t="shared" si="242"/>
        <v>42041.743090277778</v>
      </c>
      <c r="M3858" t="b">
        <v>0</v>
      </c>
      <c r="N3858">
        <v>1</v>
      </c>
      <c r="O3858" t="b">
        <v>0</v>
      </c>
      <c r="P3858">
        <f t="shared" si="243"/>
        <v>0.02</v>
      </c>
      <c r="Q3858">
        <f t="shared" si="240"/>
        <v>1</v>
      </c>
      <c r="R3858" t="s">
        <v>8270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241"/>
        <v>41852.716666666667</v>
      </c>
      <c r="K3859">
        <v>1404927690</v>
      </c>
      <c r="L3859" s="9">
        <f t="shared" si="242"/>
        <v>41829.73715277778</v>
      </c>
      <c r="M3859" t="b">
        <v>0</v>
      </c>
      <c r="N3859">
        <v>4</v>
      </c>
      <c r="O3859" t="b">
        <v>0</v>
      </c>
      <c r="P3859">
        <f t="shared" si="243"/>
        <v>5.2</v>
      </c>
      <c r="Q3859">
        <f t="shared" si="240"/>
        <v>65</v>
      </c>
      <c r="R3859" t="s">
        <v>8270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241"/>
        <v>42146.875</v>
      </c>
      <c r="K3860">
        <v>1430734844</v>
      </c>
      <c r="L3860" s="9">
        <f t="shared" si="242"/>
        <v>42128.431064814817</v>
      </c>
      <c r="M3860" t="b">
        <v>0</v>
      </c>
      <c r="N3860">
        <v>1</v>
      </c>
      <c r="O3860" t="b">
        <v>0</v>
      </c>
      <c r="P3860">
        <f t="shared" si="243"/>
        <v>2</v>
      </c>
      <c r="Q3860">
        <f t="shared" si="240"/>
        <v>10</v>
      </c>
      <c r="R3860" t="s">
        <v>8270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241"/>
        <v>41815.875</v>
      </c>
      <c r="K3861">
        <v>1401485207</v>
      </c>
      <c r="L3861" s="9">
        <f t="shared" si="242"/>
        <v>41789.893599537041</v>
      </c>
      <c r="M3861" t="b">
        <v>0</v>
      </c>
      <c r="N3861">
        <v>1</v>
      </c>
      <c r="O3861" t="b">
        <v>0</v>
      </c>
      <c r="P3861">
        <f t="shared" si="243"/>
        <v>0.04</v>
      </c>
      <c r="Q3861">
        <f t="shared" si="240"/>
        <v>1</v>
      </c>
      <c r="R3861" t="s">
        <v>8270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241"/>
        <v>41863.660995370366</v>
      </c>
      <c r="K3862">
        <v>1405266710</v>
      </c>
      <c r="L3862" s="9">
        <f t="shared" si="242"/>
        <v>41833.660995370366</v>
      </c>
      <c r="M3862" t="b">
        <v>0</v>
      </c>
      <c r="N3862">
        <v>13</v>
      </c>
      <c r="O3862" t="b">
        <v>0</v>
      </c>
      <c r="P3862">
        <f t="shared" si="243"/>
        <v>17.666666666666668</v>
      </c>
      <c r="Q3862">
        <f t="shared" si="240"/>
        <v>81.538461538461533</v>
      </c>
      <c r="R3862" t="s">
        <v>8270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241"/>
        <v>41955.907638888893</v>
      </c>
      <c r="K3863">
        <v>1412258977</v>
      </c>
      <c r="L3863" s="9">
        <f t="shared" si="242"/>
        <v>41914.590011574073</v>
      </c>
      <c r="M3863" t="b">
        <v>0</v>
      </c>
      <c r="N3863">
        <v>1</v>
      </c>
      <c r="O3863" t="b">
        <v>0</v>
      </c>
      <c r="P3863">
        <f t="shared" si="243"/>
        <v>5</v>
      </c>
      <c r="Q3863">
        <f t="shared" si="240"/>
        <v>100</v>
      </c>
      <c r="R3863" t="s">
        <v>8270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241"/>
        <v>42625.707638888889</v>
      </c>
      <c r="K3864">
        <v>1472451356</v>
      </c>
      <c r="L3864" s="9">
        <f t="shared" si="242"/>
        <v>42611.261064814811</v>
      </c>
      <c r="M3864" t="b">
        <v>0</v>
      </c>
      <c r="N3864">
        <v>1</v>
      </c>
      <c r="O3864" t="b">
        <v>0</v>
      </c>
      <c r="P3864">
        <f t="shared" si="243"/>
        <v>1.3333333333333334E-2</v>
      </c>
      <c r="Q3864">
        <f t="shared" si="240"/>
        <v>1</v>
      </c>
      <c r="R3864" t="s">
        <v>8270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241"/>
        <v>42313.674826388888</v>
      </c>
      <c r="K3865">
        <v>1441552305</v>
      </c>
      <c r="L3865" s="9">
        <f t="shared" si="242"/>
        <v>42253.633159722223</v>
      </c>
      <c r="M3865" t="b">
        <v>0</v>
      </c>
      <c r="N3865">
        <v>0</v>
      </c>
      <c r="O3865" t="b">
        <v>0</v>
      </c>
      <c r="P3865">
        <f t="shared" si="243"/>
        <v>0</v>
      </c>
      <c r="Q3865" t="e">
        <f t="shared" si="240"/>
        <v>#DIV/0!</v>
      </c>
      <c r="R3865" t="s">
        <v>8270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241"/>
        <v>42325.933495370366</v>
      </c>
      <c r="K3866">
        <v>1445203454</v>
      </c>
      <c r="L3866" s="9">
        <f t="shared" si="242"/>
        <v>42295.891828703709</v>
      </c>
      <c r="M3866" t="b">
        <v>0</v>
      </c>
      <c r="N3866">
        <v>3</v>
      </c>
      <c r="O3866" t="b">
        <v>0</v>
      </c>
      <c r="P3866">
        <f t="shared" si="243"/>
        <v>1.2</v>
      </c>
      <c r="Q3866">
        <f t="shared" si="240"/>
        <v>20</v>
      </c>
      <c r="R3866" t="s">
        <v>8270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241"/>
        <v>41881.229166666664</v>
      </c>
      <c r="K3867">
        <v>1405957098</v>
      </c>
      <c r="L3867" s="9">
        <f t="shared" si="242"/>
        <v>41841.651597222226</v>
      </c>
      <c r="M3867" t="b">
        <v>0</v>
      </c>
      <c r="N3867">
        <v>14</v>
      </c>
      <c r="O3867" t="b">
        <v>0</v>
      </c>
      <c r="P3867">
        <f t="shared" si="243"/>
        <v>26.937422295897225</v>
      </c>
      <c r="Q3867">
        <f t="shared" si="240"/>
        <v>46.428571428571431</v>
      </c>
      <c r="R3867" t="s">
        <v>8270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241"/>
        <v>42452.145138888889</v>
      </c>
      <c r="K3868">
        <v>1454453021</v>
      </c>
      <c r="L3868" s="9">
        <f t="shared" si="242"/>
        <v>42402.947002314817</v>
      </c>
      <c r="M3868" t="b">
        <v>0</v>
      </c>
      <c r="N3868">
        <v>2</v>
      </c>
      <c r="O3868" t="b">
        <v>0</v>
      </c>
      <c r="P3868">
        <f t="shared" si="243"/>
        <v>0.54999999999999993</v>
      </c>
      <c r="Q3868">
        <f t="shared" si="240"/>
        <v>5.5</v>
      </c>
      <c r="R3868" t="s">
        <v>8270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241"/>
        <v>42539.814108796301</v>
      </c>
      <c r="K3869">
        <v>1463686339</v>
      </c>
      <c r="L3869" s="9">
        <f t="shared" si="242"/>
        <v>42509.814108796301</v>
      </c>
      <c r="M3869" t="b">
        <v>0</v>
      </c>
      <c r="N3869">
        <v>5</v>
      </c>
      <c r="O3869" t="b">
        <v>0</v>
      </c>
      <c r="P3869">
        <f t="shared" si="243"/>
        <v>12.55</v>
      </c>
      <c r="Q3869">
        <f t="shared" si="240"/>
        <v>50.2</v>
      </c>
      <c r="R3869" t="s">
        <v>8270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241"/>
        <v>41890.659780092588</v>
      </c>
      <c r="K3870">
        <v>1408031405</v>
      </c>
      <c r="L3870" s="9">
        <f t="shared" si="242"/>
        <v>41865.659780092588</v>
      </c>
      <c r="M3870" t="b">
        <v>0</v>
      </c>
      <c r="N3870">
        <v>1</v>
      </c>
      <c r="O3870" t="b">
        <v>0</v>
      </c>
      <c r="P3870">
        <f t="shared" si="243"/>
        <v>0.2</v>
      </c>
      <c r="Q3870">
        <f t="shared" si="240"/>
        <v>10</v>
      </c>
      <c r="R3870" t="s">
        <v>8304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241"/>
        <v>42077.132638888885</v>
      </c>
      <c r="K3871">
        <v>1423761792</v>
      </c>
      <c r="L3871" s="9">
        <f t="shared" si="242"/>
        <v>42047.724444444444</v>
      </c>
      <c r="M3871" t="b">
        <v>0</v>
      </c>
      <c r="N3871">
        <v>15</v>
      </c>
      <c r="O3871" t="b">
        <v>0</v>
      </c>
      <c r="P3871">
        <f t="shared" si="243"/>
        <v>3.4474868431088401</v>
      </c>
      <c r="Q3871">
        <f t="shared" si="240"/>
        <v>30.133333333333333</v>
      </c>
      <c r="R3871" t="s">
        <v>8304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241"/>
        <v>41823.17219907407</v>
      </c>
      <c r="K3872">
        <v>1401768478</v>
      </c>
      <c r="L3872" s="9">
        <f t="shared" si="242"/>
        <v>41793.17219907407</v>
      </c>
      <c r="M3872" t="b">
        <v>0</v>
      </c>
      <c r="N3872">
        <v>10</v>
      </c>
      <c r="O3872" t="b">
        <v>0</v>
      </c>
      <c r="P3872">
        <f t="shared" si="243"/>
        <v>15</v>
      </c>
      <c r="Q3872">
        <f t="shared" si="240"/>
        <v>150</v>
      </c>
      <c r="R3872" t="s">
        <v>8304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241"/>
        <v>42823.739004629635</v>
      </c>
      <c r="K3873">
        <v>1485629050</v>
      </c>
      <c r="L3873" s="9">
        <f t="shared" si="242"/>
        <v>42763.780671296292</v>
      </c>
      <c r="M3873" t="b">
        <v>0</v>
      </c>
      <c r="N3873">
        <v>3</v>
      </c>
      <c r="O3873" t="b">
        <v>0</v>
      </c>
      <c r="P3873">
        <f t="shared" si="243"/>
        <v>2.666666666666667</v>
      </c>
      <c r="Q3873">
        <f t="shared" si="240"/>
        <v>13.333333333333334</v>
      </c>
      <c r="R3873" t="s">
        <v>8304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241"/>
        <v>42230.145787037036</v>
      </c>
      <c r="K3874">
        <v>1435202996</v>
      </c>
      <c r="L3874" s="9">
        <f t="shared" si="242"/>
        <v>42180.145787037036</v>
      </c>
      <c r="M3874" t="b">
        <v>0</v>
      </c>
      <c r="N3874">
        <v>0</v>
      </c>
      <c r="O3874" t="b">
        <v>0</v>
      </c>
      <c r="P3874">
        <f t="shared" si="243"/>
        <v>0</v>
      </c>
      <c r="Q3874" t="e">
        <f t="shared" si="240"/>
        <v>#DIV/0!</v>
      </c>
      <c r="R3874" t="s">
        <v>8304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241"/>
        <v>42285.696006944447</v>
      </c>
      <c r="K3875">
        <v>1441730535</v>
      </c>
      <c r="L3875" s="9">
        <f t="shared" si="242"/>
        <v>42255.696006944447</v>
      </c>
      <c r="M3875" t="b">
        <v>0</v>
      </c>
      <c r="N3875">
        <v>0</v>
      </c>
      <c r="O3875" t="b">
        <v>0</v>
      </c>
      <c r="P3875">
        <f t="shared" si="243"/>
        <v>0</v>
      </c>
      <c r="Q3875" t="e">
        <f t="shared" si="240"/>
        <v>#DIV/0!</v>
      </c>
      <c r="R3875" t="s">
        <v>8304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241"/>
        <v>42028.041666666672</v>
      </c>
      <c r="K3876">
        <v>1420244622</v>
      </c>
      <c r="L3876" s="9">
        <f t="shared" si="242"/>
        <v>42007.016458333332</v>
      </c>
      <c r="M3876" t="b">
        <v>0</v>
      </c>
      <c r="N3876">
        <v>0</v>
      </c>
      <c r="O3876" t="b">
        <v>0</v>
      </c>
      <c r="P3876">
        <f t="shared" si="243"/>
        <v>0</v>
      </c>
      <c r="Q3876" t="e">
        <f t="shared" si="240"/>
        <v>#DIV/0!</v>
      </c>
      <c r="R3876" t="s">
        <v>8304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241"/>
        <v>42616.416666666672</v>
      </c>
      <c r="K3877">
        <v>1472804365</v>
      </c>
      <c r="L3877" s="9">
        <f t="shared" si="242"/>
        <v>42615.346817129626</v>
      </c>
      <c r="M3877" t="b">
        <v>0</v>
      </c>
      <c r="N3877">
        <v>0</v>
      </c>
      <c r="O3877" t="b">
        <v>0</v>
      </c>
      <c r="P3877">
        <f t="shared" si="243"/>
        <v>0</v>
      </c>
      <c r="Q3877" t="e">
        <f t="shared" si="240"/>
        <v>#DIV/0!</v>
      </c>
      <c r="R3877" t="s">
        <v>8304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241"/>
        <v>42402.624166666668</v>
      </c>
      <c r="K3878">
        <v>1451833128</v>
      </c>
      <c r="L3878" s="9">
        <f t="shared" si="242"/>
        <v>42372.624166666668</v>
      </c>
      <c r="M3878" t="b">
        <v>0</v>
      </c>
      <c r="N3878">
        <v>46</v>
      </c>
      <c r="O3878" t="b">
        <v>0</v>
      </c>
      <c r="P3878">
        <f t="shared" si="243"/>
        <v>52.794871794871788</v>
      </c>
      <c r="Q3878">
        <f t="shared" si="240"/>
        <v>44.760869565217391</v>
      </c>
      <c r="R3878" t="s">
        <v>8304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241"/>
        <v>42712.67768518519</v>
      </c>
      <c r="K3879">
        <v>1478621752</v>
      </c>
      <c r="L3879" s="9">
        <f t="shared" si="242"/>
        <v>42682.67768518519</v>
      </c>
      <c r="M3879" t="b">
        <v>0</v>
      </c>
      <c r="N3879">
        <v>14</v>
      </c>
      <c r="O3879" t="b">
        <v>0</v>
      </c>
      <c r="P3879">
        <f t="shared" si="243"/>
        <v>4.9639999999999995</v>
      </c>
      <c r="Q3879">
        <f t="shared" si="240"/>
        <v>88.642857142857139</v>
      </c>
      <c r="R3879" t="s">
        <v>8304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241"/>
        <v>42185.165972222225</v>
      </c>
      <c r="K3880">
        <v>1433014746</v>
      </c>
      <c r="L3880" s="9">
        <f t="shared" si="242"/>
        <v>42154.818819444445</v>
      </c>
      <c r="M3880" t="b">
        <v>0</v>
      </c>
      <c r="N3880">
        <v>1</v>
      </c>
      <c r="O3880" t="b">
        <v>0</v>
      </c>
      <c r="P3880">
        <f t="shared" si="243"/>
        <v>5.5555555555555552E-2</v>
      </c>
      <c r="Q3880">
        <f t="shared" si="240"/>
        <v>10</v>
      </c>
      <c r="R3880" t="s">
        <v>8304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241"/>
        <v>42029.861064814817</v>
      </c>
      <c r="K3881">
        <v>1419626396</v>
      </c>
      <c r="L3881" s="9">
        <f t="shared" si="242"/>
        <v>41999.861064814817</v>
      </c>
      <c r="M3881" t="b">
        <v>0</v>
      </c>
      <c r="N3881">
        <v>0</v>
      </c>
      <c r="O3881" t="b">
        <v>0</v>
      </c>
      <c r="P3881">
        <f t="shared" si="243"/>
        <v>0</v>
      </c>
      <c r="Q3881" t="e">
        <f t="shared" si="240"/>
        <v>#DIV/0!</v>
      </c>
      <c r="R3881" t="s">
        <v>8304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241"/>
        <v>41850.958333333336</v>
      </c>
      <c r="K3882">
        <v>1403724820</v>
      </c>
      <c r="L3882" s="9">
        <f t="shared" si="242"/>
        <v>41815.815046296295</v>
      </c>
      <c r="M3882" t="b">
        <v>0</v>
      </c>
      <c r="N3882">
        <v>17</v>
      </c>
      <c r="O3882" t="b">
        <v>0</v>
      </c>
      <c r="P3882">
        <f t="shared" si="243"/>
        <v>13.066666666666665</v>
      </c>
      <c r="Q3882">
        <f t="shared" si="240"/>
        <v>57.647058823529413</v>
      </c>
      <c r="R3882" t="s">
        <v>8304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241"/>
        <v>42786.018506944441</v>
      </c>
      <c r="K3883">
        <v>1484958399</v>
      </c>
      <c r="L3883" s="9">
        <f t="shared" si="242"/>
        <v>42756.018506944441</v>
      </c>
      <c r="M3883" t="b">
        <v>0</v>
      </c>
      <c r="N3883">
        <v>1</v>
      </c>
      <c r="O3883" t="b">
        <v>0</v>
      </c>
      <c r="P3883">
        <f t="shared" si="243"/>
        <v>5</v>
      </c>
      <c r="Q3883">
        <f t="shared" si="240"/>
        <v>25</v>
      </c>
      <c r="R3883" t="s">
        <v>8304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241"/>
        <v>42400.960416666669</v>
      </c>
      <c r="K3884">
        <v>1451950570</v>
      </c>
      <c r="L3884" s="9">
        <f t="shared" si="242"/>
        <v>42373.983449074076</v>
      </c>
      <c r="M3884" t="b">
        <v>0</v>
      </c>
      <c r="N3884">
        <v>0</v>
      </c>
      <c r="O3884" t="b">
        <v>0</v>
      </c>
      <c r="P3884">
        <f t="shared" si="243"/>
        <v>0</v>
      </c>
      <c r="Q3884" t="e">
        <f t="shared" si="240"/>
        <v>#DIV/0!</v>
      </c>
      <c r="R3884" t="s">
        <v>8304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241"/>
        <v>41884.602650462963</v>
      </c>
      <c r="K3885">
        <v>1407076069</v>
      </c>
      <c r="L3885" s="9">
        <f t="shared" si="242"/>
        <v>41854.602650462963</v>
      </c>
      <c r="M3885" t="b">
        <v>0</v>
      </c>
      <c r="N3885">
        <v>0</v>
      </c>
      <c r="O3885" t="b">
        <v>0</v>
      </c>
      <c r="P3885">
        <f t="shared" si="243"/>
        <v>0</v>
      </c>
      <c r="Q3885" t="e">
        <f t="shared" ref="Q3885:Q3948" si="244">E3885:E7998/N3885:N7998</f>
        <v>#DIV/0!</v>
      </c>
      <c r="R3885" t="s">
        <v>8304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241"/>
        <v>42090.749907407408</v>
      </c>
      <c r="K3886">
        <v>1425322792</v>
      </c>
      <c r="L3886" s="9">
        <f t="shared" si="242"/>
        <v>42065.791574074072</v>
      </c>
      <c r="M3886" t="b">
        <v>0</v>
      </c>
      <c r="N3886">
        <v>0</v>
      </c>
      <c r="O3886" t="b">
        <v>0</v>
      </c>
      <c r="P3886">
        <f t="shared" si="243"/>
        <v>0</v>
      </c>
      <c r="Q3886" t="e">
        <f t="shared" si="244"/>
        <v>#DIV/0!</v>
      </c>
      <c r="R3886" t="s">
        <v>8304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241"/>
        <v>42499.951284722221</v>
      </c>
      <c r="K3887">
        <v>1460242191</v>
      </c>
      <c r="L3887" s="9">
        <f t="shared" si="242"/>
        <v>42469.951284722221</v>
      </c>
      <c r="M3887" t="b">
        <v>0</v>
      </c>
      <c r="N3887">
        <v>0</v>
      </c>
      <c r="O3887" t="b">
        <v>0</v>
      </c>
      <c r="P3887">
        <f t="shared" si="243"/>
        <v>0</v>
      </c>
      <c r="Q3887" t="e">
        <f t="shared" si="244"/>
        <v>#DIV/0!</v>
      </c>
      <c r="R3887" t="s">
        <v>8304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241"/>
        <v>41984.228032407409</v>
      </c>
      <c r="K3888">
        <v>1415683702</v>
      </c>
      <c r="L3888" s="9">
        <f t="shared" si="242"/>
        <v>41954.228032407409</v>
      </c>
      <c r="M3888" t="b">
        <v>0</v>
      </c>
      <c r="N3888">
        <v>0</v>
      </c>
      <c r="O3888" t="b">
        <v>0</v>
      </c>
      <c r="P3888">
        <f t="shared" si="243"/>
        <v>0</v>
      </c>
      <c r="Q3888" t="e">
        <f t="shared" si="244"/>
        <v>#DIV/0!</v>
      </c>
      <c r="R3888" t="s">
        <v>8304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241"/>
        <v>42125.916666666672</v>
      </c>
      <c r="K3889">
        <v>1426538129</v>
      </c>
      <c r="L3889" s="9">
        <f t="shared" si="242"/>
        <v>42079.857974537037</v>
      </c>
      <c r="M3889" t="b">
        <v>0</v>
      </c>
      <c r="N3889">
        <v>2</v>
      </c>
      <c r="O3889" t="b">
        <v>0</v>
      </c>
      <c r="P3889">
        <f t="shared" si="243"/>
        <v>1.7500000000000002</v>
      </c>
      <c r="Q3889">
        <f t="shared" si="244"/>
        <v>17.5</v>
      </c>
      <c r="R3889" t="s">
        <v>8304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241"/>
        <v>42792.545810185184</v>
      </c>
      <c r="K3890">
        <v>1485522358</v>
      </c>
      <c r="L3890" s="9">
        <f t="shared" si="242"/>
        <v>42762.545810185184</v>
      </c>
      <c r="M3890" t="b">
        <v>0</v>
      </c>
      <c r="N3890">
        <v>14</v>
      </c>
      <c r="O3890" t="b">
        <v>0</v>
      </c>
      <c r="P3890">
        <f t="shared" si="243"/>
        <v>27.1</v>
      </c>
      <c r="Q3890">
        <f t="shared" si="244"/>
        <v>38.714285714285715</v>
      </c>
      <c r="R3890" t="s">
        <v>8270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241"/>
        <v>42008.976388888885</v>
      </c>
      <c r="K3891">
        <v>1417651630</v>
      </c>
      <c r="L3891" s="9">
        <f t="shared" si="242"/>
        <v>41977.004976851851</v>
      </c>
      <c r="M3891" t="b">
        <v>0</v>
      </c>
      <c r="N3891">
        <v>9</v>
      </c>
      <c r="O3891" t="b">
        <v>0</v>
      </c>
      <c r="P3891">
        <f t="shared" si="243"/>
        <v>1.4749999999999999</v>
      </c>
      <c r="Q3891">
        <f t="shared" si="244"/>
        <v>13.111111111111111</v>
      </c>
      <c r="R3891" t="s">
        <v>8270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241"/>
        <v>42231.758611111116</v>
      </c>
      <c r="K3892">
        <v>1434478344</v>
      </c>
      <c r="L3892" s="9">
        <f t="shared" si="242"/>
        <v>42171.758611111116</v>
      </c>
      <c r="M3892" t="b">
        <v>0</v>
      </c>
      <c r="N3892">
        <v>8</v>
      </c>
      <c r="O3892" t="b">
        <v>0</v>
      </c>
      <c r="P3892">
        <f t="shared" si="243"/>
        <v>16.826666666666668</v>
      </c>
      <c r="Q3892">
        <f t="shared" si="244"/>
        <v>315.5</v>
      </c>
      <c r="R3892" t="s">
        <v>8270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241"/>
        <v>42086.207638888889</v>
      </c>
      <c r="K3893">
        <v>1424488244</v>
      </c>
      <c r="L3893" s="9">
        <f t="shared" si="242"/>
        <v>42056.1324537037</v>
      </c>
      <c r="M3893" t="b">
        <v>0</v>
      </c>
      <c r="N3893">
        <v>7</v>
      </c>
      <c r="O3893" t="b">
        <v>0</v>
      </c>
      <c r="P3893">
        <f t="shared" si="243"/>
        <v>32.5</v>
      </c>
      <c r="Q3893">
        <f t="shared" si="244"/>
        <v>37.142857142857146</v>
      </c>
      <c r="R3893" t="s">
        <v>8270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241"/>
        <v>41875.291666666664</v>
      </c>
      <c r="K3894">
        <v>1408203557</v>
      </c>
      <c r="L3894" s="9">
        <f t="shared" si="242"/>
        <v>41867.652280092596</v>
      </c>
      <c r="M3894" t="b">
        <v>0</v>
      </c>
      <c r="N3894">
        <v>0</v>
      </c>
      <c r="O3894" t="b">
        <v>0</v>
      </c>
      <c r="P3894">
        <f t="shared" si="243"/>
        <v>0</v>
      </c>
      <c r="Q3894" t="e">
        <f t="shared" si="244"/>
        <v>#DIV/0!</v>
      </c>
      <c r="R3894" t="s">
        <v>8270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241"/>
        <v>41821.25</v>
      </c>
      <c r="K3895">
        <v>1400600840</v>
      </c>
      <c r="L3895" s="9">
        <f t="shared" si="242"/>
        <v>41779.657870370371</v>
      </c>
      <c r="M3895" t="b">
        <v>0</v>
      </c>
      <c r="N3895">
        <v>84</v>
      </c>
      <c r="O3895" t="b">
        <v>0</v>
      </c>
      <c r="P3895">
        <f t="shared" si="243"/>
        <v>21.55</v>
      </c>
      <c r="Q3895">
        <f t="shared" si="244"/>
        <v>128.27380952380952</v>
      </c>
      <c r="R3895" t="s">
        <v>8270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241"/>
        <v>42710.207638888889</v>
      </c>
      <c r="K3896">
        <v>1478386812</v>
      </c>
      <c r="L3896" s="9">
        <f t="shared" si="242"/>
        <v>42679.958472222221</v>
      </c>
      <c r="M3896" t="b">
        <v>0</v>
      </c>
      <c r="N3896">
        <v>11</v>
      </c>
      <c r="O3896" t="b">
        <v>0</v>
      </c>
      <c r="P3896">
        <f t="shared" si="243"/>
        <v>3.4666666666666663</v>
      </c>
      <c r="Q3896">
        <f t="shared" si="244"/>
        <v>47.272727272727273</v>
      </c>
      <c r="R3896" t="s">
        <v>8270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241"/>
        <v>42063.250208333338</v>
      </c>
      <c r="K3897">
        <v>1422424818</v>
      </c>
      <c r="L3897" s="9">
        <f t="shared" si="242"/>
        <v>42032.250208333338</v>
      </c>
      <c r="M3897" t="b">
        <v>0</v>
      </c>
      <c r="N3897">
        <v>1</v>
      </c>
      <c r="O3897" t="b">
        <v>0</v>
      </c>
      <c r="P3897">
        <f t="shared" si="243"/>
        <v>5</v>
      </c>
      <c r="Q3897">
        <f t="shared" si="244"/>
        <v>50</v>
      </c>
      <c r="R3897" t="s">
        <v>8270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241"/>
        <v>41807.191875000004</v>
      </c>
      <c r="K3898">
        <v>1401770178</v>
      </c>
      <c r="L3898" s="9">
        <f t="shared" si="242"/>
        <v>41793.191875000004</v>
      </c>
      <c r="M3898" t="b">
        <v>0</v>
      </c>
      <c r="N3898">
        <v>4</v>
      </c>
      <c r="O3898" t="b">
        <v>0</v>
      </c>
      <c r="P3898">
        <f t="shared" si="243"/>
        <v>10.625</v>
      </c>
      <c r="Q3898">
        <f t="shared" si="244"/>
        <v>42.5</v>
      </c>
      <c r="R3898" t="s">
        <v>8270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241"/>
        <v>42012.87364583333</v>
      </c>
      <c r="K3899">
        <v>1418158683</v>
      </c>
      <c r="L3899" s="9">
        <f t="shared" si="242"/>
        <v>41982.87364583333</v>
      </c>
      <c r="M3899" t="b">
        <v>0</v>
      </c>
      <c r="N3899">
        <v>10</v>
      </c>
      <c r="O3899" t="b">
        <v>0</v>
      </c>
      <c r="P3899">
        <f t="shared" si="243"/>
        <v>17.599999999999998</v>
      </c>
      <c r="Q3899">
        <f t="shared" si="244"/>
        <v>44</v>
      </c>
      <c r="R3899" t="s">
        <v>8270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241"/>
        <v>42233.666666666672</v>
      </c>
      <c r="K3900">
        <v>1436355270</v>
      </c>
      <c r="L3900" s="9">
        <f t="shared" si="242"/>
        <v>42193.482291666667</v>
      </c>
      <c r="M3900" t="b">
        <v>0</v>
      </c>
      <c r="N3900">
        <v>16</v>
      </c>
      <c r="O3900" t="b">
        <v>0</v>
      </c>
      <c r="P3900">
        <f t="shared" si="243"/>
        <v>32.56</v>
      </c>
      <c r="Q3900">
        <f t="shared" si="244"/>
        <v>50.875</v>
      </c>
      <c r="R3900" t="s">
        <v>8270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241"/>
        <v>41863.775011574071</v>
      </c>
      <c r="K3901">
        <v>1406140561</v>
      </c>
      <c r="L3901" s="9">
        <f t="shared" si="242"/>
        <v>41843.775011574071</v>
      </c>
      <c r="M3901" t="b">
        <v>0</v>
      </c>
      <c r="N3901">
        <v>2</v>
      </c>
      <c r="O3901" t="b">
        <v>0</v>
      </c>
      <c r="P3901">
        <f t="shared" si="243"/>
        <v>1.25</v>
      </c>
      <c r="Q3901">
        <f t="shared" si="244"/>
        <v>62.5</v>
      </c>
      <c r="R3901" t="s">
        <v>8270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241"/>
        <v>42166.092488425929</v>
      </c>
      <c r="K3902">
        <v>1431396791</v>
      </c>
      <c r="L3902" s="9">
        <f t="shared" si="242"/>
        <v>42136.092488425929</v>
      </c>
      <c r="M3902" t="b">
        <v>0</v>
      </c>
      <c r="N3902">
        <v>5</v>
      </c>
      <c r="O3902" t="b">
        <v>0</v>
      </c>
      <c r="P3902">
        <f t="shared" si="243"/>
        <v>5.4</v>
      </c>
      <c r="Q3902">
        <f t="shared" si="244"/>
        <v>27</v>
      </c>
      <c r="R3902" t="s">
        <v>8270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241"/>
        <v>42357.826377314821</v>
      </c>
      <c r="K3903">
        <v>1447098599</v>
      </c>
      <c r="L3903" s="9">
        <f t="shared" si="242"/>
        <v>42317.826377314821</v>
      </c>
      <c r="M3903" t="b">
        <v>0</v>
      </c>
      <c r="N3903">
        <v>1</v>
      </c>
      <c r="O3903" t="b">
        <v>0</v>
      </c>
      <c r="P3903">
        <f t="shared" si="243"/>
        <v>0.83333333333333337</v>
      </c>
      <c r="Q3903">
        <f t="shared" si="244"/>
        <v>25</v>
      </c>
      <c r="R3903" t="s">
        <v>8270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241"/>
        <v>42688.509745370371</v>
      </c>
      <c r="K3904">
        <v>1476962042</v>
      </c>
      <c r="L3904" s="9">
        <f t="shared" si="242"/>
        <v>42663.468078703707</v>
      </c>
      <c r="M3904" t="b">
        <v>0</v>
      </c>
      <c r="N3904">
        <v>31</v>
      </c>
      <c r="O3904" t="b">
        <v>0</v>
      </c>
      <c r="P3904">
        <f t="shared" si="243"/>
        <v>48.833333333333336</v>
      </c>
      <c r="Q3904">
        <f t="shared" si="244"/>
        <v>47.258064516129032</v>
      </c>
      <c r="R3904" t="s">
        <v>8270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241"/>
        <v>42230.818055555559</v>
      </c>
      <c r="K3905">
        <v>1435709765</v>
      </c>
      <c r="L3905" s="9">
        <f t="shared" si="242"/>
        <v>42186.01116898148</v>
      </c>
      <c r="M3905" t="b">
        <v>0</v>
      </c>
      <c r="N3905">
        <v>0</v>
      </c>
      <c r="O3905" t="b">
        <v>0</v>
      </c>
      <c r="P3905">
        <f t="shared" si="243"/>
        <v>0</v>
      </c>
      <c r="Q3905" t="e">
        <f t="shared" si="244"/>
        <v>#DIV/0!</v>
      </c>
      <c r="R3905" t="s">
        <v>8270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ref="J3906:J3969" si="245">(((I3906/60)/60)/24)+DATE(1970,1,1)</f>
        <v>42109.211111111115</v>
      </c>
      <c r="K3906">
        <v>1427866200</v>
      </c>
      <c r="L3906" s="9">
        <f t="shared" ref="L3906:L3969" si="246">(((K3906/60)/60)/24)+DATE(1970,1,1)</f>
        <v>42095.229166666672</v>
      </c>
      <c r="M3906" t="b">
        <v>0</v>
      </c>
      <c r="N3906">
        <v>2</v>
      </c>
      <c r="O3906" t="b">
        <v>0</v>
      </c>
      <c r="P3906">
        <f t="shared" ref="P3906:P3969" si="247">(E:E/D:D)*100</f>
        <v>0.03</v>
      </c>
      <c r="Q3906">
        <f t="shared" si="244"/>
        <v>1.5</v>
      </c>
      <c r="R3906" t="s">
        <v>8270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si="245"/>
        <v>42166.958333333328</v>
      </c>
      <c r="K3907">
        <v>1430405903</v>
      </c>
      <c r="L3907" s="9">
        <f t="shared" si="246"/>
        <v>42124.623877314814</v>
      </c>
      <c r="M3907" t="b">
        <v>0</v>
      </c>
      <c r="N3907">
        <v>7</v>
      </c>
      <c r="O3907" t="b">
        <v>0</v>
      </c>
      <c r="P3907">
        <f t="shared" si="247"/>
        <v>11.533333333333333</v>
      </c>
      <c r="Q3907">
        <f t="shared" si="244"/>
        <v>24.714285714285715</v>
      </c>
      <c r="R3907" t="s">
        <v>8270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245"/>
        <v>42181.559027777781</v>
      </c>
      <c r="K3908">
        <v>1432072893</v>
      </c>
      <c r="L3908" s="9">
        <f t="shared" si="246"/>
        <v>42143.917743055557</v>
      </c>
      <c r="M3908" t="b">
        <v>0</v>
      </c>
      <c r="N3908">
        <v>16</v>
      </c>
      <c r="O3908" t="b">
        <v>0</v>
      </c>
      <c r="P3908">
        <f t="shared" si="247"/>
        <v>67.333333333333329</v>
      </c>
      <c r="Q3908">
        <f t="shared" si="244"/>
        <v>63.125</v>
      </c>
      <c r="R3908" t="s">
        <v>8270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245"/>
        <v>41938.838888888888</v>
      </c>
      <c r="K3909">
        <v>1411587606</v>
      </c>
      <c r="L3909" s="9">
        <f t="shared" si="246"/>
        <v>41906.819513888891</v>
      </c>
      <c r="M3909" t="b">
        <v>0</v>
      </c>
      <c r="N3909">
        <v>4</v>
      </c>
      <c r="O3909" t="b">
        <v>0</v>
      </c>
      <c r="P3909">
        <f t="shared" si="247"/>
        <v>15.299999999999999</v>
      </c>
      <c r="Q3909">
        <f t="shared" si="244"/>
        <v>38.25</v>
      </c>
      <c r="R3909" t="s">
        <v>8270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245"/>
        <v>41849.135370370372</v>
      </c>
      <c r="K3910">
        <v>1405307696</v>
      </c>
      <c r="L3910" s="9">
        <f t="shared" si="246"/>
        <v>41834.135370370372</v>
      </c>
      <c r="M3910" t="b">
        <v>0</v>
      </c>
      <c r="N3910">
        <v>4</v>
      </c>
      <c r="O3910" t="b">
        <v>0</v>
      </c>
      <c r="P3910">
        <f t="shared" si="247"/>
        <v>8.6666666666666679</v>
      </c>
      <c r="Q3910">
        <f t="shared" si="244"/>
        <v>16.25</v>
      </c>
      <c r="R3910" t="s">
        <v>8270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245"/>
        <v>41893.359282407408</v>
      </c>
      <c r="K3911">
        <v>1407832642</v>
      </c>
      <c r="L3911" s="9">
        <f t="shared" si="246"/>
        <v>41863.359282407408</v>
      </c>
      <c r="M3911" t="b">
        <v>0</v>
      </c>
      <c r="N3911">
        <v>4</v>
      </c>
      <c r="O3911" t="b">
        <v>0</v>
      </c>
      <c r="P3911">
        <f t="shared" si="247"/>
        <v>0.22499999999999998</v>
      </c>
      <c r="Q3911">
        <f t="shared" si="244"/>
        <v>33.75</v>
      </c>
      <c r="R3911" t="s">
        <v>8270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245"/>
        <v>42254.756909722222</v>
      </c>
      <c r="K3912">
        <v>1439057397</v>
      </c>
      <c r="L3912" s="9">
        <f t="shared" si="246"/>
        <v>42224.756909722222</v>
      </c>
      <c r="M3912" t="b">
        <v>0</v>
      </c>
      <c r="N3912">
        <v>3</v>
      </c>
      <c r="O3912" t="b">
        <v>0</v>
      </c>
      <c r="P3912">
        <f t="shared" si="247"/>
        <v>3.0833333333333335</v>
      </c>
      <c r="Q3912">
        <f t="shared" si="244"/>
        <v>61.666666666666664</v>
      </c>
      <c r="R3912" t="s">
        <v>8270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245"/>
        <v>41969.853900462964</v>
      </c>
      <c r="K3913">
        <v>1414438177</v>
      </c>
      <c r="L3913" s="9">
        <f t="shared" si="246"/>
        <v>41939.8122337963</v>
      </c>
      <c r="M3913" t="b">
        <v>0</v>
      </c>
      <c r="N3913">
        <v>36</v>
      </c>
      <c r="O3913" t="b">
        <v>0</v>
      </c>
      <c r="P3913">
        <f t="shared" si="247"/>
        <v>37.412500000000001</v>
      </c>
      <c r="Q3913">
        <f t="shared" si="244"/>
        <v>83.138888888888886</v>
      </c>
      <c r="R3913" t="s">
        <v>8270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245"/>
        <v>42119.190972222219</v>
      </c>
      <c r="K3914">
        <v>1424759330</v>
      </c>
      <c r="L3914" s="9">
        <f t="shared" si="246"/>
        <v>42059.270023148143</v>
      </c>
      <c r="M3914" t="b">
        <v>0</v>
      </c>
      <c r="N3914">
        <v>1</v>
      </c>
      <c r="O3914" t="b">
        <v>0</v>
      </c>
      <c r="P3914">
        <f t="shared" si="247"/>
        <v>6.6666666666666671E-3</v>
      </c>
      <c r="Q3914">
        <f t="shared" si="244"/>
        <v>1</v>
      </c>
      <c r="R3914" t="s">
        <v>8270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245"/>
        <v>42338.252881944441</v>
      </c>
      <c r="K3915">
        <v>1446267849</v>
      </c>
      <c r="L3915" s="9">
        <f t="shared" si="246"/>
        <v>42308.211215277777</v>
      </c>
      <c r="M3915" t="b">
        <v>0</v>
      </c>
      <c r="N3915">
        <v>7</v>
      </c>
      <c r="O3915" t="b">
        <v>0</v>
      </c>
      <c r="P3915">
        <f t="shared" si="247"/>
        <v>10</v>
      </c>
      <c r="Q3915">
        <f t="shared" si="244"/>
        <v>142.85714285714286</v>
      </c>
      <c r="R3915" t="s">
        <v>8270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245"/>
        <v>42134.957638888889</v>
      </c>
      <c r="K3916">
        <v>1429558756</v>
      </c>
      <c r="L3916" s="9">
        <f t="shared" si="246"/>
        <v>42114.818935185183</v>
      </c>
      <c r="M3916" t="b">
        <v>0</v>
      </c>
      <c r="N3916">
        <v>27</v>
      </c>
      <c r="O3916" t="b">
        <v>0</v>
      </c>
      <c r="P3916">
        <f t="shared" si="247"/>
        <v>36.36</v>
      </c>
      <c r="Q3916">
        <f t="shared" si="244"/>
        <v>33.666666666666664</v>
      </c>
      <c r="R3916" t="s">
        <v>8270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245"/>
        <v>42522.98505787037</v>
      </c>
      <c r="K3917">
        <v>1462232309</v>
      </c>
      <c r="L3917" s="9">
        <f t="shared" si="246"/>
        <v>42492.98505787037</v>
      </c>
      <c r="M3917" t="b">
        <v>0</v>
      </c>
      <c r="N3917">
        <v>1</v>
      </c>
      <c r="O3917" t="b">
        <v>0</v>
      </c>
      <c r="P3917">
        <f t="shared" si="247"/>
        <v>0.33333333333333337</v>
      </c>
      <c r="Q3917">
        <f t="shared" si="244"/>
        <v>5</v>
      </c>
      <c r="R3917" t="s">
        <v>8270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245"/>
        <v>42524.471666666665</v>
      </c>
      <c r="K3918">
        <v>1462360752</v>
      </c>
      <c r="L3918" s="9">
        <f t="shared" si="246"/>
        <v>42494.471666666665</v>
      </c>
      <c r="M3918" t="b">
        <v>0</v>
      </c>
      <c r="N3918">
        <v>0</v>
      </c>
      <c r="O3918" t="b">
        <v>0</v>
      </c>
      <c r="P3918">
        <f t="shared" si="247"/>
        <v>0</v>
      </c>
      <c r="Q3918" t="e">
        <f t="shared" si="244"/>
        <v>#DIV/0!</v>
      </c>
      <c r="R3918" t="s">
        <v>8270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245"/>
        <v>41893.527326388888</v>
      </c>
      <c r="K3919">
        <v>1407847161</v>
      </c>
      <c r="L3919" s="9">
        <f t="shared" si="246"/>
        <v>41863.527326388888</v>
      </c>
      <c r="M3919" t="b">
        <v>0</v>
      </c>
      <c r="N3919">
        <v>1</v>
      </c>
      <c r="O3919" t="b">
        <v>0</v>
      </c>
      <c r="P3919">
        <f t="shared" si="247"/>
        <v>0.2857142857142857</v>
      </c>
      <c r="Q3919">
        <f t="shared" si="244"/>
        <v>10</v>
      </c>
      <c r="R3919" t="s">
        <v>8270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245"/>
        <v>41855.666666666664</v>
      </c>
      <c r="K3920">
        <v>1406131023</v>
      </c>
      <c r="L3920" s="9">
        <f t="shared" si="246"/>
        <v>41843.664618055554</v>
      </c>
      <c r="M3920" t="b">
        <v>0</v>
      </c>
      <c r="N3920">
        <v>3</v>
      </c>
      <c r="O3920" t="b">
        <v>0</v>
      </c>
      <c r="P3920">
        <f t="shared" si="247"/>
        <v>0.2</v>
      </c>
      <c r="Q3920">
        <f t="shared" si="244"/>
        <v>40</v>
      </c>
      <c r="R3920" t="s">
        <v>8270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245"/>
        <v>42387</v>
      </c>
      <c r="K3921">
        <v>1450628773</v>
      </c>
      <c r="L3921" s="9">
        <f t="shared" si="246"/>
        <v>42358.684872685189</v>
      </c>
      <c r="M3921" t="b">
        <v>0</v>
      </c>
      <c r="N3921">
        <v>3</v>
      </c>
      <c r="O3921" t="b">
        <v>0</v>
      </c>
      <c r="P3921">
        <f t="shared" si="247"/>
        <v>1.7999999999999998</v>
      </c>
      <c r="Q3921">
        <f t="shared" si="244"/>
        <v>30</v>
      </c>
      <c r="R3921" t="s">
        <v>8270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245"/>
        <v>42687.428935185191</v>
      </c>
      <c r="K3922">
        <v>1476436660</v>
      </c>
      <c r="L3922" s="9">
        <f t="shared" si="246"/>
        <v>42657.38726851852</v>
      </c>
      <c r="M3922" t="b">
        <v>0</v>
      </c>
      <c r="N3922">
        <v>3</v>
      </c>
      <c r="O3922" t="b">
        <v>0</v>
      </c>
      <c r="P3922">
        <f t="shared" si="247"/>
        <v>5.4</v>
      </c>
      <c r="Q3922">
        <f t="shared" si="244"/>
        <v>45</v>
      </c>
      <c r="R3922" t="s">
        <v>8270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245"/>
        <v>41938.75</v>
      </c>
      <c r="K3923">
        <v>1413291655</v>
      </c>
      <c r="L3923" s="9">
        <f t="shared" si="246"/>
        <v>41926.542303240742</v>
      </c>
      <c r="M3923" t="b">
        <v>0</v>
      </c>
      <c r="N3923">
        <v>0</v>
      </c>
      <c r="O3923" t="b">
        <v>0</v>
      </c>
      <c r="P3923">
        <f t="shared" si="247"/>
        <v>0</v>
      </c>
      <c r="Q3923" t="e">
        <f t="shared" si="244"/>
        <v>#DIV/0!</v>
      </c>
      <c r="R3923" t="s">
        <v>8270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245"/>
        <v>42065.958333333328</v>
      </c>
      <c r="K3924">
        <v>1421432810</v>
      </c>
      <c r="L3924" s="9">
        <f t="shared" si="246"/>
        <v>42020.768634259264</v>
      </c>
      <c r="M3924" t="b">
        <v>0</v>
      </c>
      <c r="N3924">
        <v>6</v>
      </c>
      <c r="O3924" t="b">
        <v>0</v>
      </c>
      <c r="P3924">
        <f t="shared" si="247"/>
        <v>8.1333333333333329</v>
      </c>
      <c r="Q3924">
        <f t="shared" si="244"/>
        <v>10.166666666666666</v>
      </c>
      <c r="R3924" t="s">
        <v>8270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245"/>
        <v>42103.979988425926</v>
      </c>
      <c r="K3925">
        <v>1426203071</v>
      </c>
      <c r="L3925" s="9">
        <f t="shared" si="246"/>
        <v>42075.979988425926</v>
      </c>
      <c r="M3925" t="b">
        <v>0</v>
      </c>
      <c r="N3925">
        <v>17</v>
      </c>
      <c r="O3925" t="b">
        <v>0</v>
      </c>
      <c r="P3925">
        <f t="shared" si="247"/>
        <v>12.034782608695652</v>
      </c>
      <c r="Q3925">
        <f t="shared" si="244"/>
        <v>81.411764705882348</v>
      </c>
      <c r="R3925" t="s">
        <v>8270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245"/>
        <v>41816.959745370368</v>
      </c>
      <c r="K3926">
        <v>1401231722</v>
      </c>
      <c r="L3926" s="9">
        <f t="shared" si="246"/>
        <v>41786.959745370368</v>
      </c>
      <c r="M3926" t="b">
        <v>0</v>
      </c>
      <c r="N3926">
        <v>40</v>
      </c>
      <c r="O3926" t="b">
        <v>0</v>
      </c>
      <c r="P3926">
        <f t="shared" si="247"/>
        <v>15.266666666666667</v>
      </c>
      <c r="Q3926">
        <f t="shared" si="244"/>
        <v>57.25</v>
      </c>
      <c r="R3926" t="s">
        <v>8270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245"/>
        <v>41850.870821759258</v>
      </c>
      <c r="K3927">
        <v>1404161639</v>
      </c>
      <c r="L3927" s="9">
        <f t="shared" si="246"/>
        <v>41820.870821759258</v>
      </c>
      <c r="M3927" t="b">
        <v>0</v>
      </c>
      <c r="N3927">
        <v>3</v>
      </c>
      <c r="O3927" t="b">
        <v>0</v>
      </c>
      <c r="P3927">
        <f t="shared" si="247"/>
        <v>10</v>
      </c>
      <c r="Q3927">
        <f t="shared" si="244"/>
        <v>5</v>
      </c>
      <c r="R3927" t="s">
        <v>8270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245"/>
        <v>42000.085046296299</v>
      </c>
      <c r="K3928">
        <v>1417053748</v>
      </c>
      <c r="L3928" s="9">
        <f t="shared" si="246"/>
        <v>41970.085046296299</v>
      </c>
      <c r="M3928" t="b">
        <v>0</v>
      </c>
      <c r="N3928">
        <v>1</v>
      </c>
      <c r="O3928" t="b">
        <v>0</v>
      </c>
      <c r="P3928">
        <f t="shared" si="247"/>
        <v>0.3</v>
      </c>
      <c r="Q3928">
        <f t="shared" si="244"/>
        <v>15</v>
      </c>
      <c r="R3928" t="s">
        <v>8270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245"/>
        <v>41860.267407407409</v>
      </c>
      <c r="K3929">
        <v>1404973504</v>
      </c>
      <c r="L3929" s="9">
        <f t="shared" si="246"/>
        <v>41830.267407407409</v>
      </c>
      <c r="M3929" t="b">
        <v>0</v>
      </c>
      <c r="N3929">
        <v>2</v>
      </c>
      <c r="O3929" t="b">
        <v>0</v>
      </c>
      <c r="P3929">
        <f t="shared" si="247"/>
        <v>1</v>
      </c>
      <c r="Q3929">
        <f t="shared" si="244"/>
        <v>12.5</v>
      </c>
      <c r="R3929" t="s">
        <v>8270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245"/>
        <v>42293.207638888889</v>
      </c>
      <c r="K3930">
        <v>1442593427</v>
      </c>
      <c r="L3930" s="9">
        <f t="shared" si="246"/>
        <v>42265.683182870373</v>
      </c>
      <c r="M3930" t="b">
        <v>0</v>
      </c>
      <c r="N3930">
        <v>7</v>
      </c>
      <c r="O3930" t="b">
        <v>0</v>
      </c>
      <c r="P3930">
        <f t="shared" si="247"/>
        <v>13.020000000000001</v>
      </c>
      <c r="Q3930">
        <f t="shared" si="244"/>
        <v>93</v>
      </c>
      <c r="R3930" t="s">
        <v>8270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245"/>
        <v>42631.827141203699</v>
      </c>
      <c r="K3931">
        <v>1471636265</v>
      </c>
      <c r="L3931" s="9">
        <f t="shared" si="246"/>
        <v>42601.827141203699</v>
      </c>
      <c r="M3931" t="b">
        <v>0</v>
      </c>
      <c r="N3931">
        <v>14</v>
      </c>
      <c r="O3931" t="b">
        <v>0</v>
      </c>
      <c r="P3931">
        <f t="shared" si="247"/>
        <v>2.2650000000000001</v>
      </c>
      <c r="Q3931">
        <f t="shared" si="244"/>
        <v>32.357142857142854</v>
      </c>
      <c r="R3931" t="s">
        <v>8270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245"/>
        <v>42461.25</v>
      </c>
      <c r="K3932">
        <v>1457078868</v>
      </c>
      <c r="L3932" s="9">
        <f t="shared" si="246"/>
        <v>42433.338749999995</v>
      </c>
      <c r="M3932" t="b">
        <v>0</v>
      </c>
      <c r="N3932">
        <v>0</v>
      </c>
      <c r="O3932" t="b">
        <v>0</v>
      </c>
      <c r="P3932">
        <f t="shared" si="247"/>
        <v>0</v>
      </c>
      <c r="Q3932" t="e">
        <f t="shared" si="244"/>
        <v>#DIV/0!</v>
      </c>
      <c r="R3932" t="s">
        <v>8270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245"/>
        <v>42253.151701388888</v>
      </c>
      <c r="K3933">
        <v>1439350707</v>
      </c>
      <c r="L3933" s="9">
        <f t="shared" si="246"/>
        <v>42228.151701388888</v>
      </c>
      <c r="M3933" t="b">
        <v>0</v>
      </c>
      <c r="N3933">
        <v>0</v>
      </c>
      <c r="O3933" t="b">
        <v>0</v>
      </c>
      <c r="P3933">
        <f t="shared" si="247"/>
        <v>0</v>
      </c>
      <c r="Q3933" t="e">
        <f t="shared" si="244"/>
        <v>#DIV/0!</v>
      </c>
      <c r="R3933" t="s">
        <v>8270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245"/>
        <v>42445.126898148148</v>
      </c>
      <c r="K3934">
        <v>1455508964</v>
      </c>
      <c r="L3934" s="9">
        <f t="shared" si="246"/>
        <v>42415.168564814812</v>
      </c>
      <c r="M3934" t="b">
        <v>0</v>
      </c>
      <c r="N3934">
        <v>1</v>
      </c>
      <c r="O3934" t="b">
        <v>0</v>
      </c>
      <c r="P3934">
        <f t="shared" si="247"/>
        <v>8.3333333333333332E-3</v>
      </c>
      <c r="Q3934">
        <f t="shared" si="244"/>
        <v>1</v>
      </c>
      <c r="R3934" t="s">
        <v>8270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245"/>
        <v>42568.029861111107</v>
      </c>
      <c r="K3935">
        <v>1466205262</v>
      </c>
      <c r="L3935" s="9">
        <f t="shared" si="246"/>
        <v>42538.968310185184</v>
      </c>
      <c r="M3935" t="b">
        <v>0</v>
      </c>
      <c r="N3935">
        <v>12</v>
      </c>
      <c r="O3935" t="b">
        <v>0</v>
      </c>
      <c r="P3935">
        <f t="shared" si="247"/>
        <v>15.742857142857142</v>
      </c>
      <c r="Q3935">
        <f t="shared" si="244"/>
        <v>91.833333333333329</v>
      </c>
      <c r="R3935" t="s">
        <v>8270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245"/>
        <v>42278.541666666672</v>
      </c>
      <c r="K3936">
        <v>1439827639</v>
      </c>
      <c r="L3936" s="9">
        <f t="shared" si="246"/>
        <v>42233.671747685185</v>
      </c>
      <c r="M3936" t="b">
        <v>0</v>
      </c>
      <c r="N3936">
        <v>12</v>
      </c>
      <c r="O3936" t="b">
        <v>0</v>
      </c>
      <c r="P3936">
        <f t="shared" si="247"/>
        <v>11</v>
      </c>
      <c r="Q3936">
        <f t="shared" si="244"/>
        <v>45.833333333333336</v>
      </c>
      <c r="R3936" t="s">
        <v>8270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245"/>
        <v>42281.656782407401</v>
      </c>
      <c r="K3937">
        <v>1438789546</v>
      </c>
      <c r="L3937" s="9">
        <f t="shared" si="246"/>
        <v>42221.656782407401</v>
      </c>
      <c r="M3937" t="b">
        <v>0</v>
      </c>
      <c r="N3937">
        <v>23</v>
      </c>
      <c r="O3937" t="b">
        <v>0</v>
      </c>
      <c r="P3937">
        <f t="shared" si="247"/>
        <v>43.833333333333336</v>
      </c>
      <c r="Q3937">
        <f t="shared" si="244"/>
        <v>57.173913043478258</v>
      </c>
      <c r="R3937" t="s">
        <v>8270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245"/>
        <v>42705.304629629631</v>
      </c>
      <c r="K3938">
        <v>1477981120</v>
      </c>
      <c r="L3938" s="9">
        <f t="shared" si="246"/>
        <v>42675.262962962966</v>
      </c>
      <c r="M3938" t="b">
        <v>0</v>
      </c>
      <c r="N3938">
        <v>0</v>
      </c>
      <c r="O3938" t="b">
        <v>0</v>
      </c>
      <c r="P3938">
        <f t="shared" si="247"/>
        <v>0</v>
      </c>
      <c r="Q3938" t="e">
        <f t="shared" si="244"/>
        <v>#DIV/0!</v>
      </c>
      <c r="R3938" t="s">
        <v>8270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245"/>
        <v>42562.631481481483</v>
      </c>
      <c r="K3939">
        <v>1465830560</v>
      </c>
      <c r="L3939" s="9">
        <f t="shared" si="246"/>
        <v>42534.631481481483</v>
      </c>
      <c r="M3939" t="b">
        <v>0</v>
      </c>
      <c r="N3939">
        <v>10</v>
      </c>
      <c r="O3939" t="b">
        <v>0</v>
      </c>
      <c r="P3939">
        <f t="shared" si="247"/>
        <v>86.135181975736558</v>
      </c>
      <c r="Q3939">
        <f t="shared" si="244"/>
        <v>248.5</v>
      </c>
      <c r="R3939" t="s">
        <v>8270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245"/>
        <v>42182.905717592599</v>
      </c>
      <c r="K3940">
        <v>1432763054</v>
      </c>
      <c r="L3940" s="9">
        <f t="shared" si="246"/>
        <v>42151.905717592599</v>
      </c>
      <c r="M3940" t="b">
        <v>0</v>
      </c>
      <c r="N3940">
        <v>5</v>
      </c>
      <c r="O3940" t="b">
        <v>0</v>
      </c>
      <c r="P3940">
        <f t="shared" si="247"/>
        <v>12.196620583717358</v>
      </c>
      <c r="Q3940">
        <f t="shared" si="244"/>
        <v>79.400000000000006</v>
      </c>
      <c r="R3940" t="s">
        <v>8270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245"/>
        <v>41919.1875</v>
      </c>
      <c r="K3941">
        <v>1412328979</v>
      </c>
      <c r="L3941" s="9">
        <f t="shared" si="246"/>
        <v>41915.400219907409</v>
      </c>
      <c r="M3941" t="b">
        <v>0</v>
      </c>
      <c r="N3941">
        <v>1</v>
      </c>
      <c r="O3941" t="b">
        <v>0</v>
      </c>
      <c r="P3941">
        <f t="shared" si="247"/>
        <v>0.1</v>
      </c>
      <c r="Q3941">
        <f t="shared" si="244"/>
        <v>5</v>
      </c>
      <c r="R3941" t="s">
        <v>8270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245"/>
        <v>42006.492488425924</v>
      </c>
      <c r="K3942">
        <v>1416311351</v>
      </c>
      <c r="L3942" s="9">
        <f t="shared" si="246"/>
        <v>41961.492488425924</v>
      </c>
      <c r="M3942" t="b">
        <v>0</v>
      </c>
      <c r="N3942">
        <v>2</v>
      </c>
      <c r="O3942" t="b">
        <v>0</v>
      </c>
      <c r="P3942">
        <f t="shared" si="247"/>
        <v>0.22</v>
      </c>
      <c r="Q3942">
        <f t="shared" si="244"/>
        <v>5.5</v>
      </c>
      <c r="R3942" t="s">
        <v>8270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245"/>
        <v>41968.041666666672</v>
      </c>
      <c r="K3943">
        <v>1414505137</v>
      </c>
      <c r="L3943" s="9">
        <f t="shared" si="246"/>
        <v>41940.587233796294</v>
      </c>
      <c r="M3943" t="b">
        <v>0</v>
      </c>
      <c r="N3943">
        <v>2</v>
      </c>
      <c r="O3943" t="b">
        <v>0</v>
      </c>
      <c r="P3943">
        <f t="shared" si="247"/>
        <v>0.90909090909090906</v>
      </c>
      <c r="Q3943">
        <f t="shared" si="244"/>
        <v>25</v>
      </c>
      <c r="R3943" t="s">
        <v>8270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245"/>
        <v>42171.904097222221</v>
      </c>
      <c r="K3944">
        <v>1429306914</v>
      </c>
      <c r="L3944" s="9">
        <f t="shared" si="246"/>
        <v>42111.904097222221</v>
      </c>
      <c r="M3944" t="b">
        <v>0</v>
      </c>
      <c r="N3944">
        <v>0</v>
      </c>
      <c r="O3944" t="b">
        <v>0</v>
      </c>
      <c r="P3944">
        <f t="shared" si="247"/>
        <v>0</v>
      </c>
      <c r="Q3944" t="e">
        <f t="shared" si="244"/>
        <v>#DIV/0!</v>
      </c>
      <c r="R3944" t="s">
        <v>8270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245"/>
        <v>42310.701388888891</v>
      </c>
      <c r="K3945">
        <v>1443811268</v>
      </c>
      <c r="L3945" s="9">
        <f t="shared" si="246"/>
        <v>42279.778564814813</v>
      </c>
      <c r="M3945" t="b">
        <v>0</v>
      </c>
      <c r="N3945">
        <v>13</v>
      </c>
      <c r="O3945" t="b">
        <v>0</v>
      </c>
      <c r="P3945">
        <f t="shared" si="247"/>
        <v>35.64</v>
      </c>
      <c r="Q3945">
        <f t="shared" si="244"/>
        <v>137.07692307692307</v>
      </c>
      <c r="R3945" t="s">
        <v>8270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245"/>
        <v>42243.662905092591</v>
      </c>
      <c r="K3946">
        <v>1438098875</v>
      </c>
      <c r="L3946" s="9">
        <f t="shared" si="246"/>
        <v>42213.662905092591</v>
      </c>
      <c r="M3946" t="b">
        <v>0</v>
      </c>
      <c r="N3946">
        <v>0</v>
      </c>
      <c r="O3946" t="b">
        <v>0</v>
      </c>
      <c r="P3946">
        <f t="shared" si="247"/>
        <v>0</v>
      </c>
      <c r="Q3946" t="e">
        <f t="shared" si="244"/>
        <v>#DIV/0!</v>
      </c>
      <c r="R3946" t="s">
        <v>8270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245"/>
        <v>42139.801712962959</v>
      </c>
      <c r="K3947">
        <v>1429125268</v>
      </c>
      <c r="L3947" s="9">
        <f t="shared" si="246"/>
        <v>42109.801712962959</v>
      </c>
      <c r="M3947" t="b">
        <v>0</v>
      </c>
      <c r="N3947">
        <v>1</v>
      </c>
      <c r="O3947" t="b">
        <v>0</v>
      </c>
      <c r="P3947">
        <f t="shared" si="247"/>
        <v>0.25</v>
      </c>
      <c r="Q3947">
        <f t="shared" si="244"/>
        <v>5</v>
      </c>
      <c r="R3947" t="s">
        <v>8270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245"/>
        <v>42063.333333333328</v>
      </c>
      <c r="K3948">
        <v>1422388822</v>
      </c>
      <c r="L3948" s="9">
        <f t="shared" si="246"/>
        <v>42031.833587962959</v>
      </c>
      <c r="M3948" t="b">
        <v>0</v>
      </c>
      <c r="N3948">
        <v>5</v>
      </c>
      <c r="O3948" t="b">
        <v>0</v>
      </c>
      <c r="P3948">
        <f t="shared" si="247"/>
        <v>3.25</v>
      </c>
      <c r="Q3948">
        <f t="shared" si="244"/>
        <v>39</v>
      </c>
      <c r="R3948" t="s">
        <v>8270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245"/>
        <v>42645.142870370371</v>
      </c>
      <c r="K3949">
        <v>1472786744</v>
      </c>
      <c r="L3949" s="9">
        <f t="shared" si="246"/>
        <v>42615.142870370371</v>
      </c>
      <c r="M3949" t="b">
        <v>0</v>
      </c>
      <c r="N3949">
        <v>2</v>
      </c>
      <c r="O3949" t="b">
        <v>0</v>
      </c>
      <c r="P3949">
        <f t="shared" si="247"/>
        <v>3.3666666666666663</v>
      </c>
      <c r="Q3949">
        <f t="shared" ref="Q3949:Q4012" si="248">E3949:E8062/N3949:N8062</f>
        <v>50.5</v>
      </c>
      <c r="R3949" t="s">
        <v>8270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245"/>
        <v>41889.325497685182</v>
      </c>
      <c r="K3950">
        <v>1404892123</v>
      </c>
      <c r="L3950" s="9">
        <f t="shared" si="246"/>
        <v>41829.325497685182</v>
      </c>
      <c r="M3950" t="b">
        <v>0</v>
      </c>
      <c r="N3950">
        <v>0</v>
      </c>
      <c r="O3950" t="b">
        <v>0</v>
      </c>
      <c r="P3950">
        <f t="shared" si="247"/>
        <v>0</v>
      </c>
      <c r="Q3950" t="e">
        <f t="shared" si="248"/>
        <v>#DIV/0!</v>
      </c>
      <c r="R3950" t="s">
        <v>8270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245"/>
        <v>42046.120613425926</v>
      </c>
      <c r="K3951">
        <v>1421031221</v>
      </c>
      <c r="L3951" s="9">
        <f t="shared" si="246"/>
        <v>42016.120613425926</v>
      </c>
      <c r="M3951" t="b">
        <v>0</v>
      </c>
      <c r="N3951">
        <v>32</v>
      </c>
      <c r="O3951" t="b">
        <v>0</v>
      </c>
      <c r="P3951">
        <f t="shared" si="247"/>
        <v>15.770000000000001</v>
      </c>
      <c r="Q3951">
        <f t="shared" si="248"/>
        <v>49.28125</v>
      </c>
      <c r="R3951" t="s">
        <v>8270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245"/>
        <v>42468.774305555555</v>
      </c>
      <c r="K3952">
        <v>1457628680</v>
      </c>
      <c r="L3952" s="9">
        <f t="shared" si="246"/>
        <v>42439.702314814815</v>
      </c>
      <c r="M3952" t="b">
        <v>0</v>
      </c>
      <c r="N3952">
        <v>1</v>
      </c>
      <c r="O3952" t="b">
        <v>0</v>
      </c>
      <c r="P3952">
        <f t="shared" si="247"/>
        <v>0.625</v>
      </c>
      <c r="Q3952">
        <f t="shared" si="248"/>
        <v>25</v>
      </c>
      <c r="R3952" t="s">
        <v>8270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245"/>
        <v>42493.784050925926</v>
      </c>
      <c r="K3953">
        <v>1457120942</v>
      </c>
      <c r="L3953" s="9">
        <f t="shared" si="246"/>
        <v>42433.825717592597</v>
      </c>
      <c r="M3953" t="b">
        <v>0</v>
      </c>
      <c r="N3953">
        <v>1</v>
      </c>
      <c r="O3953" t="b">
        <v>0</v>
      </c>
      <c r="P3953">
        <f t="shared" si="247"/>
        <v>5.0000000000000001E-4</v>
      </c>
      <c r="Q3953">
        <f t="shared" si="248"/>
        <v>1</v>
      </c>
      <c r="R3953" t="s">
        <v>8270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245"/>
        <v>42303.790393518517</v>
      </c>
      <c r="K3954">
        <v>1440701890</v>
      </c>
      <c r="L3954" s="9">
        <f t="shared" si="246"/>
        <v>42243.790393518517</v>
      </c>
      <c r="M3954" t="b">
        <v>0</v>
      </c>
      <c r="N3954">
        <v>1</v>
      </c>
      <c r="O3954" t="b">
        <v>0</v>
      </c>
      <c r="P3954">
        <f t="shared" si="247"/>
        <v>9.6153846153846159E-2</v>
      </c>
      <c r="Q3954">
        <f t="shared" si="248"/>
        <v>25</v>
      </c>
      <c r="R3954" t="s">
        <v>8270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245"/>
        <v>42580.978472222225</v>
      </c>
      <c r="K3955">
        <v>1467162586</v>
      </c>
      <c r="L3955" s="9">
        <f t="shared" si="246"/>
        <v>42550.048449074078</v>
      </c>
      <c r="M3955" t="b">
        <v>0</v>
      </c>
      <c r="N3955">
        <v>0</v>
      </c>
      <c r="O3955" t="b">
        <v>0</v>
      </c>
      <c r="P3955">
        <f t="shared" si="247"/>
        <v>0</v>
      </c>
      <c r="Q3955" t="e">
        <f t="shared" si="248"/>
        <v>#DIV/0!</v>
      </c>
      <c r="R3955" t="s">
        <v>8270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245"/>
        <v>41834.651203703703</v>
      </c>
      <c r="K3956">
        <v>1400168264</v>
      </c>
      <c r="L3956" s="9">
        <f t="shared" si="246"/>
        <v>41774.651203703703</v>
      </c>
      <c r="M3956" t="b">
        <v>0</v>
      </c>
      <c r="N3956">
        <v>0</v>
      </c>
      <c r="O3956" t="b">
        <v>0</v>
      </c>
      <c r="P3956">
        <f t="shared" si="247"/>
        <v>0</v>
      </c>
      <c r="Q3956" t="e">
        <f t="shared" si="248"/>
        <v>#DIV/0!</v>
      </c>
      <c r="R3956" t="s">
        <v>8270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245"/>
        <v>42336.890520833331</v>
      </c>
      <c r="K3957">
        <v>1446150141</v>
      </c>
      <c r="L3957" s="9">
        <f t="shared" si="246"/>
        <v>42306.848854166667</v>
      </c>
      <c r="M3957" t="b">
        <v>0</v>
      </c>
      <c r="N3957">
        <v>8</v>
      </c>
      <c r="O3957" t="b">
        <v>0</v>
      </c>
      <c r="P3957">
        <f t="shared" si="247"/>
        <v>24.285714285714285</v>
      </c>
      <c r="Q3957">
        <f t="shared" si="248"/>
        <v>53.125</v>
      </c>
      <c r="R3957" t="s">
        <v>8270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245"/>
        <v>42485.013888888891</v>
      </c>
      <c r="K3958">
        <v>1459203727</v>
      </c>
      <c r="L3958" s="9">
        <f t="shared" si="246"/>
        <v>42457.932025462964</v>
      </c>
      <c r="M3958" t="b">
        <v>0</v>
      </c>
      <c r="N3958">
        <v>0</v>
      </c>
      <c r="O3958" t="b">
        <v>0</v>
      </c>
      <c r="P3958">
        <f t="shared" si="247"/>
        <v>0</v>
      </c>
      <c r="Q3958" t="e">
        <f t="shared" si="248"/>
        <v>#DIV/0!</v>
      </c>
      <c r="R3958" t="s">
        <v>8270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245"/>
        <v>42559.976319444439</v>
      </c>
      <c r="K3959">
        <v>1464045954</v>
      </c>
      <c r="L3959" s="9">
        <f t="shared" si="246"/>
        <v>42513.976319444439</v>
      </c>
      <c r="M3959" t="b">
        <v>0</v>
      </c>
      <c r="N3959">
        <v>1</v>
      </c>
      <c r="O3959" t="b">
        <v>0</v>
      </c>
      <c r="P3959">
        <f t="shared" si="247"/>
        <v>2.5000000000000001E-2</v>
      </c>
      <c r="Q3959">
        <f t="shared" si="248"/>
        <v>7</v>
      </c>
      <c r="R3959" t="s">
        <v>8270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245"/>
        <v>41853.583333333336</v>
      </c>
      <c r="K3960">
        <v>1403822912</v>
      </c>
      <c r="L3960" s="9">
        <f t="shared" si="246"/>
        <v>41816.950370370374</v>
      </c>
      <c r="M3960" t="b">
        <v>0</v>
      </c>
      <c r="N3960">
        <v>16</v>
      </c>
      <c r="O3960" t="b">
        <v>0</v>
      </c>
      <c r="P3960">
        <f t="shared" si="247"/>
        <v>32.049999999999997</v>
      </c>
      <c r="Q3960">
        <f t="shared" si="248"/>
        <v>40.0625</v>
      </c>
      <c r="R3960" t="s">
        <v>8270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245"/>
        <v>41910.788842592592</v>
      </c>
      <c r="K3961">
        <v>1409338556</v>
      </c>
      <c r="L3961" s="9">
        <f t="shared" si="246"/>
        <v>41880.788842592592</v>
      </c>
      <c r="M3961" t="b">
        <v>0</v>
      </c>
      <c r="N3961">
        <v>12</v>
      </c>
      <c r="O3961" t="b">
        <v>0</v>
      </c>
      <c r="P3961">
        <f t="shared" si="247"/>
        <v>24.333333333333336</v>
      </c>
      <c r="Q3961">
        <f t="shared" si="248"/>
        <v>24.333333333333332</v>
      </c>
      <c r="R3961" t="s">
        <v>8270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245"/>
        <v>42372.845555555556</v>
      </c>
      <c r="K3962">
        <v>1449260256</v>
      </c>
      <c r="L3962" s="9">
        <f t="shared" si="246"/>
        <v>42342.845555555556</v>
      </c>
      <c r="M3962" t="b">
        <v>0</v>
      </c>
      <c r="N3962">
        <v>4</v>
      </c>
      <c r="O3962" t="b">
        <v>0</v>
      </c>
      <c r="P3962">
        <f t="shared" si="247"/>
        <v>1.5</v>
      </c>
      <c r="Q3962">
        <f t="shared" si="248"/>
        <v>11.25</v>
      </c>
      <c r="R3962" t="s">
        <v>8270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245"/>
        <v>41767.891319444447</v>
      </c>
      <c r="K3963">
        <v>1397683410</v>
      </c>
      <c r="L3963" s="9">
        <f t="shared" si="246"/>
        <v>41745.891319444447</v>
      </c>
      <c r="M3963" t="b">
        <v>0</v>
      </c>
      <c r="N3963">
        <v>2</v>
      </c>
      <c r="O3963" t="b">
        <v>0</v>
      </c>
      <c r="P3963">
        <f t="shared" si="247"/>
        <v>0.42</v>
      </c>
      <c r="Q3963">
        <f t="shared" si="248"/>
        <v>10.5</v>
      </c>
      <c r="R3963" t="s">
        <v>8270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245"/>
        <v>42336.621458333335</v>
      </c>
      <c r="K3964">
        <v>1446562494</v>
      </c>
      <c r="L3964" s="9">
        <f t="shared" si="246"/>
        <v>42311.621458333335</v>
      </c>
      <c r="M3964" t="b">
        <v>0</v>
      </c>
      <c r="N3964">
        <v>3</v>
      </c>
      <c r="O3964" t="b">
        <v>0</v>
      </c>
      <c r="P3964">
        <f t="shared" si="247"/>
        <v>3.214285714285714</v>
      </c>
      <c r="Q3964">
        <f t="shared" si="248"/>
        <v>15</v>
      </c>
      <c r="R3964" t="s">
        <v>8270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245"/>
        <v>42326.195798611108</v>
      </c>
      <c r="K3965">
        <v>1445226117</v>
      </c>
      <c r="L3965" s="9">
        <f t="shared" si="246"/>
        <v>42296.154131944444</v>
      </c>
      <c r="M3965" t="b">
        <v>0</v>
      </c>
      <c r="N3965">
        <v>0</v>
      </c>
      <c r="O3965" t="b">
        <v>0</v>
      </c>
      <c r="P3965">
        <f t="shared" si="247"/>
        <v>0</v>
      </c>
      <c r="Q3965" t="e">
        <f t="shared" si="248"/>
        <v>#DIV/0!</v>
      </c>
      <c r="R3965" t="s">
        <v>8270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245"/>
        <v>42113.680393518516</v>
      </c>
      <c r="K3966">
        <v>1424279986</v>
      </c>
      <c r="L3966" s="9">
        <f t="shared" si="246"/>
        <v>42053.722060185188</v>
      </c>
      <c r="M3966" t="b">
        <v>0</v>
      </c>
      <c r="N3966">
        <v>3</v>
      </c>
      <c r="O3966" t="b">
        <v>0</v>
      </c>
      <c r="P3966">
        <f t="shared" si="247"/>
        <v>6.3</v>
      </c>
      <c r="Q3966">
        <f t="shared" si="248"/>
        <v>42</v>
      </c>
      <c r="R3966" t="s">
        <v>8270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245"/>
        <v>42474.194212962961</v>
      </c>
      <c r="K3967">
        <v>1455428380</v>
      </c>
      <c r="L3967" s="9">
        <f t="shared" si="246"/>
        <v>42414.235879629632</v>
      </c>
      <c r="M3967" t="b">
        <v>0</v>
      </c>
      <c r="N3967">
        <v>4</v>
      </c>
      <c r="O3967" t="b">
        <v>0</v>
      </c>
      <c r="P3967">
        <f t="shared" si="247"/>
        <v>14.249999999999998</v>
      </c>
      <c r="Q3967">
        <f t="shared" si="248"/>
        <v>71.25</v>
      </c>
      <c r="R3967" t="s">
        <v>8270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245"/>
        <v>41844.124305555553</v>
      </c>
      <c r="K3968">
        <v>1402506278</v>
      </c>
      <c r="L3968" s="9">
        <f t="shared" si="246"/>
        <v>41801.711550925924</v>
      </c>
      <c r="M3968" t="b">
        <v>0</v>
      </c>
      <c r="N3968">
        <v>2</v>
      </c>
      <c r="O3968" t="b">
        <v>0</v>
      </c>
      <c r="P3968">
        <f t="shared" si="247"/>
        <v>0.6</v>
      </c>
      <c r="Q3968">
        <f t="shared" si="248"/>
        <v>22.5</v>
      </c>
      <c r="R3968" t="s">
        <v>8270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245"/>
        <v>42800.290590277778</v>
      </c>
      <c r="K3969">
        <v>1486191507</v>
      </c>
      <c r="L3969" s="9">
        <f t="shared" si="246"/>
        <v>42770.290590277778</v>
      </c>
      <c r="M3969" t="b">
        <v>0</v>
      </c>
      <c r="N3969">
        <v>10</v>
      </c>
      <c r="O3969" t="b">
        <v>0</v>
      </c>
      <c r="P3969">
        <f t="shared" si="247"/>
        <v>24.117647058823529</v>
      </c>
      <c r="Q3969">
        <f t="shared" si="248"/>
        <v>41</v>
      </c>
      <c r="R3969" t="s">
        <v>8270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ref="J3970:J4033" si="249">(((I3970/60)/60)/24)+DATE(1970,1,1)</f>
        <v>42512.815659722226</v>
      </c>
      <c r="K3970">
        <v>1458761673</v>
      </c>
      <c r="L3970" s="9">
        <f t="shared" ref="L3970:L4033" si="250">(((K3970/60)/60)/24)+DATE(1970,1,1)</f>
        <v>42452.815659722226</v>
      </c>
      <c r="M3970" t="b">
        <v>0</v>
      </c>
      <c r="N3970">
        <v>11</v>
      </c>
      <c r="O3970" t="b">
        <v>0</v>
      </c>
      <c r="P3970">
        <f t="shared" ref="P3970:P4033" si="251">(E:E/D:D)*100</f>
        <v>10.54</v>
      </c>
      <c r="Q3970">
        <f t="shared" si="248"/>
        <v>47.909090909090907</v>
      </c>
      <c r="R3970" t="s">
        <v>8270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si="249"/>
        <v>42611.163194444445</v>
      </c>
      <c r="K3971">
        <v>1471638646</v>
      </c>
      <c r="L3971" s="9">
        <f t="shared" si="250"/>
        <v>42601.854699074072</v>
      </c>
      <c r="M3971" t="b">
        <v>0</v>
      </c>
      <c r="N3971">
        <v>6</v>
      </c>
      <c r="O3971" t="b">
        <v>0</v>
      </c>
      <c r="P3971">
        <f t="shared" si="251"/>
        <v>7.4690265486725664</v>
      </c>
      <c r="Q3971">
        <f t="shared" si="248"/>
        <v>35.166666666666664</v>
      </c>
      <c r="R3971" t="s">
        <v>8270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249"/>
        <v>42477.863553240735</v>
      </c>
      <c r="K3972">
        <v>1458333811</v>
      </c>
      <c r="L3972" s="9">
        <f t="shared" si="250"/>
        <v>42447.863553240735</v>
      </c>
      <c r="M3972" t="b">
        <v>0</v>
      </c>
      <c r="N3972">
        <v>2</v>
      </c>
      <c r="O3972" t="b">
        <v>0</v>
      </c>
      <c r="P3972">
        <f t="shared" si="251"/>
        <v>7.3333333333333334E-2</v>
      </c>
      <c r="Q3972">
        <f t="shared" si="248"/>
        <v>5.5</v>
      </c>
      <c r="R3972" t="s">
        <v>8270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249"/>
        <v>41841.536180555559</v>
      </c>
      <c r="K3973">
        <v>1403355126</v>
      </c>
      <c r="L3973" s="9">
        <f t="shared" si="250"/>
        <v>41811.536180555559</v>
      </c>
      <c r="M3973" t="b">
        <v>0</v>
      </c>
      <c r="N3973">
        <v>6</v>
      </c>
      <c r="O3973" t="b">
        <v>0</v>
      </c>
      <c r="P3973">
        <f t="shared" si="251"/>
        <v>0.97142857142857131</v>
      </c>
      <c r="Q3973">
        <f t="shared" si="248"/>
        <v>22.666666666666668</v>
      </c>
      <c r="R3973" t="s">
        <v>8270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249"/>
        <v>42041.067523148144</v>
      </c>
      <c r="K3974">
        <v>1418002634</v>
      </c>
      <c r="L3974" s="9">
        <f t="shared" si="250"/>
        <v>41981.067523148144</v>
      </c>
      <c r="M3974" t="b">
        <v>0</v>
      </c>
      <c r="N3974">
        <v>8</v>
      </c>
      <c r="O3974" t="b">
        <v>0</v>
      </c>
      <c r="P3974">
        <f t="shared" si="251"/>
        <v>21.099999999999998</v>
      </c>
      <c r="Q3974">
        <f t="shared" si="248"/>
        <v>26.375</v>
      </c>
      <c r="R3974" t="s">
        <v>8270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249"/>
        <v>42499.166666666672</v>
      </c>
      <c r="K3975">
        <v>1460219110</v>
      </c>
      <c r="L3975" s="9">
        <f t="shared" si="250"/>
        <v>42469.68414351852</v>
      </c>
      <c r="M3975" t="b">
        <v>0</v>
      </c>
      <c r="N3975">
        <v>37</v>
      </c>
      <c r="O3975" t="b">
        <v>0</v>
      </c>
      <c r="P3975">
        <f t="shared" si="251"/>
        <v>78.100000000000009</v>
      </c>
      <c r="Q3975">
        <f t="shared" si="248"/>
        <v>105.54054054054055</v>
      </c>
      <c r="R3975" t="s">
        <v>8270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249"/>
        <v>42523.546851851846</v>
      </c>
      <c r="K3976">
        <v>1462280848</v>
      </c>
      <c r="L3976" s="9">
        <f t="shared" si="250"/>
        <v>42493.546851851846</v>
      </c>
      <c r="M3976" t="b">
        <v>0</v>
      </c>
      <c r="N3976">
        <v>11</v>
      </c>
      <c r="O3976" t="b">
        <v>0</v>
      </c>
      <c r="P3976">
        <f t="shared" si="251"/>
        <v>32</v>
      </c>
      <c r="Q3976">
        <f t="shared" si="248"/>
        <v>29.09090909090909</v>
      </c>
      <c r="R3976" t="s">
        <v>8270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249"/>
        <v>42564.866875</v>
      </c>
      <c r="K3977">
        <v>1465850898</v>
      </c>
      <c r="L3977" s="9">
        <f t="shared" si="250"/>
        <v>42534.866875</v>
      </c>
      <c r="M3977" t="b">
        <v>0</v>
      </c>
      <c r="N3977">
        <v>0</v>
      </c>
      <c r="O3977" t="b">
        <v>0</v>
      </c>
      <c r="P3977">
        <f t="shared" si="251"/>
        <v>0</v>
      </c>
      <c r="Q3977" t="e">
        <f t="shared" si="248"/>
        <v>#DIV/0!</v>
      </c>
      <c r="R3977" t="s">
        <v>8270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249"/>
        <v>41852.291666666664</v>
      </c>
      <c r="K3978">
        <v>1405024561</v>
      </c>
      <c r="L3978" s="9">
        <f t="shared" si="250"/>
        <v>41830.858344907407</v>
      </c>
      <c r="M3978" t="b">
        <v>0</v>
      </c>
      <c r="N3978">
        <v>10</v>
      </c>
      <c r="O3978" t="b">
        <v>0</v>
      </c>
      <c r="P3978">
        <f t="shared" si="251"/>
        <v>47.692307692307693</v>
      </c>
      <c r="Q3978">
        <f t="shared" si="248"/>
        <v>62</v>
      </c>
      <c r="R3978" t="s">
        <v>8270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249"/>
        <v>42573.788564814815</v>
      </c>
      <c r="K3979">
        <v>1466621732</v>
      </c>
      <c r="L3979" s="9">
        <f t="shared" si="250"/>
        <v>42543.788564814815</v>
      </c>
      <c r="M3979" t="b">
        <v>0</v>
      </c>
      <c r="N3979">
        <v>6</v>
      </c>
      <c r="O3979" t="b">
        <v>0</v>
      </c>
      <c r="P3979">
        <f t="shared" si="251"/>
        <v>1.4500000000000002</v>
      </c>
      <c r="Q3979">
        <f t="shared" si="248"/>
        <v>217.5</v>
      </c>
      <c r="R3979" t="s">
        <v>8270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249"/>
        <v>42035.642974537041</v>
      </c>
      <c r="K3980">
        <v>1417533953</v>
      </c>
      <c r="L3980" s="9">
        <f t="shared" si="250"/>
        <v>41975.642974537041</v>
      </c>
      <c r="M3980" t="b">
        <v>0</v>
      </c>
      <c r="N3980">
        <v>8</v>
      </c>
      <c r="O3980" t="b">
        <v>0</v>
      </c>
      <c r="P3980">
        <f t="shared" si="251"/>
        <v>10.7</v>
      </c>
      <c r="Q3980">
        <f t="shared" si="248"/>
        <v>26.75</v>
      </c>
      <c r="R3980" t="s">
        <v>8270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249"/>
        <v>42092.833333333328</v>
      </c>
      <c r="K3981">
        <v>1425678057</v>
      </c>
      <c r="L3981" s="9">
        <f t="shared" si="250"/>
        <v>42069.903437500005</v>
      </c>
      <c r="M3981" t="b">
        <v>0</v>
      </c>
      <c r="N3981">
        <v>6</v>
      </c>
      <c r="O3981" t="b">
        <v>0</v>
      </c>
      <c r="P3981">
        <f t="shared" si="251"/>
        <v>1.8333333333333333</v>
      </c>
      <c r="Q3981">
        <f t="shared" si="248"/>
        <v>18.333333333333332</v>
      </c>
      <c r="R3981" t="s">
        <v>8270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249"/>
        <v>41825.598923611113</v>
      </c>
      <c r="K3982">
        <v>1401978147</v>
      </c>
      <c r="L3982" s="9">
        <f t="shared" si="250"/>
        <v>41795.598923611113</v>
      </c>
      <c r="M3982" t="b">
        <v>0</v>
      </c>
      <c r="N3982">
        <v>7</v>
      </c>
      <c r="O3982" t="b">
        <v>0</v>
      </c>
      <c r="P3982">
        <f t="shared" si="251"/>
        <v>18</v>
      </c>
      <c r="Q3982">
        <f t="shared" si="248"/>
        <v>64.285714285714292</v>
      </c>
      <c r="R3982" t="s">
        <v>8270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249"/>
        <v>42568.179965277777</v>
      </c>
      <c r="K3983">
        <v>1463545149</v>
      </c>
      <c r="L3983" s="9">
        <f t="shared" si="250"/>
        <v>42508.179965277777</v>
      </c>
      <c r="M3983" t="b">
        <v>0</v>
      </c>
      <c r="N3983">
        <v>7</v>
      </c>
      <c r="O3983" t="b">
        <v>0</v>
      </c>
      <c r="P3983">
        <f t="shared" si="251"/>
        <v>4.083333333333333</v>
      </c>
      <c r="Q3983">
        <f t="shared" si="248"/>
        <v>175</v>
      </c>
      <c r="R3983" t="s">
        <v>8270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249"/>
        <v>42192.809953703705</v>
      </c>
      <c r="K3984">
        <v>1431113180</v>
      </c>
      <c r="L3984" s="9">
        <f t="shared" si="250"/>
        <v>42132.809953703705</v>
      </c>
      <c r="M3984" t="b">
        <v>0</v>
      </c>
      <c r="N3984">
        <v>5</v>
      </c>
      <c r="O3984" t="b">
        <v>0</v>
      </c>
      <c r="P3984">
        <f t="shared" si="251"/>
        <v>20</v>
      </c>
      <c r="Q3984">
        <f t="shared" si="248"/>
        <v>34</v>
      </c>
      <c r="R3984" t="s">
        <v>8270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249"/>
        <v>41779.290972222225</v>
      </c>
      <c r="K3985">
        <v>1397854356</v>
      </c>
      <c r="L3985" s="9">
        <f t="shared" si="250"/>
        <v>41747.86986111111</v>
      </c>
      <c r="M3985" t="b">
        <v>0</v>
      </c>
      <c r="N3985">
        <v>46</v>
      </c>
      <c r="O3985" t="b">
        <v>0</v>
      </c>
      <c r="P3985">
        <f t="shared" si="251"/>
        <v>34.802513464991023</v>
      </c>
      <c r="Q3985">
        <f t="shared" si="248"/>
        <v>84.282608695652172</v>
      </c>
      <c r="R3985" t="s">
        <v>8270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249"/>
        <v>41951</v>
      </c>
      <c r="K3986">
        <v>1412809644</v>
      </c>
      <c r="L3986" s="9">
        <f t="shared" si="250"/>
        <v>41920.963472222218</v>
      </c>
      <c r="M3986" t="b">
        <v>0</v>
      </c>
      <c r="N3986">
        <v>10</v>
      </c>
      <c r="O3986" t="b">
        <v>0</v>
      </c>
      <c r="P3986">
        <f t="shared" si="251"/>
        <v>6.3333333333333339</v>
      </c>
      <c r="Q3986">
        <f t="shared" si="248"/>
        <v>9.5</v>
      </c>
      <c r="R3986" t="s">
        <v>8270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249"/>
        <v>42420.878472222219</v>
      </c>
      <c r="K3987">
        <v>1454173120</v>
      </c>
      <c r="L3987" s="9">
        <f t="shared" si="250"/>
        <v>42399.707407407404</v>
      </c>
      <c r="M3987" t="b">
        <v>0</v>
      </c>
      <c r="N3987">
        <v>19</v>
      </c>
      <c r="O3987" t="b">
        <v>0</v>
      </c>
      <c r="P3987">
        <f t="shared" si="251"/>
        <v>32.049999999999997</v>
      </c>
      <c r="Q3987">
        <f t="shared" si="248"/>
        <v>33.736842105263158</v>
      </c>
      <c r="R3987" t="s">
        <v>8270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249"/>
        <v>42496.544444444444</v>
      </c>
      <c r="K3988">
        <v>1460034594</v>
      </c>
      <c r="L3988" s="9">
        <f t="shared" si="250"/>
        <v>42467.548541666663</v>
      </c>
      <c r="M3988" t="b">
        <v>0</v>
      </c>
      <c r="N3988">
        <v>13</v>
      </c>
      <c r="O3988" t="b">
        <v>0</v>
      </c>
      <c r="P3988">
        <f t="shared" si="251"/>
        <v>9.76</v>
      </c>
      <c r="Q3988">
        <f t="shared" si="248"/>
        <v>37.53846153846154</v>
      </c>
      <c r="R3988" t="s">
        <v>8270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249"/>
        <v>41775.92465277778</v>
      </c>
      <c r="K3989">
        <v>1399414290</v>
      </c>
      <c r="L3989" s="9">
        <f t="shared" si="250"/>
        <v>41765.92465277778</v>
      </c>
      <c r="M3989" t="b">
        <v>0</v>
      </c>
      <c r="N3989">
        <v>13</v>
      </c>
      <c r="O3989" t="b">
        <v>0</v>
      </c>
      <c r="P3989">
        <f t="shared" si="251"/>
        <v>37.75</v>
      </c>
      <c r="Q3989">
        <f t="shared" si="248"/>
        <v>11.615384615384615</v>
      </c>
      <c r="R3989" t="s">
        <v>8270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249"/>
        <v>42245.08116898148</v>
      </c>
      <c r="K3990">
        <v>1439517413</v>
      </c>
      <c r="L3990" s="9">
        <f t="shared" si="250"/>
        <v>42230.08116898148</v>
      </c>
      <c r="M3990" t="b">
        <v>0</v>
      </c>
      <c r="N3990">
        <v>4</v>
      </c>
      <c r="O3990" t="b">
        <v>0</v>
      </c>
      <c r="P3990">
        <f t="shared" si="251"/>
        <v>2.1333333333333333</v>
      </c>
      <c r="Q3990">
        <f t="shared" si="248"/>
        <v>8</v>
      </c>
      <c r="R3990" t="s">
        <v>8270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249"/>
        <v>42316.791446759264</v>
      </c>
      <c r="K3991">
        <v>1444413581</v>
      </c>
      <c r="L3991" s="9">
        <f t="shared" si="250"/>
        <v>42286.749780092592</v>
      </c>
      <c r="M3991" t="b">
        <v>0</v>
      </c>
      <c r="N3991">
        <v>0</v>
      </c>
      <c r="O3991" t="b">
        <v>0</v>
      </c>
      <c r="P3991">
        <f t="shared" si="251"/>
        <v>0</v>
      </c>
      <c r="Q3991" t="e">
        <f t="shared" si="248"/>
        <v>#DIV/0!</v>
      </c>
      <c r="R3991" t="s">
        <v>8270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249"/>
        <v>42431.672372685185</v>
      </c>
      <c r="K3992">
        <v>1454342893</v>
      </c>
      <c r="L3992" s="9">
        <f t="shared" si="250"/>
        <v>42401.672372685185</v>
      </c>
      <c r="M3992" t="b">
        <v>0</v>
      </c>
      <c r="N3992">
        <v>3</v>
      </c>
      <c r="O3992" t="b">
        <v>0</v>
      </c>
      <c r="P3992">
        <f t="shared" si="251"/>
        <v>4.1818181818181817</v>
      </c>
      <c r="Q3992">
        <f t="shared" si="248"/>
        <v>23</v>
      </c>
      <c r="R3992" t="s">
        <v>8270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249"/>
        <v>42155.644467592589</v>
      </c>
      <c r="K3993">
        <v>1430494082</v>
      </c>
      <c r="L3993" s="9">
        <f t="shared" si="250"/>
        <v>42125.644467592589</v>
      </c>
      <c r="M3993" t="b">
        <v>0</v>
      </c>
      <c r="N3993">
        <v>1</v>
      </c>
      <c r="O3993" t="b">
        <v>0</v>
      </c>
      <c r="P3993">
        <f t="shared" si="251"/>
        <v>20</v>
      </c>
      <c r="Q3993">
        <f t="shared" si="248"/>
        <v>100</v>
      </c>
      <c r="R3993" t="s">
        <v>8270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249"/>
        <v>42349.982164351852</v>
      </c>
      <c r="K3994">
        <v>1444689259</v>
      </c>
      <c r="L3994" s="9">
        <f t="shared" si="250"/>
        <v>42289.94049768518</v>
      </c>
      <c r="M3994" t="b">
        <v>0</v>
      </c>
      <c r="N3994">
        <v>9</v>
      </c>
      <c r="O3994" t="b">
        <v>0</v>
      </c>
      <c r="P3994">
        <f t="shared" si="251"/>
        <v>5.41</v>
      </c>
      <c r="Q3994">
        <f t="shared" si="248"/>
        <v>60.111111111111114</v>
      </c>
      <c r="R3994" t="s">
        <v>8270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249"/>
        <v>42137.864722222221</v>
      </c>
      <c r="K3995">
        <v>1428957912</v>
      </c>
      <c r="L3995" s="9">
        <f t="shared" si="250"/>
        <v>42107.864722222221</v>
      </c>
      <c r="M3995" t="b">
        <v>0</v>
      </c>
      <c r="N3995">
        <v>1</v>
      </c>
      <c r="O3995" t="b">
        <v>0</v>
      </c>
      <c r="P3995">
        <f t="shared" si="251"/>
        <v>6.0000000000000001E-3</v>
      </c>
      <c r="Q3995">
        <f t="shared" si="248"/>
        <v>3</v>
      </c>
      <c r="R3995" t="s">
        <v>8270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249"/>
        <v>41839.389930555553</v>
      </c>
      <c r="K3996">
        <v>1403169690</v>
      </c>
      <c r="L3996" s="9">
        <f t="shared" si="250"/>
        <v>41809.389930555553</v>
      </c>
      <c r="M3996" t="b">
        <v>0</v>
      </c>
      <c r="N3996">
        <v>1</v>
      </c>
      <c r="O3996" t="b">
        <v>0</v>
      </c>
      <c r="P3996">
        <f t="shared" si="251"/>
        <v>0.25</v>
      </c>
      <c r="Q3996">
        <f t="shared" si="248"/>
        <v>5</v>
      </c>
      <c r="R3996" t="s">
        <v>8270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249"/>
        <v>42049.477083333331</v>
      </c>
      <c r="K3997">
        <v>1421339077</v>
      </c>
      <c r="L3997" s="9">
        <f t="shared" si="250"/>
        <v>42019.683761574073</v>
      </c>
      <c r="M3997" t="b">
        <v>0</v>
      </c>
      <c r="N3997">
        <v>4</v>
      </c>
      <c r="O3997" t="b">
        <v>0</v>
      </c>
      <c r="P3997">
        <f t="shared" si="251"/>
        <v>35</v>
      </c>
      <c r="Q3997">
        <f t="shared" si="248"/>
        <v>17.5</v>
      </c>
      <c r="R3997" t="s">
        <v>8270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249"/>
        <v>41963.669444444444</v>
      </c>
      <c r="K3998">
        <v>1415341464</v>
      </c>
      <c r="L3998" s="9">
        <f t="shared" si="250"/>
        <v>41950.26694444444</v>
      </c>
      <c r="M3998" t="b">
        <v>0</v>
      </c>
      <c r="N3998">
        <v>17</v>
      </c>
      <c r="O3998" t="b">
        <v>0</v>
      </c>
      <c r="P3998">
        <f t="shared" si="251"/>
        <v>16.566666666666666</v>
      </c>
      <c r="Q3998">
        <f t="shared" si="248"/>
        <v>29.235294117647058</v>
      </c>
      <c r="R3998" t="s">
        <v>8270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249"/>
        <v>42099.349780092598</v>
      </c>
      <c r="K3999">
        <v>1425633821</v>
      </c>
      <c r="L3999" s="9">
        <f t="shared" si="250"/>
        <v>42069.391446759255</v>
      </c>
      <c r="M3999" t="b">
        <v>0</v>
      </c>
      <c r="N3999">
        <v>0</v>
      </c>
      <c r="O3999" t="b">
        <v>0</v>
      </c>
      <c r="P3999">
        <f t="shared" si="251"/>
        <v>0</v>
      </c>
      <c r="Q3999" t="e">
        <f t="shared" si="248"/>
        <v>#DIV/0!</v>
      </c>
      <c r="R3999" t="s">
        <v>8270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249"/>
        <v>42091.921597222223</v>
      </c>
      <c r="K4000">
        <v>1424992026</v>
      </c>
      <c r="L4000" s="9">
        <f t="shared" si="250"/>
        <v>42061.963263888887</v>
      </c>
      <c r="M4000" t="b">
        <v>0</v>
      </c>
      <c r="N4000">
        <v>12</v>
      </c>
      <c r="O4000" t="b">
        <v>0</v>
      </c>
      <c r="P4000">
        <f t="shared" si="251"/>
        <v>57.199999999999996</v>
      </c>
      <c r="Q4000">
        <f t="shared" si="248"/>
        <v>59.583333333333336</v>
      </c>
      <c r="R4000" t="s">
        <v>8270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249"/>
        <v>41882.827650462961</v>
      </c>
      <c r="K4001">
        <v>1406058798</v>
      </c>
      <c r="L4001" s="9">
        <f t="shared" si="250"/>
        <v>41842.828680555554</v>
      </c>
      <c r="M4001" t="b">
        <v>0</v>
      </c>
      <c r="N4001">
        <v>14</v>
      </c>
      <c r="O4001" t="b">
        <v>0</v>
      </c>
      <c r="P4001">
        <f t="shared" si="251"/>
        <v>16.514285714285716</v>
      </c>
      <c r="Q4001">
        <f t="shared" si="248"/>
        <v>82.571428571428569</v>
      </c>
      <c r="R4001" t="s">
        <v>8270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249"/>
        <v>42497.603680555556</v>
      </c>
      <c r="K4002">
        <v>1457450958</v>
      </c>
      <c r="L4002" s="9">
        <f t="shared" si="250"/>
        <v>42437.64534722222</v>
      </c>
      <c r="M4002" t="b">
        <v>0</v>
      </c>
      <c r="N4002">
        <v>1</v>
      </c>
      <c r="O4002" t="b">
        <v>0</v>
      </c>
      <c r="P4002">
        <f t="shared" si="251"/>
        <v>0.125</v>
      </c>
      <c r="Q4002">
        <f t="shared" si="248"/>
        <v>10</v>
      </c>
      <c r="R4002" t="s">
        <v>8270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249"/>
        <v>42795.791666666672</v>
      </c>
      <c r="K4003">
        <v>1486681708</v>
      </c>
      <c r="L4003" s="9">
        <f t="shared" si="250"/>
        <v>42775.964212962965</v>
      </c>
      <c r="M4003" t="b">
        <v>0</v>
      </c>
      <c r="N4003">
        <v>14</v>
      </c>
      <c r="O4003" t="b">
        <v>0</v>
      </c>
      <c r="P4003">
        <f t="shared" si="251"/>
        <v>37.75</v>
      </c>
      <c r="Q4003">
        <f t="shared" si="248"/>
        <v>32.357142857142854</v>
      </c>
      <c r="R4003" t="s">
        <v>8270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249"/>
        <v>41909.043530092589</v>
      </c>
      <c r="K4004">
        <v>1409187761</v>
      </c>
      <c r="L4004" s="9">
        <f t="shared" si="250"/>
        <v>41879.043530092589</v>
      </c>
      <c r="M4004" t="b">
        <v>0</v>
      </c>
      <c r="N4004">
        <v>4</v>
      </c>
      <c r="O4004" t="b">
        <v>0</v>
      </c>
      <c r="P4004">
        <f t="shared" si="251"/>
        <v>1.8399999999999999</v>
      </c>
      <c r="Q4004">
        <f t="shared" si="248"/>
        <v>5.75</v>
      </c>
      <c r="R4004" t="s">
        <v>8270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249"/>
        <v>42050.587349537032</v>
      </c>
      <c r="K4005">
        <v>1421417147</v>
      </c>
      <c r="L4005" s="9">
        <f t="shared" si="250"/>
        <v>42020.587349537032</v>
      </c>
      <c r="M4005" t="b">
        <v>0</v>
      </c>
      <c r="N4005">
        <v>2</v>
      </c>
      <c r="O4005" t="b">
        <v>0</v>
      </c>
      <c r="P4005">
        <f t="shared" si="251"/>
        <v>10.050000000000001</v>
      </c>
      <c r="Q4005">
        <f t="shared" si="248"/>
        <v>100.5</v>
      </c>
      <c r="R4005" t="s">
        <v>8270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249"/>
        <v>41920.16269675926</v>
      </c>
      <c r="K4006">
        <v>1410148457</v>
      </c>
      <c r="L4006" s="9">
        <f t="shared" si="250"/>
        <v>41890.16269675926</v>
      </c>
      <c r="M4006" t="b">
        <v>0</v>
      </c>
      <c r="N4006">
        <v>1</v>
      </c>
      <c r="O4006" t="b">
        <v>0</v>
      </c>
      <c r="P4006">
        <f t="shared" si="251"/>
        <v>0.2</v>
      </c>
      <c r="Q4006">
        <f t="shared" si="248"/>
        <v>1</v>
      </c>
      <c r="R4006" t="s">
        <v>8270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249"/>
        <v>41932.807696759257</v>
      </c>
      <c r="K4007">
        <v>1408648985</v>
      </c>
      <c r="L4007" s="9">
        <f t="shared" si="250"/>
        <v>41872.807696759257</v>
      </c>
      <c r="M4007" t="b">
        <v>0</v>
      </c>
      <c r="N4007">
        <v>2</v>
      </c>
      <c r="O4007" t="b">
        <v>0</v>
      </c>
      <c r="P4007">
        <f t="shared" si="251"/>
        <v>1.3333333333333335</v>
      </c>
      <c r="Q4007">
        <f t="shared" si="248"/>
        <v>20</v>
      </c>
      <c r="R4007" t="s">
        <v>8270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249"/>
        <v>42416.772997685184</v>
      </c>
      <c r="K4008">
        <v>1453487587</v>
      </c>
      <c r="L4008" s="9">
        <f t="shared" si="250"/>
        <v>42391.772997685184</v>
      </c>
      <c r="M4008" t="b">
        <v>0</v>
      </c>
      <c r="N4008">
        <v>1</v>
      </c>
      <c r="O4008" t="b">
        <v>0</v>
      </c>
      <c r="P4008">
        <f t="shared" si="251"/>
        <v>6.6666666666666671E-3</v>
      </c>
      <c r="Q4008">
        <f t="shared" si="248"/>
        <v>2</v>
      </c>
      <c r="R4008" t="s">
        <v>8270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249"/>
        <v>41877.686111111114</v>
      </c>
      <c r="K4009">
        <v>1406572381</v>
      </c>
      <c r="L4009" s="9">
        <f t="shared" si="250"/>
        <v>41848.772928240738</v>
      </c>
      <c r="M4009" t="b">
        <v>0</v>
      </c>
      <c r="N4009">
        <v>1</v>
      </c>
      <c r="O4009" t="b">
        <v>0</v>
      </c>
      <c r="P4009">
        <f t="shared" si="251"/>
        <v>0.25</v>
      </c>
      <c r="Q4009">
        <f t="shared" si="248"/>
        <v>5</v>
      </c>
      <c r="R4009" t="s">
        <v>8270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249"/>
        <v>42207.964201388888</v>
      </c>
      <c r="K4010">
        <v>1435014507</v>
      </c>
      <c r="L4010" s="9">
        <f t="shared" si="250"/>
        <v>42177.964201388888</v>
      </c>
      <c r="M4010" t="b">
        <v>0</v>
      </c>
      <c r="N4010">
        <v>4</v>
      </c>
      <c r="O4010" t="b">
        <v>0</v>
      </c>
      <c r="P4010">
        <f t="shared" si="251"/>
        <v>6</v>
      </c>
      <c r="Q4010">
        <f t="shared" si="248"/>
        <v>15</v>
      </c>
      <c r="R4010" t="s">
        <v>8270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249"/>
        <v>41891.700925925928</v>
      </c>
      <c r="K4011">
        <v>1406825360</v>
      </c>
      <c r="L4011" s="9">
        <f t="shared" si="250"/>
        <v>41851.700925925928</v>
      </c>
      <c r="M4011" t="b">
        <v>0</v>
      </c>
      <c r="N4011">
        <v>3</v>
      </c>
      <c r="O4011" t="b">
        <v>0</v>
      </c>
      <c r="P4011">
        <f t="shared" si="251"/>
        <v>3.8860103626943006</v>
      </c>
      <c r="Q4011">
        <f t="shared" si="248"/>
        <v>25</v>
      </c>
      <c r="R4011" t="s">
        <v>8270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249"/>
        <v>41938.770439814813</v>
      </c>
      <c r="K4012">
        <v>1412879366</v>
      </c>
      <c r="L4012" s="9">
        <f t="shared" si="250"/>
        <v>41921.770439814813</v>
      </c>
      <c r="M4012" t="b">
        <v>0</v>
      </c>
      <c r="N4012">
        <v>38</v>
      </c>
      <c r="O4012" t="b">
        <v>0</v>
      </c>
      <c r="P4012">
        <f t="shared" si="251"/>
        <v>24.194444444444443</v>
      </c>
      <c r="Q4012">
        <f t="shared" si="248"/>
        <v>45.842105263157897</v>
      </c>
      <c r="R4012" t="s">
        <v>8270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249"/>
        <v>42032.54488425926</v>
      </c>
      <c r="K4013">
        <v>1419858278</v>
      </c>
      <c r="L4013" s="9">
        <f t="shared" si="250"/>
        <v>42002.54488425926</v>
      </c>
      <c r="M4013" t="b">
        <v>0</v>
      </c>
      <c r="N4013">
        <v>4</v>
      </c>
      <c r="O4013" t="b">
        <v>0</v>
      </c>
      <c r="P4013">
        <f t="shared" si="251"/>
        <v>7.6</v>
      </c>
      <c r="Q4013">
        <f t="shared" ref="Q4013:Q4076" si="252">E4013:E8126/N4013:N8126</f>
        <v>4.75</v>
      </c>
      <c r="R4013" t="s">
        <v>8270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249"/>
        <v>42126.544548611113</v>
      </c>
      <c r="K4014">
        <v>1427979849</v>
      </c>
      <c r="L4014" s="9">
        <f t="shared" si="250"/>
        <v>42096.544548611113</v>
      </c>
      <c r="M4014" t="b">
        <v>0</v>
      </c>
      <c r="N4014">
        <v>0</v>
      </c>
      <c r="O4014" t="b">
        <v>0</v>
      </c>
      <c r="P4014">
        <f t="shared" si="251"/>
        <v>0</v>
      </c>
      <c r="Q4014" t="e">
        <f t="shared" si="252"/>
        <v>#DIV/0!</v>
      </c>
      <c r="R4014" t="s">
        <v>8270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249"/>
        <v>42051.301192129627</v>
      </c>
      <c r="K4015">
        <v>1421478823</v>
      </c>
      <c r="L4015" s="9">
        <f t="shared" si="250"/>
        <v>42021.301192129627</v>
      </c>
      <c r="M4015" t="b">
        <v>0</v>
      </c>
      <c r="N4015">
        <v>2</v>
      </c>
      <c r="O4015" t="b">
        <v>0</v>
      </c>
      <c r="P4015">
        <f t="shared" si="251"/>
        <v>1.3</v>
      </c>
      <c r="Q4015">
        <f t="shared" si="252"/>
        <v>13</v>
      </c>
      <c r="R4015" t="s">
        <v>8270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249"/>
        <v>42434.246168981481</v>
      </c>
      <c r="K4016">
        <v>1455861269</v>
      </c>
      <c r="L4016" s="9">
        <f t="shared" si="250"/>
        <v>42419.246168981481</v>
      </c>
      <c r="M4016" t="b">
        <v>0</v>
      </c>
      <c r="N4016">
        <v>0</v>
      </c>
      <c r="O4016" t="b">
        <v>0</v>
      </c>
      <c r="P4016">
        <f t="shared" si="251"/>
        <v>0</v>
      </c>
      <c r="Q4016" t="e">
        <f t="shared" si="252"/>
        <v>#DIV/0!</v>
      </c>
      <c r="R4016" t="s">
        <v>8270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249"/>
        <v>42204.780821759254</v>
      </c>
      <c r="K4017">
        <v>1434739463</v>
      </c>
      <c r="L4017" s="9">
        <f t="shared" si="250"/>
        <v>42174.780821759254</v>
      </c>
      <c r="M4017" t="b">
        <v>0</v>
      </c>
      <c r="N4017">
        <v>1</v>
      </c>
      <c r="O4017" t="b">
        <v>0</v>
      </c>
      <c r="P4017">
        <f t="shared" si="251"/>
        <v>1.4285714285714287E-2</v>
      </c>
      <c r="Q4017">
        <f t="shared" si="252"/>
        <v>1</v>
      </c>
      <c r="R4017" t="s">
        <v>8270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249"/>
        <v>41899.872685185182</v>
      </c>
      <c r="K4018">
        <v>1408395400</v>
      </c>
      <c r="L4018" s="9">
        <f t="shared" si="250"/>
        <v>41869.872685185182</v>
      </c>
      <c r="M4018" t="b">
        <v>0</v>
      </c>
      <c r="N4018">
        <v>7</v>
      </c>
      <c r="O4018" t="b">
        <v>0</v>
      </c>
      <c r="P4018">
        <f t="shared" si="251"/>
        <v>14.000000000000002</v>
      </c>
      <c r="Q4018">
        <f t="shared" si="252"/>
        <v>10</v>
      </c>
      <c r="R4018" t="s">
        <v>8270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249"/>
        <v>41886.672152777777</v>
      </c>
      <c r="K4019">
        <v>1407254874</v>
      </c>
      <c r="L4019" s="9">
        <f t="shared" si="250"/>
        <v>41856.672152777777</v>
      </c>
      <c r="M4019" t="b">
        <v>0</v>
      </c>
      <c r="N4019">
        <v>2</v>
      </c>
      <c r="O4019" t="b">
        <v>0</v>
      </c>
      <c r="P4019">
        <f t="shared" si="251"/>
        <v>1.05</v>
      </c>
      <c r="Q4019">
        <f t="shared" si="252"/>
        <v>52.5</v>
      </c>
      <c r="R4019" t="s">
        <v>8270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249"/>
        <v>42650.91097222222</v>
      </c>
      <c r="K4020">
        <v>1473285108</v>
      </c>
      <c r="L4020" s="9">
        <f t="shared" si="250"/>
        <v>42620.91097222222</v>
      </c>
      <c r="M4020" t="b">
        <v>0</v>
      </c>
      <c r="N4020">
        <v>4</v>
      </c>
      <c r="O4020" t="b">
        <v>0</v>
      </c>
      <c r="P4020">
        <f t="shared" si="251"/>
        <v>8.6666666666666679</v>
      </c>
      <c r="Q4020">
        <f t="shared" si="252"/>
        <v>32.5</v>
      </c>
      <c r="R4020" t="s">
        <v>8270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249"/>
        <v>42475.686111111107</v>
      </c>
      <c r="K4021">
        <v>1455725596</v>
      </c>
      <c r="L4021" s="9">
        <f t="shared" si="250"/>
        <v>42417.675879629634</v>
      </c>
      <c r="M4021" t="b">
        <v>0</v>
      </c>
      <c r="N4021">
        <v>4</v>
      </c>
      <c r="O4021" t="b">
        <v>0</v>
      </c>
      <c r="P4021">
        <f t="shared" si="251"/>
        <v>0.82857142857142851</v>
      </c>
      <c r="Q4021">
        <f t="shared" si="252"/>
        <v>7.25</v>
      </c>
      <c r="R4021" t="s">
        <v>8270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249"/>
        <v>42087.149293981478</v>
      </c>
      <c r="K4022">
        <v>1424579699</v>
      </c>
      <c r="L4022" s="9">
        <f t="shared" si="250"/>
        <v>42057.190960648149</v>
      </c>
      <c r="M4022" t="b">
        <v>0</v>
      </c>
      <c r="N4022">
        <v>3</v>
      </c>
      <c r="O4022" t="b">
        <v>0</v>
      </c>
      <c r="P4022">
        <f t="shared" si="251"/>
        <v>16.666666666666664</v>
      </c>
      <c r="Q4022">
        <f t="shared" si="252"/>
        <v>33.333333333333336</v>
      </c>
      <c r="R4022" t="s">
        <v>8270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249"/>
        <v>41938.911550925928</v>
      </c>
      <c r="K4023">
        <v>1409176358</v>
      </c>
      <c r="L4023" s="9">
        <f t="shared" si="250"/>
        <v>41878.911550925928</v>
      </c>
      <c r="M4023" t="b">
        <v>0</v>
      </c>
      <c r="N4023">
        <v>2</v>
      </c>
      <c r="O4023" t="b">
        <v>0</v>
      </c>
      <c r="P4023">
        <f t="shared" si="251"/>
        <v>0.83333333333333337</v>
      </c>
      <c r="Q4023">
        <f t="shared" si="252"/>
        <v>62.5</v>
      </c>
      <c r="R4023" t="s">
        <v>8270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249"/>
        <v>42036.120833333334</v>
      </c>
      <c r="K4024">
        <v>1418824867</v>
      </c>
      <c r="L4024" s="9">
        <f t="shared" si="250"/>
        <v>41990.584108796291</v>
      </c>
      <c r="M4024" t="b">
        <v>0</v>
      </c>
      <c r="N4024">
        <v>197</v>
      </c>
      <c r="O4024" t="b">
        <v>0</v>
      </c>
      <c r="P4024">
        <f t="shared" si="251"/>
        <v>69.561111111111103</v>
      </c>
      <c r="Q4024">
        <f t="shared" si="252"/>
        <v>63.558375634517766</v>
      </c>
      <c r="R4024" t="s">
        <v>8270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249"/>
        <v>42453.957905092597</v>
      </c>
      <c r="K4025">
        <v>1454975963</v>
      </c>
      <c r="L4025" s="9">
        <f t="shared" si="250"/>
        <v>42408.999571759254</v>
      </c>
      <c r="M4025" t="b">
        <v>0</v>
      </c>
      <c r="N4025">
        <v>0</v>
      </c>
      <c r="O4025" t="b">
        <v>0</v>
      </c>
      <c r="P4025">
        <f t="shared" si="251"/>
        <v>0</v>
      </c>
      <c r="Q4025" t="e">
        <f t="shared" si="252"/>
        <v>#DIV/0!</v>
      </c>
      <c r="R4025" t="s">
        <v>8270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249"/>
        <v>42247.670104166667</v>
      </c>
      <c r="K4026">
        <v>1438445097</v>
      </c>
      <c r="L4026" s="9">
        <f t="shared" si="250"/>
        <v>42217.670104166667</v>
      </c>
      <c r="M4026" t="b">
        <v>0</v>
      </c>
      <c r="N4026">
        <v>1</v>
      </c>
      <c r="O4026" t="b">
        <v>0</v>
      </c>
      <c r="P4026">
        <f t="shared" si="251"/>
        <v>1.25</v>
      </c>
      <c r="Q4026">
        <f t="shared" si="252"/>
        <v>10</v>
      </c>
      <c r="R4026" t="s">
        <v>8270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249"/>
        <v>42211.237685185188</v>
      </c>
      <c r="K4027">
        <v>1432705336</v>
      </c>
      <c r="L4027" s="9">
        <f t="shared" si="250"/>
        <v>42151.237685185188</v>
      </c>
      <c r="M4027" t="b">
        <v>0</v>
      </c>
      <c r="N4027">
        <v>4</v>
      </c>
      <c r="O4027" t="b">
        <v>0</v>
      </c>
      <c r="P4027">
        <f t="shared" si="251"/>
        <v>5</v>
      </c>
      <c r="Q4027">
        <f t="shared" si="252"/>
        <v>62.5</v>
      </c>
      <c r="R4027" t="s">
        <v>8270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249"/>
        <v>42342.697210648148</v>
      </c>
      <c r="K4028">
        <v>1444059839</v>
      </c>
      <c r="L4028" s="9">
        <f t="shared" si="250"/>
        <v>42282.655543981484</v>
      </c>
      <c r="M4028" t="b">
        <v>0</v>
      </c>
      <c r="N4028">
        <v>0</v>
      </c>
      <c r="O4028" t="b">
        <v>0</v>
      </c>
      <c r="P4028">
        <f t="shared" si="251"/>
        <v>0</v>
      </c>
      <c r="Q4028" t="e">
        <f t="shared" si="252"/>
        <v>#DIV/0!</v>
      </c>
      <c r="R4028" t="s">
        <v>8270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249"/>
        <v>42789.041666666672</v>
      </c>
      <c r="K4029">
        <v>1486077481</v>
      </c>
      <c r="L4029" s="9">
        <f t="shared" si="250"/>
        <v>42768.97084490741</v>
      </c>
      <c r="M4029" t="b">
        <v>0</v>
      </c>
      <c r="N4029">
        <v>7</v>
      </c>
      <c r="O4029" t="b">
        <v>0</v>
      </c>
      <c r="P4029">
        <f t="shared" si="251"/>
        <v>7.166666666666667</v>
      </c>
      <c r="Q4029">
        <f t="shared" si="252"/>
        <v>30.714285714285715</v>
      </c>
      <c r="R4029" t="s">
        <v>8270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249"/>
        <v>41795.938657407409</v>
      </c>
      <c r="K4030">
        <v>1399415500</v>
      </c>
      <c r="L4030" s="9">
        <f t="shared" si="250"/>
        <v>41765.938657407409</v>
      </c>
      <c r="M4030" t="b">
        <v>0</v>
      </c>
      <c r="N4030">
        <v>11</v>
      </c>
      <c r="O4030" t="b">
        <v>0</v>
      </c>
      <c r="P4030">
        <f t="shared" si="251"/>
        <v>28.050000000000004</v>
      </c>
      <c r="Q4030">
        <f t="shared" si="252"/>
        <v>51</v>
      </c>
      <c r="R4030" t="s">
        <v>8270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249"/>
        <v>42352.025115740747</v>
      </c>
      <c r="K4031">
        <v>1447461370</v>
      </c>
      <c r="L4031" s="9">
        <f t="shared" si="250"/>
        <v>42322.025115740747</v>
      </c>
      <c r="M4031" t="b">
        <v>0</v>
      </c>
      <c r="N4031">
        <v>0</v>
      </c>
      <c r="O4031" t="b">
        <v>0</v>
      </c>
      <c r="P4031">
        <f t="shared" si="251"/>
        <v>0</v>
      </c>
      <c r="Q4031" t="e">
        <f t="shared" si="252"/>
        <v>#DIV/0!</v>
      </c>
      <c r="R4031" t="s">
        <v>8270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249"/>
        <v>42403.784027777772</v>
      </c>
      <c r="K4032">
        <v>1452008599</v>
      </c>
      <c r="L4032" s="9">
        <f t="shared" si="250"/>
        <v>42374.655081018514</v>
      </c>
      <c r="M4032" t="b">
        <v>0</v>
      </c>
      <c r="N4032">
        <v>6</v>
      </c>
      <c r="O4032" t="b">
        <v>0</v>
      </c>
      <c r="P4032">
        <f t="shared" si="251"/>
        <v>16</v>
      </c>
      <c r="Q4032">
        <f t="shared" si="252"/>
        <v>66.666666666666671</v>
      </c>
      <c r="R4032" t="s">
        <v>8270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249"/>
        <v>41991.626898148148</v>
      </c>
      <c r="K4033">
        <v>1414591364</v>
      </c>
      <c r="L4033" s="9">
        <f t="shared" si="250"/>
        <v>41941.585231481484</v>
      </c>
      <c r="M4033" t="b">
        <v>0</v>
      </c>
      <c r="N4033">
        <v>0</v>
      </c>
      <c r="O4033" t="b">
        <v>0</v>
      </c>
      <c r="P4033">
        <f t="shared" si="251"/>
        <v>0</v>
      </c>
      <c r="Q4033" t="e">
        <f t="shared" si="252"/>
        <v>#DIV/0!</v>
      </c>
      <c r="R4033" t="s">
        <v>8270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ref="J4034:J4097" si="253">(((I4034/60)/60)/24)+DATE(1970,1,1)</f>
        <v>42353.85087962963</v>
      </c>
      <c r="K4034">
        <v>1445023516</v>
      </c>
      <c r="L4034" s="9">
        <f t="shared" ref="L4034:L4097" si="254">(((K4034/60)/60)/24)+DATE(1970,1,1)</f>
        <v>42293.809212962966</v>
      </c>
      <c r="M4034" t="b">
        <v>0</v>
      </c>
      <c r="N4034">
        <v>7</v>
      </c>
      <c r="O4034" t="b">
        <v>0</v>
      </c>
      <c r="P4034">
        <f t="shared" ref="P4034:P4097" si="255">(E:E/D:D)*100</f>
        <v>6.8287037037037033</v>
      </c>
      <c r="Q4034">
        <f t="shared" si="252"/>
        <v>59</v>
      </c>
      <c r="R4034" t="s">
        <v>8270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si="253"/>
        <v>42645.375</v>
      </c>
      <c r="K4035">
        <v>1472711224</v>
      </c>
      <c r="L4035" s="9">
        <f t="shared" si="254"/>
        <v>42614.268796296295</v>
      </c>
      <c r="M4035" t="b">
        <v>0</v>
      </c>
      <c r="N4035">
        <v>94</v>
      </c>
      <c r="O4035" t="b">
        <v>0</v>
      </c>
      <c r="P4035">
        <f t="shared" si="255"/>
        <v>25.698702928870294</v>
      </c>
      <c r="Q4035">
        <f t="shared" si="252"/>
        <v>65.340319148936175</v>
      </c>
      <c r="R4035" t="s">
        <v>8270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253"/>
        <v>42097.905671296292</v>
      </c>
      <c r="K4036">
        <v>1425509050</v>
      </c>
      <c r="L4036" s="9">
        <f t="shared" si="254"/>
        <v>42067.947337962964</v>
      </c>
      <c r="M4036" t="b">
        <v>0</v>
      </c>
      <c r="N4036">
        <v>2</v>
      </c>
      <c r="O4036" t="b">
        <v>0</v>
      </c>
      <c r="P4036">
        <f t="shared" si="255"/>
        <v>1.4814814814814816</v>
      </c>
      <c r="Q4036">
        <f t="shared" si="252"/>
        <v>100</v>
      </c>
      <c r="R4036" t="s">
        <v>8270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253"/>
        <v>41933.882951388885</v>
      </c>
      <c r="K4037">
        <v>1411333887</v>
      </c>
      <c r="L4037" s="9">
        <f t="shared" si="254"/>
        <v>41903.882951388885</v>
      </c>
      <c r="M4037" t="b">
        <v>0</v>
      </c>
      <c r="N4037">
        <v>25</v>
      </c>
      <c r="O4037" t="b">
        <v>0</v>
      </c>
      <c r="P4037">
        <f t="shared" si="255"/>
        <v>36.85</v>
      </c>
      <c r="Q4037">
        <f t="shared" si="252"/>
        <v>147.4</v>
      </c>
      <c r="R4037" t="s">
        <v>8270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253"/>
        <v>41821.9375</v>
      </c>
      <c r="K4038">
        <v>1402784964</v>
      </c>
      <c r="L4038" s="9">
        <f t="shared" si="254"/>
        <v>41804.937083333331</v>
      </c>
      <c r="M4038" t="b">
        <v>0</v>
      </c>
      <c r="N4038">
        <v>17</v>
      </c>
      <c r="O4038" t="b">
        <v>0</v>
      </c>
      <c r="P4038">
        <f t="shared" si="255"/>
        <v>47.05</v>
      </c>
      <c r="Q4038">
        <f t="shared" si="252"/>
        <v>166.05882352941177</v>
      </c>
      <c r="R4038" t="s">
        <v>8270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253"/>
        <v>42514.600694444445</v>
      </c>
      <c r="K4039">
        <v>1462585315</v>
      </c>
      <c r="L4039" s="9">
        <f t="shared" si="254"/>
        <v>42497.070775462969</v>
      </c>
      <c r="M4039" t="b">
        <v>0</v>
      </c>
      <c r="N4039">
        <v>2</v>
      </c>
      <c r="O4039" t="b">
        <v>0</v>
      </c>
      <c r="P4039">
        <f t="shared" si="255"/>
        <v>11.428571428571429</v>
      </c>
      <c r="Q4039">
        <f t="shared" si="252"/>
        <v>40</v>
      </c>
      <c r="R4039" t="s">
        <v>8270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253"/>
        <v>41929.798726851855</v>
      </c>
      <c r="K4040">
        <v>1408389010</v>
      </c>
      <c r="L4040" s="9">
        <f t="shared" si="254"/>
        <v>41869.798726851855</v>
      </c>
      <c r="M4040" t="b">
        <v>0</v>
      </c>
      <c r="N4040">
        <v>4</v>
      </c>
      <c r="O4040" t="b">
        <v>0</v>
      </c>
      <c r="P4040">
        <f t="shared" si="255"/>
        <v>12.04</v>
      </c>
      <c r="Q4040">
        <f t="shared" si="252"/>
        <v>75.25</v>
      </c>
      <c r="R4040" t="s">
        <v>8270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253"/>
        <v>42339.249305555553</v>
      </c>
      <c r="K4041">
        <v>1446048367</v>
      </c>
      <c r="L4041" s="9">
        <f t="shared" si="254"/>
        <v>42305.670914351853</v>
      </c>
      <c r="M4041" t="b">
        <v>0</v>
      </c>
      <c r="N4041">
        <v>5</v>
      </c>
      <c r="O4041" t="b">
        <v>0</v>
      </c>
      <c r="P4041">
        <f t="shared" si="255"/>
        <v>60</v>
      </c>
      <c r="Q4041">
        <f t="shared" si="252"/>
        <v>60</v>
      </c>
      <c r="R4041" t="s">
        <v>8270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253"/>
        <v>42203.125</v>
      </c>
      <c r="K4042">
        <v>1432100004</v>
      </c>
      <c r="L4042" s="9">
        <f t="shared" si="254"/>
        <v>42144.231527777782</v>
      </c>
      <c r="M4042" t="b">
        <v>0</v>
      </c>
      <c r="N4042">
        <v>2</v>
      </c>
      <c r="O4042" t="b">
        <v>0</v>
      </c>
      <c r="P4042">
        <f t="shared" si="255"/>
        <v>31.25</v>
      </c>
      <c r="Q4042">
        <f t="shared" si="252"/>
        <v>1250</v>
      </c>
      <c r="R4042" t="s">
        <v>8270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253"/>
        <v>42619.474004629628</v>
      </c>
      <c r="K4043">
        <v>1467976954</v>
      </c>
      <c r="L4043" s="9">
        <f t="shared" si="254"/>
        <v>42559.474004629628</v>
      </c>
      <c r="M4043" t="b">
        <v>0</v>
      </c>
      <c r="N4043">
        <v>2</v>
      </c>
      <c r="O4043" t="b">
        <v>0</v>
      </c>
      <c r="P4043">
        <f t="shared" si="255"/>
        <v>0.42</v>
      </c>
      <c r="Q4043">
        <f t="shared" si="252"/>
        <v>10.5</v>
      </c>
      <c r="R4043" t="s">
        <v>8270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253"/>
        <v>42024.802777777775</v>
      </c>
      <c r="K4044">
        <v>1419213664</v>
      </c>
      <c r="L4044" s="9">
        <f t="shared" si="254"/>
        <v>41995.084074074075</v>
      </c>
      <c r="M4044" t="b">
        <v>0</v>
      </c>
      <c r="N4044">
        <v>3</v>
      </c>
      <c r="O4044" t="b">
        <v>0</v>
      </c>
      <c r="P4044">
        <f t="shared" si="255"/>
        <v>0.21</v>
      </c>
      <c r="Q4044">
        <f t="shared" si="252"/>
        <v>7</v>
      </c>
      <c r="R4044" t="s">
        <v>8270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253"/>
        <v>41963.957465277781</v>
      </c>
      <c r="K4045">
        <v>1415228325</v>
      </c>
      <c r="L4045" s="9">
        <f t="shared" si="254"/>
        <v>41948.957465277781</v>
      </c>
      <c r="M4045" t="b">
        <v>0</v>
      </c>
      <c r="N4045">
        <v>0</v>
      </c>
      <c r="O4045" t="b">
        <v>0</v>
      </c>
      <c r="P4045">
        <f t="shared" si="255"/>
        <v>0</v>
      </c>
      <c r="Q4045" t="e">
        <f t="shared" si="252"/>
        <v>#DIV/0!</v>
      </c>
      <c r="R4045" t="s">
        <v>8270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253"/>
        <v>42104.208333333328</v>
      </c>
      <c r="K4046">
        <v>1426050982</v>
      </c>
      <c r="L4046" s="9">
        <f t="shared" si="254"/>
        <v>42074.219699074078</v>
      </c>
      <c r="M4046" t="b">
        <v>0</v>
      </c>
      <c r="N4046">
        <v>4</v>
      </c>
      <c r="O4046" t="b">
        <v>0</v>
      </c>
      <c r="P4046">
        <f t="shared" si="255"/>
        <v>37.5</v>
      </c>
      <c r="Q4046">
        <f t="shared" si="252"/>
        <v>56.25</v>
      </c>
      <c r="R4046" t="s">
        <v>8270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253"/>
        <v>41872.201261574075</v>
      </c>
      <c r="K4047">
        <v>1406004589</v>
      </c>
      <c r="L4047" s="9">
        <f t="shared" si="254"/>
        <v>41842.201261574075</v>
      </c>
      <c r="M4047" t="b">
        <v>0</v>
      </c>
      <c r="N4047">
        <v>1</v>
      </c>
      <c r="O4047" t="b">
        <v>0</v>
      </c>
      <c r="P4047">
        <f t="shared" si="255"/>
        <v>0.02</v>
      </c>
      <c r="Q4047">
        <f t="shared" si="252"/>
        <v>1</v>
      </c>
      <c r="R4047" t="s">
        <v>8270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253"/>
        <v>41934.650578703702</v>
      </c>
      <c r="K4048">
        <v>1411400210</v>
      </c>
      <c r="L4048" s="9">
        <f t="shared" si="254"/>
        <v>41904.650578703702</v>
      </c>
      <c r="M4048" t="b">
        <v>0</v>
      </c>
      <c r="N4048">
        <v>12</v>
      </c>
      <c r="O4048" t="b">
        <v>0</v>
      </c>
      <c r="P4048">
        <f t="shared" si="255"/>
        <v>8.2142857142857135</v>
      </c>
      <c r="Q4048">
        <f t="shared" si="252"/>
        <v>38.333333333333336</v>
      </c>
      <c r="R4048" t="s">
        <v>8270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253"/>
        <v>42015.041666666672</v>
      </c>
      <c r="K4049">
        <v>1418862743</v>
      </c>
      <c r="L4049" s="9">
        <f t="shared" si="254"/>
        <v>41991.022488425922</v>
      </c>
      <c r="M4049" t="b">
        <v>0</v>
      </c>
      <c r="N4049">
        <v>4</v>
      </c>
      <c r="O4049" t="b">
        <v>0</v>
      </c>
      <c r="P4049">
        <f t="shared" si="255"/>
        <v>2.1999999999999997</v>
      </c>
      <c r="Q4049">
        <f t="shared" si="252"/>
        <v>27.5</v>
      </c>
      <c r="R4049" t="s">
        <v>8270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253"/>
        <v>42471.467442129629</v>
      </c>
      <c r="K4050">
        <v>1457352787</v>
      </c>
      <c r="L4050" s="9">
        <f t="shared" si="254"/>
        <v>42436.509108796294</v>
      </c>
      <c r="M4050" t="b">
        <v>0</v>
      </c>
      <c r="N4050">
        <v>91</v>
      </c>
      <c r="O4050" t="b">
        <v>0</v>
      </c>
      <c r="P4050">
        <f t="shared" si="255"/>
        <v>17.652941176470588</v>
      </c>
      <c r="Q4050">
        <f t="shared" si="252"/>
        <v>32.978021978021978</v>
      </c>
      <c r="R4050" t="s">
        <v>8270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253"/>
        <v>42199.958506944444</v>
      </c>
      <c r="K4051">
        <v>1434322815</v>
      </c>
      <c r="L4051" s="9">
        <f t="shared" si="254"/>
        <v>42169.958506944444</v>
      </c>
      <c r="M4051" t="b">
        <v>0</v>
      </c>
      <c r="N4051">
        <v>1</v>
      </c>
      <c r="O4051" t="b">
        <v>0</v>
      </c>
      <c r="P4051">
        <f t="shared" si="255"/>
        <v>0.08</v>
      </c>
      <c r="Q4051">
        <f t="shared" si="252"/>
        <v>16</v>
      </c>
      <c r="R4051" t="s">
        <v>8270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253"/>
        <v>41935.636469907404</v>
      </c>
      <c r="K4052">
        <v>1411485391</v>
      </c>
      <c r="L4052" s="9">
        <f t="shared" si="254"/>
        <v>41905.636469907404</v>
      </c>
      <c r="M4052" t="b">
        <v>0</v>
      </c>
      <c r="N4052">
        <v>1</v>
      </c>
      <c r="O4052" t="b">
        <v>0</v>
      </c>
      <c r="P4052">
        <f t="shared" si="255"/>
        <v>6.6666666666666666E-2</v>
      </c>
      <c r="Q4052">
        <f t="shared" si="252"/>
        <v>1</v>
      </c>
      <c r="R4052" t="s">
        <v>8270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253"/>
        <v>41768.286805555559</v>
      </c>
      <c r="K4053">
        <v>1399058797</v>
      </c>
      <c r="L4053" s="9">
        <f t="shared" si="254"/>
        <v>41761.810150462967</v>
      </c>
      <c r="M4053" t="b">
        <v>0</v>
      </c>
      <c r="N4053">
        <v>0</v>
      </c>
      <c r="O4053" t="b">
        <v>0</v>
      </c>
      <c r="P4053">
        <f t="shared" si="255"/>
        <v>0</v>
      </c>
      <c r="Q4053" t="e">
        <f t="shared" si="252"/>
        <v>#DIV/0!</v>
      </c>
      <c r="R4053" t="s">
        <v>8270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253"/>
        <v>41925.878657407404</v>
      </c>
      <c r="K4054">
        <v>1408050316</v>
      </c>
      <c r="L4054" s="9">
        <f t="shared" si="254"/>
        <v>41865.878657407404</v>
      </c>
      <c r="M4054" t="b">
        <v>0</v>
      </c>
      <c r="N4054">
        <v>13</v>
      </c>
      <c r="O4054" t="b">
        <v>0</v>
      </c>
      <c r="P4054">
        <f t="shared" si="255"/>
        <v>37.533333333333339</v>
      </c>
      <c r="Q4054">
        <f t="shared" si="252"/>
        <v>86.615384615384613</v>
      </c>
      <c r="R4054" t="s">
        <v>8270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253"/>
        <v>41958.833333333328</v>
      </c>
      <c r="K4055">
        <v>1413477228</v>
      </c>
      <c r="L4055" s="9">
        <f t="shared" si="254"/>
        <v>41928.690138888887</v>
      </c>
      <c r="M4055" t="b">
        <v>0</v>
      </c>
      <c r="N4055">
        <v>2</v>
      </c>
      <c r="O4055" t="b">
        <v>0</v>
      </c>
      <c r="P4055">
        <f t="shared" si="255"/>
        <v>22</v>
      </c>
      <c r="Q4055">
        <f t="shared" si="252"/>
        <v>55</v>
      </c>
      <c r="R4055" t="s">
        <v>8270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253"/>
        <v>42644.166666666672</v>
      </c>
      <c r="K4056">
        <v>1472674285</v>
      </c>
      <c r="L4056" s="9">
        <f t="shared" si="254"/>
        <v>42613.841261574074</v>
      </c>
      <c r="M4056" t="b">
        <v>0</v>
      </c>
      <c r="N4056">
        <v>0</v>
      </c>
      <c r="O4056" t="b">
        <v>0</v>
      </c>
      <c r="P4056">
        <f t="shared" si="255"/>
        <v>0</v>
      </c>
      <c r="Q4056" t="e">
        <f t="shared" si="252"/>
        <v>#DIV/0!</v>
      </c>
      <c r="R4056" t="s">
        <v>8270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253"/>
        <v>41809.648506944446</v>
      </c>
      <c r="K4057">
        <v>1400600031</v>
      </c>
      <c r="L4057" s="9">
        <f t="shared" si="254"/>
        <v>41779.648506944446</v>
      </c>
      <c r="M4057" t="b">
        <v>0</v>
      </c>
      <c r="N4057">
        <v>21</v>
      </c>
      <c r="O4057" t="b">
        <v>0</v>
      </c>
      <c r="P4057">
        <f t="shared" si="255"/>
        <v>17.62</v>
      </c>
      <c r="Q4057">
        <f t="shared" si="252"/>
        <v>41.952380952380949</v>
      </c>
      <c r="R4057" t="s">
        <v>8270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253"/>
        <v>42554.832638888889</v>
      </c>
      <c r="K4058">
        <v>1465856639</v>
      </c>
      <c r="L4058" s="9">
        <f t="shared" si="254"/>
        <v>42534.933321759265</v>
      </c>
      <c r="M4058" t="b">
        <v>0</v>
      </c>
      <c r="N4058">
        <v>9</v>
      </c>
      <c r="O4058" t="b">
        <v>0</v>
      </c>
      <c r="P4058">
        <f t="shared" si="255"/>
        <v>53</v>
      </c>
      <c r="Q4058">
        <f t="shared" si="252"/>
        <v>88.333333333333329</v>
      </c>
      <c r="R4058" t="s">
        <v>8270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253"/>
        <v>42333.958333333328</v>
      </c>
      <c r="K4059">
        <v>1446506080</v>
      </c>
      <c r="L4059" s="9">
        <f t="shared" si="254"/>
        <v>42310.968518518523</v>
      </c>
      <c r="M4059" t="b">
        <v>0</v>
      </c>
      <c r="N4059">
        <v>6</v>
      </c>
      <c r="O4059" t="b">
        <v>0</v>
      </c>
      <c r="P4059">
        <f t="shared" si="255"/>
        <v>22.142857142857142</v>
      </c>
      <c r="Q4059">
        <f t="shared" si="252"/>
        <v>129.16666666666666</v>
      </c>
      <c r="R4059" t="s">
        <v>8270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253"/>
        <v>42461.165972222225</v>
      </c>
      <c r="K4060">
        <v>1458178044</v>
      </c>
      <c r="L4060" s="9">
        <f t="shared" si="254"/>
        <v>42446.060694444444</v>
      </c>
      <c r="M4060" t="b">
        <v>0</v>
      </c>
      <c r="N4060">
        <v>4</v>
      </c>
      <c r="O4060" t="b">
        <v>0</v>
      </c>
      <c r="P4060">
        <f t="shared" si="255"/>
        <v>2.5333333333333332</v>
      </c>
      <c r="Q4060">
        <f t="shared" si="252"/>
        <v>23.75</v>
      </c>
      <c r="R4060" t="s">
        <v>8270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253"/>
        <v>41898.125</v>
      </c>
      <c r="K4061">
        <v>1408116152</v>
      </c>
      <c r="L4061" s="9">
        <f t="shared" si="254"/>
        <v>41866.640648148146</v>
      </c>
      <c r="M4061" t="b">
        <v>0</v>
      </c>
      <c r="N4061">
        <v>7</v>
      </c>
      <c r="O4061" t="b">
        <v>0</v>
      </c>
      <c r="P4061">
        <f t="shared" si="255"/>
        <v>2.5</v>
      </c>
      <c r="Q4061">
        <f t="shared" si="252"/>
        <v>35.714285714285715</v>
      </c>
      <c r="R4061" t="s">
        <v>8270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253"/>
        <v>41813.666666666664</v>
      </c>
      <c r="K4062">
        <v>1400604056</v>
      </c>
      <c r="L4062" s="9">
        <f t="shared" si="254"/>
        <v>41779.695092592592</v>
      </c>
      <c r="M4062" t="b">
        <v>0</v>
      </c>
      <c r="N4062">
        <v>5</v>
      </c>
      <c r="O4062" t="b">
        <v>0</v>
      </c>
      <c r="P4062">
        <f t="shared" si="255"/>
        <v>2.85</v>
      </c>
      <c r="Q4062">
        <f t="shared" si="252"/>
        <v>57</v>
      </c>
      <c r="R4062" t="s">
        <v>8270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253"/>
        <v>42481.099803240737</v>
      </c>
      <c r="K4063">
        <v>1456025023</v>
      </c>
      <c r="L4063" s="9">
        <f t="shared" si="254"/>
        <v>42421.141469907408</v>
      </c>
      <c r="M4063" t="b">
        <v>0</v>
      </c>
      <c r="N4063">
        <v>0</v>
      </c>
      <c r="O4063" t="b">
        <v>0</v>
      </c>
      <c r="P4063">
        <f t="shared" si="255"/>
        <v>0</v>
      </c>
      <c r="Q4063" t="e">
        <f t="shared" si="252"/>
        <v>#DIV/0!</v>
      </c>
      <c r="R4063" t="s">
        <v>8270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253"/>
        <v>42553.739212962959</v>
      </c>
      <c r="K4064">
        <v>1464889468</v>
      </c>
      <c r="L4064" s="9">
        <f t="shared" si="254"/>
        <v>42523.739212962959</v>
      </c>
      <c r="M4064" t="b">
        <v>0</v>
      </c>
      <c r="N4064">
        <v>3</v>
      </c>
      <c r="O4064" t="b">
        <v>0</v>
      </c>
      <c r="P4064">
        <f t="shared" si="255"/>
        <v>2.4500000000000002</v>
      </c>
      <c r="Q4064">
        <f t="shared" si="252"/>
        <v>163.33333333333334</v>
      </c>
      <c r="R4064" t="s">
        <v>8270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253"/>
        <v>41817.681527777779</v>
      </c>
      <c r="K4065">
        <v>1401294084</v>
      </c>
      <c r="L4065" s="9">
        <f t="shared" si="254"/>
        <v>41787.681527777779</v>
      </c>
      <c r="M4065" t="b">
        <v>0</v>
      </c>
      <c r="N4065">
        <v>9</v>
      </c>
      <c r="O4065" t="b">
        <v>0</v>
      </c>
      <c r="P4065">
        <f t="shared" si="255"/>
        <v>1.4210526315789473</v>
      </c>
      <c r="Q4065">
        <f t="shared" si="252"/>
        <v>15</v>
      </c>
      <c r="R4065" t="s">
        <v>8270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253"/>
        <v>42123.588263888887</v>
      </c>
      <c r="K4066">
        <v>1427724426</v>
      </c>
      <c r="L4066" s="9">
        <f t="shared" si="254"/>
        <v>42093.588263888887</v>
      </c>
      <c r="M4066" t="b">
        <v>0</v>
      </c>
      <c r="N4066">
        <v>6</v>
      </c>
      <c r="O4066" t="b">
        <v>0</v>
      </c>
      <c r="P4066">
        <f t="shared" si="255"/>
        <v>19.25</v>
      </c>
      <c r="Q4066">
        <f t="shared" si="252"/>
        <v>64.166666666666671</v>
      </c>
      <c r="R4066" t="s">
        <v>8270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253"/>
        <v>41863.951516203706</v>
      </c>
      <c r="K4067">
        <v>1405291811</v>
      </c>
      <c r="L4067" s="9">
        <f t="shared" si="254"/>
        <v>41833.951516203706</v>
      </c>
      <c r="M4067" t="b">
        <v>0</v>
      </c>
      <c r="N4067">
        <v>4</v>
      </c>
      <c r="O4067" t="b">
        <v>0</v>
      </c>
      <c r="P4067">
        <f t="shared" si="255"/>
        <v>0.67500000000000004</v>
      </c>
      <c r="Q4067">
        <f t="shared" si="252"/>
        <v>6.75</v>
      </c>
      <c r="R4067" t="s">
        <v>8270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253"/>
        <v>42509.039212962962</v>
      </c>
      <c r="K4068">
        <v>1461027388</v>
      </c>
      <c r="L4068" s="9">
        <f t="shared" si="254"/>
        <v>42479.039212962962</v>
      </c>
      <c r="M4068" t="b">
        <v>0</v>
      </c>
      <c r="N4068">
        <v>1</v>
      </c>
      <c r="O4068" t="b">
        <v>0</v>
      </c>
      <c r="P4068">
        <f t="shared" si="255"/>
        <v>0.16666666666666669</v>
      </c>
      <c r="Q4068">
        <f t="shared" si="252"/>
        <v>25</v>
      </c>
      <c r="R4068" t="s">
        <v>8270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253"/>
        <v>42275.117476851854</v>
      </c>
      <c r="K4069">
        <v>1439952550</v>
      </c>
      <c r="L4069" s="9">
        <f t="shared" si="254"/>
        <v>42235.117476851854</v>
      </c>
      <c r="M4069" t="b">
        <v>0</v>
      </c>
      <c r="N4069">
        <v>17</v>
      </c>
      <c r="O4069" t="b">
        <v>0</v>
      </c>
      <c r="P4069">
        <f t="shared" si="255"/>
        <v>60.9</v>
      </c>
      <c r="Q4069">
        <f t="shared" si="252"/>
        <v>179.11764705882354</v>
      </c>
      <c r="R4069" t="s">
        <v>8270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253"/>
        <v>42748.961805555555</v>
      </c>
      <c r="K4070">
        <v>1481756855</v>
      </c>
      <c r="L4070" s="9">
        <f t="shared" si="254"/>
        <v>42718.963599537034</v>
      </c>
      <c r="M4070" t="b">
        <v>0</v>
      </c>
      <c r="N4070">
        <v>1</v>
      </c>
      <c r="O4070" t="b">
        <v>0</v>
      </c>
      <c r="P4070">
        <f t="shared" si="255"/>
        <v>1</v>
      </c>
      <c r="Q4070">
        <f t="shared" si="252"/>
        <v>34.950000000000003</v>
      </c>
      <c r="R4070" t="s">
        <v>8270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253"/>
        <v>42063.5</v>
      </c>
      <c r="K4071">
        <v>1421596356</v>
      </c>
      <c r="L4071" s="9">
        <f t="shared" si="254"/>
        <v>42022.661527777775</v>
      </c>
      <c r="M4071" t="b">
        <v>0</v>
      </c>
      <c r="N4071">
        <v>13</v>
      </c>
      <c r="O4071" t="b">
        <v>0</v>
      </c>
      <c r="P4071">
        <f t="shared" si="255"/>
        <v>34.4</v>
      </c>
      <c r="Q4071">
        <f t="shared" si="252"/>
        <v>33.07692307692308</v>
      </c>
      <c r="R4071" t="s">
        <v>8270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253"/>
        <v>42064.125</v>
      </c>
      <c r="K4072">
        <v>1422374420</v>
      </c>
      <c r="L4072" s="9">
        <f t="shared" si="254"/>
        <v>42031.666898148149</v>
      </c>
      <c r="M4072" t="b">
        <v>0</v>
      </c>
      <c r="N4072">
        <v>6</v>
      </c>
      <c r="O4072" t="b">
        <v>0</v>
      </c>
      <c r="P4072">
        <f t="shared" si="255"/>
        <v>16.5</v>
      </c>
      <c r="Q4072">
        <f t="shared" si="252"/>
        <v>27.5</v>
      </c>
      <c r="R4072" t="s">
        <v>8270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253"/>
        <v>42730.804756944446</v>
      </c>
      <c r="K4073">
        <v>1480187931</v>
      </c>
      <c r="L4073" s="9">
        <f t="shared" si="254"/>
        <v>42700.804756944446</v>
      </c>
      <c r="M4073" t="b">
        <v>0</v>
      </c>
      <c r="N4073">
        <v>0</v>
      </c>
      <c r="O4073" t="b">
        <v>0</v>
      </c>
      <c r="P4073">
        <f t="shared" si="255"/>
        <v>0</v>
      </c>
      <c r="Q4073" t="e">
        <f t="shared" si="252"/>
        <v>#DIV/0!</v>
      </c>
      <c r="R4073" t="s">
        <v>8270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253"/>
        <v>41872.77443287037</v>
      </c>
      <c r="K4074">
        <v>1403462111</v>
      </c>
      <c r="L4074" s="9">
        <f t="shared" si="254"/>
        <v>41812.77443287037</v>
      </c>
      <c r="M4074" t="b">
        <v>0</v>
      </c>
      <c r="N4074">
        <v>2</v>
      </c>
      <c r="O4074" t="b">
        <v>0</v>
      </c>
      <c r="P4074">
        <f t="shared" si="255"/>
        <v>0.4</v>
      </c>
      <c r="Q4074">
        <f t="shared" si="252"/>
        <v>2</v>
      </c>
      <c r="R4074" t="s">
        <v>8270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253"/>
        <v>42133.166666666672</v>
      </c>
      <c r="K4075">
        <v>1426407426</v>
      </c>
      <c r="L4075" s="9">
        <f t="shared" si="254"/>
        <v>42078.34520833334</v>
      </c>
      <c r="M4075" t="b">
        <v>0</v>
      </c>
      <c r="N4075">
        <v>2</v>
      </c>
      <c r="O4075" t="b">
        <v>0</v>
      </c>
      <c r="P4075">
        <f t="shared" si="255"/>
        <v>1.0571428571428572</v>
      </c>
      <c r="Q4075">
        <f t="shared" si="252"/>
        <v>18.5</v>
      </c>
      <c r="R4075" t="s">
        <v>8270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253"/>
        <v>42313.594618055555</v>
      </c>
      <c r="K4076">
        <v>1444137375</v>
      </c>
      <c r="L4076" s="9">
        <f t="shared" si="254"/>
        <v>42283.552951388891</v>
      </c>
      <c r="M4076" t="b">
        <v>0</v>
      </c>
      <c r="N4076">
        <v>21</v>
      </c>
      <c r="O4076" t="b">
        <v>0</v>
      </c>
      <c r="P4076">
        <f t="shared" si="255"/>
        <v>26.727272727272727</v>
      </c>
      <c r="Q4076">
        <f t="shared" si="252"/>
        <v>35</v>
      </c>
      <c r="R4076" t="s">
        <v>8270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253"/>
        <v>41820.727777777778</v>
      </c>
      <c r="K4077">
        <v>1400547969</v>
      </c>
      <c r="L4077" s="9">
        <f t="shared" si="254"/>
        <v>41779.045937499999</v>
      </c>
      <c r="M4077" t="b">
        <v>0</v>
      </c>
      <c r="N4077">
        <v>13</v>
      </c>
      <c r="O4077" t="b">
        <v>0</v>
      </c>
      <c r="P4077">
        <f t="shared" si="255"/>
        <v>28.799999999999997</v>
      </c>
      <c r="Q4077">
        <f t="shared" ref="Q4077:Q4140" si="256">E4077:E8190/N4077:N8190</f>
        <v>44.307692307692307</v>
      </c>
      <c r="R4077" t="s">
        <v>8270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253"/>
        <v>41933.82708333333</v>
      </c>
      <c r="K4078">
        <v>1411499149</v>
      </c>
      <c r="L4078" s="9">
        <f t="shared" si="254"/>
        <v>41905.795706018522</v>
      </c>
      <c r="M4078" t="b">
        <v>0</v>
      </c>
      <c r="N4078">
        <v>0</v>
      </c>
      <c r="O4078" t="b">
        <v>0</v>
      </c>
      <c r="P4078">
        <f t="shared" si="255"/>
        <v>0</v>
      </c>
      <c r="Q4078" t="e">
        <f t="shared" si="256"/>
        <v>#DIV/0!</v>
      </c>
      <c r="R4078" t="s">
        <v>8270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253"/>
        <v>42725.7105787037</v>
      </c>
      <c r="K4079">
        <v>1479747794</v>
      </c>
      <c r="L4079" s="9">
        <f t="shared" si="254"/>
        <v>42695.7105787037</v>
      </c>
      <c r="M4079" t="b">
        <v>0</v>
      </c>
      <c r="N4079">
        <v>6</v>
      </c>
      <c r="O4079" t="b">
        <v>0</v>
      </c>
      <c r="P4079">
        <f t="shared" si="255"/>
        <v>8.9</v>
      </c>
      <c r="Q4079">
        <f t="shared" si="256"/>
        <v>222.5</v>
      </c>
      <c r="R4079" t="s">
        <v>8270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253"/>
        <v>42762.787523148145</v>
      </c>
      <c r="K4080">
        <v>1482951242</v>
      </c>
      <c r="L4080" s="9">
        <f t="shared" si="254"/>
        <v>42732.787523148145</v>
      </c>
      <c r="M4080" t="b">
        <v>0</v>
      </c>
      <c r="N4080">
        <v>0</v>
      </c>
      <c r="O4080" t="b">
        <v>0</v>
      </c>
      <c r="P4080">
        <f t="shared" si="255"/>
        <v>0</v>
      </c>
      <c r="Q4080" t="e">
        <f t="shared" si="256"/>
        <v>#DIV/0!</v>
      </c>
      <c r="R4080" t="s">
        <v>8270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253"/>
        <v>42540.938900462963</v>
      </c>
      <c r="K4081">
        <v>1463783521</v>
      </c>
      <c r="L4081" s="9">
        <f t="shared" si="254"/>
        <v>42510.938900462963</v>
      </c>
      <c r="M4081" t="b">
        <v>0</v>
      </c>
      <c r="N4081">
        <v>1</v>
      </c>
      <c r="O4081" t="b">
        <v>0</v>
      </c>
      <c r="P4081">
        <f t="shared" si="255"/>
        <v>0.16666666666666669</v>
      </c>
      <c r="Q4081">
        <f t="shared" si="256"/>
        <v>5</v>
      </c>
      <c r="R4081" t="s">
        <v>8270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253"/>
        <v>42535.787500000006</v>
      </c>
      <c r="K4082">
        <v>1463849116</v>
      </c>
      <c r="L4082" s="9">
        <f t="shared" si="254"/>
        <v>42511.698101851856</v>
      </c>
      <c r="M4082" t="b">
        <v>0</v>
      </c>
      <c r="N4082">
        <v>0</v>
      </c>
      <c r="O4082" t="b">
        <v>0</v>
      </c>
      <c r="P4082">
        <f t="shared" si="255"/>
        <v>0</v>
      </c>
      <c r="Q4082" t="e">
        <f t="shared" si="256"/>
        <v>#DIV/0!</v>
      </c>
      <c r="R4082" t="s">
        <v>8270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253"/>
        <v>42071.539641203708</v>
      </c>
      <c r="K4083">
        <v>1423231025</v>
      </c>
      <c r="L4083" s="9">
        <f t="shared" si="254"/>
        <v>42041.581307870365</v>
      </c>
      <c r="M4083" t="b">
        <v>0</v>
      </c>
      <c r="N4083">
        <v>12</v>
      </c>
      <c r="O4083" t="b">
        <v>0</v>
      </c>
      <c r="P4083">
        <f t="shared" si="255"/>
        <v>15.737410071942445</v>
      </c>
      <c r="Q4083">
        <f t="shared" si="256"/>
        <v>29.166666666666668</v>
      </c>
      <c r="R4083" t="s">
        <v>8270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253"/>
        <v>42322.958333333328</v>
      </c>
      <c r="K4084">
        <v>1446179553</v>
      </c>
      <c r="L4084" s="9">
        <f t="shared" si="254"/>
        <v>42307.189270833333</v>
      </c>
      <c r="M4084" t="b">
        <v>0</v>
      </c>
      <c r="N4084">
        <v>2</v>
      </c>
      <c r="O4084" t="b">
        <v>0</v>
      </c>
      <c r="P4084">
        <f t="shared" si="255"/>
        <v>2</v>
      </c>
      <c r="Q4084">
        <f t="shared" si="256"/>
        <v>1.5</v>
      </c>
      <c r="R4084" t="s">
        <v>8270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253"/>
        <v>42383.761759259258</v>
      </c>
      <c r="K4085">
        <v>1450203416</v>
      </c>
      <c r="L4085" s="9">
        <f t="shared" si="254"/>
        <v>42353.761759259258</v>
      </c>
      <c r="M4085" t="b">
        <v>0</v>
      </c>
      <c r="N4085">
        <v>6</v>
      </c>
      <c r="O4085" t="b">
        <v>0</v>
      </c>
      <c r="P4085">
        <f t="shared" si="255"/>
        <v>21.685714285714287</v>
      </c>
      <c r="Q4085">
        <f t="shared" si="256"/>
        <v>126.5</v>
      </c>
      <c r="R4085" t="s">
        <v>8270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253"/>
        <v>42652.436412037037</v>
      </c>
      <c r="K4086">
        <v>1473416906</v>
      </c>
      <c r="L4086" s="9">
        <f t="shared" si="254"/>
        <v>42622.436412037037</v>
      </c>
      <c r="M4086" t="b">
        <v>0</v>
      </c>
      <c r="N4086">
        <v>1</v>
      </c>
      <c r="O4086" t="b">
        <v>0</v>
      </c>
      <c r="P4086">
        <f t="shared" si="255"/>
        <v>0.33333333333333337</v>
      </c>
      <c r="Q4086">
        <f t="shared" si="256"/>
        <v>10</v>
      </c>
      <c r="R4086" t="s">
        <v>8270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253"/>
        <v>42087.165972222225</v>
      </c>
      <c r="K4087">
        <v>1424701775</v>
      </c>
      <c r="L4087" s="9">
        <f t="shared" si="254"/>
        <v>42058.603877314818</v>
      </c>
      <c r="M4087" t="b">
        <v>0</v>
      </c>
      <c r="N4087">
        <v>1</v>
      </c>
      <c r="O4087" t="b">
        <v>0</v>
      </c>
      <c r="P4087">
        <f t="shared" si="255"/>
        <v>0.2857142857142857</v>
      </c>
      <c r="Q4087">
        <f t="shared" si="256"/>
        <v>10</v>
      </c>
      <c r="R4087" t="s">
        <v>8270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253"/>
        <v>42329.166666666672</v>
      </c>
      <c r="K4088">
        <v>1445985299</v>
      </c>
      <c r="L4088" s="9">
        <f t="shared" si="254"/>
        <v>42304.940960648149</v>
      </c>
      <c r="M4088" t="b">
        <v>0</v>
      </c>
      <c r="N4088">
        <v>5</v>
      </c>
      <c r="O4088" t="b">
        <v>0</v>
      </c>
      <c r="P4088">
        <f t="shared" si="255"/>
        <v>4.7</v>
      </c>
      <c r="Q4088">
        <f t="shared" si="256"/>
        <v>9.4</v>
      </c>
      <c r="R4088" t="s">
        <v>8270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253"/>
        <v>42568.742893518516</v>
      </c>
      <c r="K4089">
        <v>1466185786</v>
      </c>
      <c r="L4089" s="9">
        <f t="shared" si="254"/>
        <v>42538.742893518516</v>
      </c>
      <c r="M4089" t="b">
        <v>0</v>
      </c>
      <c r="N4089">
        <v>0</v>
      </c>
      <c r="O4089" t="b">
        <v>0</v>
      </c>
      <c r="P4089">
        <f t="shared" si="255"/>
        <v>0</v>
      </c>
      <c r="Q4089" t="e">
        <f t="shared" si="256"/>
        <v>#DIV/0!</v>
      </c>
      <c r="R4089" t="s">
        <v>8270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253"/>
        <v>42020.434722222228</v>
      </c>
      <c r="K4090">
        <v>1418827324</v>
      </c>
      <c r="L4090" s="9">
        <f t="shared" si="254"/>
        <v>41990.612546296295</v>
      </c>
      <c r="M4090" t="b">
        <v>0</v>
      </c>
      <c r="N4090">
        <v>3</v>
      </c>
      <c r="O4090" t="b">
        <v>0</v>
      </c>
      <c r="P4090">
        <f t="shared" si="255"/>
        <v>10.8</v>
      </c>
      <c r="Q4090">
        <f t="shared" si="256"/>
        <v>72</v>
      </c>
      <c r="R4090" t="s">
        <v>8270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253"/>
        <v>42155.732638888891</v>
      </c>
      <c r="K4091">
        <v>1430242488</v>
      </c>
      <c r="L4091" s="9">
        <f t="shared" si="254"/>
        <v>42122.732499999998</v>
      </c>
      <c r="M4091" t="b">
        <v>0</v>
      </c>
      <c r="N4091">
        <v>8</v>
      </c>
      <c r="O4091" t="b">
        <v>0</v>
      </c>
      <c r="P4091">
        <f t="shared" si="255"/>
        <v>4.8</v>
      </c>
      <c r="Q4091">
        <f t="shared" si="256"/>
        <v>30</v>
      </c>
      <c r="R4091" t="s">
        <v>8270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253"/>
        <v>42223.625</v>
      </c>
      <c r="K4092">
        <v>1437754137</v>
      </c>
      <c r="L4092" s="9">
        <f t="shared" si="254"/>
        <v>42209.67288194444</v>
      </c>
      <c r="M4092" t="b">
        <v>0</v>
      </c>
      <c r="N4092">
        <v>3</v>
      </c>
      <c r="O4092" t="b">
        <v>0</v>
      </c>
      <c r="P4092">
        <f t="shared" si="255"/>
        <v>3.2</v>
      </c>
      <c r="Q4092">
        <f t="shared" si="256"/>
        <v>10.666666666666666</v>
      </c>
      <c r="R4092" t="s">
        <v>8270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253"/>
        <v>42020.506377314814</v>
      </c>
      <c r="K4093">
        <v>1418818151</v>
      </c>
      <c r="L4093" s="9">
        <f t="shared" si="254"/>
        <v>41990.506377314814</v>
      </c>
      <c r="M4093" t="b">
        <v>0</v>
      </c>
      <c r="N4093">
        <v>8</v>
      </c>
      <c r="O4093" t="b">
        <v>0</v>
      </c>
      <c r="P4093">
        <f t="shared" si="255"/>
        <v>12.75</v>
      </c>
      <c r="Q4093">
        <f t="shared" si="256"/>
        <v>25.5</v>
      </c>
      <c r="R4093" t="s">
        <v>8270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253"/>
        <v>42099.153321759266</v>
      </c>
      <c r="K4094">
        <v>1423024847</v>
      </c>
      <c r="L4094" s="9">
        <f t="shared" si="254"/>
        <v>42039.194988425923</v>
      </c>
      <c r="M4094" t="b">
        <v>0</v>
      </c>
      <c r="N4094">
        <v>1</v>
      </c>
      <c r="O4094" t="b">
        <v>0</v>
      </c>
      <c r="P4094">
        <f t="shared" si="255"/>
        <v>1.8181818181818181E-2</v>
      </c>
      <c r="Q4094">
        <f t="shared" si="256"/>
        <v>20</v>
      </c>
      <c r="R4094" t="s">
        <v>8270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253"/>
        <v>42238.815891203703</v>
      </c>
      <c r="K4095">
        <v>1435088093</v>
      </c>
      <c r="L4095" s="9">
        <f t="shared" si="254"/>
        <v>42178.815891203703</v>
      </c>
      <c r="M4095" t="b">
        <v>0</v>
      </c>
      <c r="N4095">
        <v>4</v>
      </c>
      <c r="O4095" t="b">
        <v>0</v>
      </c>
      <c r="P4095">
        <f t="shared" si="255"/>
        <v>2.4</v>
      </c>
      <c r="Q4095">
        <f t="shared" si="256"/>
        <v>15</v>
      </c>
      <c r="R4095" t="s">
        <v>8270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253"/>
        <v>41934.207638888889</v>
      </c>
      <c r="K4096">
        <v>1410141900</v>
      </c>
      <c r="L4096" s="9">
        <f t="shared" si="254"/>
        <v>41890.086805555555</v>
      </c>
      <c r="M4096" t="b">
        <v>0</v>
      </c>
      <c r="N4096">
        <v>8</v>
      </c>
      <c r="O4096" t="b">
        <v>0</v>
      </c>
      <c r="P4096">
        <f t="shared" si="255"/>
        <v>36.5</v>
      </c>
      <c r="Q4096">
        <f t="shared" si="256"/>
        <v>91.25</v>
      </c>
      <c r="R4096" t="s">
        <v>8270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253"/>
        <v>42723.031828703708</v>
      </c>
      <c r="K4097">
        <v>1479516350</v>
      </c>
      <c r="L4097" s="9">
        <f t="shared" si="254"/>
        <v>42693.031828703708</v>
      </c>
      <c r="M4097" t="b">
        <v>0</v>
      </c>
      <c r="N4097">
        <v>1</v>
      </c>
      <c r="O4097" t="b">
        <v>0</v>
      </c>
      <c r="P4097">
        <f t="shared" si="255"/>
        <v>2.666666666666667</v>
      </c>
      <c r="Q4097">
        <f t="shared" si="256"/>
        <v>800</v>
      </c>
      <c r="R4097" t="s">
        <v>8270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ref="J4098:J4161" si="257">(((I4098/60)/60)/24)+DATE(1970,1,1)</f>
        <v>42794.368749999994</v>
      </c>
      <c r="K4098">
        <v>1484484219</v>
      </c>
      <c r="L4098" s="9">
        <f t="shared" ref="L4098:L4161" si="258">(((K4098/60)/60)/24)+DATE(1970,1,1)</f>
        <v>42750.530312499999</v>
      </c>
      <c r="M4098" t="b">
        <v>0</v>
      </c>
      <c r="N4098">
        <v>5</v>
      </c>
      <c r="O4098" t="b">
        <v>0</v>
      </c>
      <c r="P4098">
        <f t="shared" ref="P4098:P4115" si="259">(E:E/D:D)*100</f>
        <v>11.428571428571429</v>
      </c>
      <c r="Q4098">
        <f t="shared" si="256"/>
        <v>80</v>
      </c>
      <c r="R4098" t="s">
        <v>8270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si="257"/>
        <v>42400.996527777781</v>
      </c>
      <c r="K4099">
        <v>1449431237</v>
      </c>
      <c r="L4099" s="9">
        <f t="shared" si="258"/>
        <v>42344.824502314819</v>
      </c>
      <c r="M4099" t="b">
        <v>0</v>
      </c>
      <c r="N4099">
        <v>0</v>
      </c>
      <c r="O4099" t="b">
        <v>0</v>
      </c>
      <c r="P4099">
        <f t="shared" si="259"/>
        <v>0</v>
      </c>
      <c r="Q4099" t="e">
        <f t="shared" si="256"/>
        <v>#DIV/0!</v>
      </c>
      <c r="R4099" t="s">
        <v>8270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257"/>
        <v>42525.722187499996</v>
      </c>
      <c r="K4100">
        <v>1462468797</v>
      </c>
      <c r="L4100" s="9">
        <f t="shared" si="258"/>
        <v>42495.722187499996</v>
      </c>
      <c r="M4100" t="b">
        <v>0</v>
      </c>
      <c r="N4100">
        <v>0</v>
      </c>
      <c r="O4100" t="b">
        <v>0</v>
      </c>
      <c r="P4100">
        <f t="shared" si="259"/>
        <v>0</v>
      </c>
      <c r="Q4100" t="e">
        <f t="shared" si="256"/>
        <v>#DIV/0!</v>
      </c>
      <c r="R4100" t="s">
        <v>8270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257"/>
        <v>42615.850381944445</v>
      </c>
      <c r="K4101">
        <v>1468959873</v>
      </c>
      <c r="L4101" s="9">
        <f t="shared" si="258"/>
        <v>42570.850381944445</v>
      </c>
      <c r="M4101" t="b">
        <v>0</v>
      </c>
      <c r="N4101">
        <v>1</v>
      </c>
      <c r="O4101" t="b">
        <v>0</v>
      </c>
      <c r="P4101">
        <f t="shared" si="259"/>
        <v>1.1111111111111112</v>
      </c>
      <c r="Q4101">
        <f t="shared" si="256"/>
        <v>50</v>
      </c>
      <c r="R4101" t="s">
        <v>8270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257"/>
        <v>41937.124884259261</v>
      </c>
      <c r="K4102">
        <v>1413341990</v>
      </c>
      <c r="L4102" s="9">
        <f t="shared" si="258"/>
        <v>41927.124884259261</v>
      </c>
      <c r="M4102" t="b">
        <v>0</v>
      </c>
      <c r="N4102">
        <v>0</v>
      </c>
      <c r="O4102" t="b">
        <v>0</v>
      </c>
      <c r="P4102">
        <f t="shared" si="259"/>
        <v>0</v>
      </c>
      <c r="Q4102" t="e">
        <f t="shared" si="256"/>
        <v>#DIV/0!</v>
      </c>
      <c r="R4102" t="s">
        <v>8270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257"/>
        <v>42760.903726851851</v>
      </c>
      <c r="K4103">
        <v>1482788482</v>
      </c>
      <c r="L4103" s="9">
        <f t="shared" si="258"/>
        <v>42730.903726851851</v>
      </c>
      <c r="M4103" t="b">
        <v>0</v>
      </c>
      <c r="N4103">
        <v>0</v>
      </c>
      <c r="O4103" t="b">
        <v>0</v>
      </c>
      <c r="P4103">
        <f t="shared" si="259"/>
        <v>0</v>
      </c>
      <c r="Q4103" t="e">
        <f t="shared" si="256"/>
        <v>#DIV/0!</v>
      </c>
      <c r="R4103" t="s">
        <v>8270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257"/>
        <v>42505.848067129627</v>
      </c>
      <c r="K4104">
        <v>1460751673</v>
      </c>
      <c r="L4104" s="9">
        <f t="shared" si="258"/>
        <v>42475.848067129627</v>
      </c>
      <c r="M4104" t="b">
        <v>0</v>
      </c>
      <c r="N4104">
        <v>6</v>
      </c>
      <c r="O4104" t="b">
        <v>0</v>
      </c>
      <c r="P4104">
        <f t="shared" si="259"/>
        <v>27.400000000000002</v>
      </c>
      <c r="Q4104">
        <f t="shared" si="256"/>
        <v>22.833333333333332</v>
      </c>
      <c r="R4104" t="s">
        <v>8270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257"/>
        <v>42242.772222222222</v>
      </c>
      <c r="K4105">
        <v>1435953566</v>
      </c>
      <c r="L4105" s="9">
        <f t="shared" si="258"/>
        <v>42188.83293981482</v>
      </c>
      <c r="M4105" t="b">
        <v>0</v>
      </c>
      <c r="N4105">
        <v>6</v>
      </c>
      <c r="O4105" t="b">
        <v>0</v>
      </c>
      <c r="P4105">
        <f t="shared" si="259"/>
        <v>10</v>
      </c>
      <c r="Q4105">
        <f t="shared" si="256"/>
        <v>16.666666666666668</v>
      </c>
      <c r="R4105" t="s">
        <v>8270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257"/>
        <v>42670.278171296297</v>
      </c>
      <c r="K4106">
        <v>1474958434</v>
      </c>
      <c r="L4106" s="9">
        <f t="shared" si="258"/>
        <v>42640.278171296297</v>
      </c>
      <c r="M4106" t="b">
        <v>0</v>
      </c>
      <c r="N4106">
        <v>14</v>
      </c>
      <c r="O4106" t="b">
        <v>0</v>
      </c>
      <c r="P4106">
        <f t="shared" si="259"/>
        <v>21.366666666666667</v>
      </c>
      <c r="Q4106">
        <f t="shared" si="256"/>
        <v>45.785714285714285</v>
      </c>
      <c r="R4106" t="s">
        <v>8270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257"/>
        <v>42730.010520833333</v>
      </c>
      <c r="K4107">
        <v>1479860109</v>
      </c>
      <c r="L4107" s="9">
        <f t="shared" si="258"/>
        <v>42697.010520833333</v>
      </c>
      <c r="M4107" t="b">
        <v>0</v>
      </c>
      <c r="N4107">
        <v>6</v>
      </c>
      <c r="O4107" t="b">
        <v>0</v>
      </c>
      <c r="P4107">
        <f t="shared" si="259"/>
        <v>6.9696969696969706</v>
      </c>
      <c r="Q4107">
        <f t="shared" si="256"/>
        <v>383.33333333333331</v>
      </c>
      <c r="R4107" t="s">
        <v>8270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257"/>
        <v>42096.041666666672</v>
      </c>
      <c r="K4108">
        <v>1424221866</v>
      </c>
      <c r="L4108" s="9">
        <f t="shared" si="258"/>
        <v>42053.049375000002</v>
      </c>
      <c r="M4108" t="b">
        <v>0</v>
      </c>
      <c r="N4108">
        <v>33</v>
      </c>
      <c r="O4108" t="b">
        <v>0</v>
      </c>
      <c r="P4108">
        <f t="shared" si="259"/>
        <v>70.599999999999994</v>
      </c>
      <c r="Q4108">
        <f t="shared" si="256"/>
        <v>106.96969696969697</v>
      </c>
      <c r="R4108" t="s">
        <v>8270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257"/>
        <v>41906.916678240741</v>
      </c>
      <c r="K4109">
        <v>1409608801</v>
      </c>
      <c r="L4109" s="9">
        <f t="shared" si="258"/>
        <v>41883.916678240741</v>
      </c>
      <c r="M4109" t="b">
        <v>0</v>
      </c>
      <c r="N4109">
        <v>4</v>
      </c>
      <c r="O4109" t="b">
        <v>0</v>
      </c>
      <c r="P4109">
        <f t="shared" si="259"/>
        <v>2.0500000000000003</v>
      </c>
      <c r="Q4109">
        <f t="shared" si="256"/>
        <v>10.25</v>
      </c>
      <c r="R4109" t="s">
        <v>8270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257"/>
        <v>42797.208333333328</v>
      </c>
      <c r="K4110">
        <v>1485909937</v>
      </c>
      <c r="L4110" s="9">
        <f t="shared" si="258"/>
        <v>42767.031678240746</v>
      </c>
      <c r="M4110" t="b">
        <v>0</v>
      </c>
      <c r="N4110">
        <v>1</v>
      </c>
      <c r="O4110" t="b">
        <v>0</v>
      </c>
      <c r="P4110">
        <f t="shared" si="259"/>
        <v>1.9666666666666666</v>
      </c>
      <c r="Q4110">
        <f t="shared" si="256"/>
        <v>59</v>
      </c>
      <c r="R4110" t="s">
        <v>8270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257"/>
        <v>42337.581064814818</v>
      </c>
      <c r="K4111">
        <v>1446209804</v>
      </c>
      <c r="L4111" s="9">
        <f t="shared" si="258"/>
        <v>42307.539398148147</v>
      </c>
      <c r="M4111" t="b">
        <v>0</v>
      </c>
      <c r="N4111">
        <v>0</v>
      </c>
      <c r="O4111" t="b">
        <v>0</v>
      </c>
      <c r="P4111">
        <f t="shared" si="259"/>
        <v>0</v>
      </c>
      <c r="Q4111" t="e">
        <f t="shared" si="256"/>
        <v>#DIV/0!</v>
      </c>
      <c r="R4111" t="s">
        <v>8270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257"/>
        <v>42572.626747685179</v>
      </c>
      <c r="K4112">
        <v>1463929351</v>
      </c>
      <c r="L4112" s="9">
        <f t="shared" si="258"/>
        <v>42512.626747685179</v>
      </c>
      <c r="M4112" t="b">
        <v>0</v>
      </c>
      <c r="N4112">
        <v>6</v>
      </c>
      <c r="O4112" t="b">
        <v>0</v>
      </c>
      <c r="P4112">
        <f t="shared" si="259"/>
        <v>28.666666666666668</v>
      </c>
      <c r="Q4112">
        <f t="shared" si="256"/>
        <v>14.333333333333334</v>
      </c>
      <c r="R4112" t="s">
        <v>8270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257"/>
        <v>42059.135879629626</v>
      </c>
      <c r="K4113">
        <v>1422155740</v>
      </c>
      <c r="L4113" s="9">
        <f t="shared" si="258"/>
        <v>42029.135879629626</v>
      </c>
      <c r="M4113" t="b">
        <v>0</v>
      </c>
      <c r="N4113">
        <v>6</v>
      </c>
      <c r="O4113" t="b">
        <v>0</v>
      </c>
      <c r="P4113">
        <f t="shared" si="259"/>
        <v>3.1333333333333333</v>
      </c>
      <c r="Q4113">
        <f t="shared" si="256"/>
        <v>15.666666666666666</v>
      </c>
      <c r="R4113" t="s">
        <v>8270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257"/>
        <v>42428</v>
      </c>
      <c r="K4114">
        <v>1454280186</v>
      </c>
      <c r="L4114" s="9">
        <f t="shared" si="258"/>
        <v>42400.946597222224</v>
      </c>
      <c r="M4114" t="b">
        <v>0</v>
      </c>
      <c r="N4114">
        <v>1</v>
      </c>
      <c r="O4114" t="b">
        <v>0</v>
      </c>
      <c r="P4114">
        <f t="shared" si="259"/>
        <v>0.04</v>
      </c>
      <c r="Q4114">
        <f t="shared" si="256"/>
        <v>1</v>
      </c>
      <c r="R4114" t="s">
        <v>8270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257"/>
        <v>42377.273611111115</v>
      </c>
      <c r="K4115">
        <v>1450619123</v>
      </c>
      <c r="L4115" s="9">
        <f t="shared" si="258"/>
        <v>42358.573182870372</v>
      </c>
      <c r="M4115" t="b">
        <v>0</v>
      </c>
      <c r="N4115">
        <v>3</v>
      </c>
      <c r="O4115" t="b">
        <v>0</v>
      </c>
      <c r="P4115">
        <f t="shared" si="259"/>
        <v>0.2</v>
      </c>
      <c r="Q4115">
        <f t="shared" si="256"/>
        <v>1</v>
      </c>
      <c r="R4115" t="s">
        <v>8270</v>
      </c>
      <c r="S4115" t="s">
        <v>8317</v>
      </c>
      <c r="T4115" t="s">
        <v>8318</v>
      </c>
    </row>
  </sheetData>
  <conditionalFormatting sqref="F2:F4115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P2:P4115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215A4-F835-414F-B66A-D94EF66DB960}">
  <sheetPr codeName="Sheet2"/>
  <dimension ref="A1:F14"/>
  <sheetViews>
    <sheetView workbookViewId="0">
      <selection activeCell="F33" sqref="F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8361</v>
      </c>
    </row>
    <row r="3" spans="1:6" x14ac:dyDescent="0.2">
      <c r="A3" s="5" t="s">
        <v>8362</v>
      </c>
      <c r="B3" s="5" t="s">
        <v>8307</v>
      </c>
    </row>
    <row r="4" spans="1:6" x14ac:dyDescent="0.2">
      <c r="A4" s="5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8308</v>
      </c>
    </row>
    <row r="5" spans="1:6" x14ac:dyDescent="0.2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8308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712C-02FF-FE4A-B28E-C9235AA2AAD9}">
  <sheetPr codeName="Sheet4"/>
  <dimension ref="A1:F47"/>
  <sheetViews>
    <sheetView workbookViewId="0">
      <selection activeCell="H32" sqref="H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8361</v>
      </c>
    </row>
    <row r="2" spans="1:6" x14ac:dyDescent="0.2">
      <c r="A2" s="5" t="s">
        <v>8360</v>
      </c>
      <c r="B2" t="s">
        <v>8361</v>
      </c>
    </row>
    <row r="4" spans="1:6" x14ac:dyDescent="0.2">
      <c r="A4" s="5" t="s">
        <v>8362</v>
      </c>
      <c r="B4" s="5" t="s">
        <v>8307</v>
      </c>
    </row>
    <row r="5" spans="1:6" x14ac:dyDescent="0.2">
      <c r="A5" s="5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8308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8308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5C33-0108-1642-81E2-52E770B9C5A4}">
  <sheetPr codeName="Sheet5"/>
  <dimension ref="A1:E18"/>
  <sheetViews>
    <sheetView workbookViewId="0">
      <selection sqref="A1:E1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8360</v>
      </c>
      <c r="B1" t="s">
        <v>8361</v>
      </c>
    </row>
    <row r="2" spans="1:5" x14ac:dyDescent="0.2">
      <c r="A2" s="5" t="s">
        <v>8378</v>
      </c>
      <c r="B2" t="s">
        <v>8361</v>
      </c>
    </row>
    <row r="4" spans="1:5" x14ac:dyDescent="0.2">
      <c r="A4" s="5" t="s">
        <v>8362</v>
      </c>
      <c r="B4" s="5" t="s">
        <v>8307</v>
      </c>
    </row>
    <row r="5" spans="1:5" x14ac:dyDescent="0.2">
      <c r="A5" s="5" t="s">
        <v>8309</v>
      </c>
      <c r="B5" t="s">
        <v>8218</v>
      </c>
      <c r="C5" t="s">
        <v>8220</v>
      </c>
      <c r="D5" t="s">
        <v>8219</v>
      </c>
      <c r="E5" t="s">
        <v>8308</v>
      </c>
    </row>
    <row r="6" spans="1:5" x14ac:dyDescent="0.2">
      <c r="A6" s="10" t="s">
        <v>8371</v>
      </c>
      <c r="B6" s="7">
        <v>133</v>
      </c>
      <c r="C6" s="7">
        <v>127</v>
      </c>
      <c r="D6" s="7">
        <v>26</v>
      </c>
      <c r="E6" s="7">
        <v>286</v>
      </c>
    </row>
    <row r="7" spans="1:5" x14ac:dyDescent="0.2">
      <c r="A7" s="10" t="s">
        <v>8372</v>
      </c>
      <c r="B7" s="7">
        <v>150</v>
      </c>
      <c r="C7" s="7">
        <v>124</v>
      </c>
      <c r="D7" s="7">
        <v>29</v>
      </c>
      <c r="E7" s="7">
        <v>303</v>
      </c>
    </row>
    <row r="8" spans="1:5" x14ac:dyDescent="0.2">
      <c r="A8" s="10" t="s">
        <v>8373</v>
      </c>
      <c r="B8" s="7">
        <v>207</v>
      </c>
      <c r="C8" s="7">
        <v>124</v>
      </c>
      <c r="D8" s="7">
        <v>28</v>
      </c>
      <c r="E8" s="7">
        <v>359</v>
      </c>
    </row>
    <row r="9" spans="1:5" x14ac:dyDescent="0.2">
      <c r="A9" s="10" t="s">
        <v>8374</v>
      </c>
      <c r="B9" s="7">
        <v>187</v>
      </c>
      <c r="C9" s="7">
        <v>100</v>
      </c>
      <c r="D9" s="7">
        <v>29</v>
      </c>
      <c r="E9" s="7">
        <v>316</v>
      </c>
    </row>
    <row r="10" spans="1:5" x14ac:dyDescent="0.2">
      <c r="A10" s="10" t="s">
        <v>8375</v>
      </c>
      <c r="B10" s="7">
        <v>204</v>
      </c>
      <c r="C10" s="7">
        <v>120</v>
      </c>
      <c r="D10" s="7">
        <v>28</v>
      </c>
      <c r="E10" s="7">
        <v>352</v>
      </c>
    </row>
    <row r="11" spans="1:5" x14ac:dyDescent="0.2">
      <c r="A11" s="10" t="s">
        <v>8376</v>
      </c>
      <c r="B11" s="7">
        <v>222</v>
      </c>
      <c r="C11" s="7">
        <v>120</v>
      </c>
      <c r="D11" s="7">
        <v>23</v>
      </c>
      <c r="E11" s="7">
        <v>365</v>
      </c>
    </row>
    <row r="12" spans="1:5" x14ac:dyDescent="0.2">
      <c r="A12" s="10" t="s">
        <v>8377</v>
      </c>
      <c r="B12" s="7">
        <v>222</v>
      </c>
      <c r="C12" s="7">
        <v>134</v>
      </c>
      <c r="D12" s="7">
        <v>33</v>
      </c>
      <c r="E12" s="7">
        <v>389</v>
      </c>
    </row>
    <row r="13" spans="1:5" x14ac:dyDescent="0.2">
      <c r="A13" s="10" t="s">
        <v>8366</v>
      </c>
      <c r="B13" s="7">
        <v>196</v>
      </c>
      <c r="C13" s="7">
        <v>155</v>
      </c>
      <c r="D13" s="7">
        <v>39</v>
      </c>
      <c r="E13" s="7">
        <v>390</v>
      </c>
    </row>
    <row r="14" spans="1:5" x14ac:dyDescent="0.2">
      <c r="A14" s="10" t="s">
        <v>8367</v>
      </c>
      <c r="B14" s="7">
        <v>156</v>
      </c>
      <c r="C14" s="7">
        <v>136</v>
      </c>
      <c r="D14" s="7">
        <v>24</v>
      </c>
      <c r="E14" s="7">
        <v>316</v>
      </c>
    </row>
    <row r="15" spans="1:5" x14ac:dyDescent="0.2">
      <c r="A15" s="10" t="s">
        <v>8368</v>
      </c>
      <c r="B15" s="7">
        <v>160</v>
      </c>
      <c r="C15" s="7">
        <v>145</v>
      </c>
      <c r="D15" s="7">
        <v>34</v>
      </c>
      <c r="E15" s="7">
        <v>339</v>
      </c>
    </row>
    <row r="16" spans="1:5" x14ac:dyDescent="0.2">
      <c r="A16" s="10" t="s">
        <v>8369</v>
      </c>
      <c r="B16" s="7">
        <v>161</v>
      </c>
      <c r="C16" s="7">
        <v>133</v>
      </c>
      <c r="D16" s="7">
        <v>21</v>
      </c>
      <c r="E16" s="7">
        <v>315</v>
      </c>
    </row>
    <row r="17" spans="1:5" x14ac:dyDescent="0.2">
      <c r="A17" s="10" t="s">
        <v>8370</v>
      </c>
      <c r="B17" s="7">
        <v>187</v>
      </c>
      <c r="C17" s="7">
        <v>112</v>
      </c>
      <c r="D17" s="7">
        <v>35</v>
      </c>
      <c r="E17" s="7">
        <v>334</v>
      </c>
    </row>
    <row r="18" spans="1:5" x14ac:dyDescent="0.2">
      <c r="A18" s="10" t="s">
        <v>8308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76736-B30F-1043-B94C-1367EC1CF910}">
  <sheetPr codeName="Sheet3"/>
  <dimension ref="A1:H13"/>
  <sheetViews>
    <sheetView workbookViewId="0">
      <selection activeCell="D3" sqref="D3"/>
    </sheetView>
  </sheetViews>
  <sheetFormatPr baseColWidth="10" defaultRowHeight="15" x14ac:dyDescent="0.2"/>
  <cols>
    <col min="1" max="1" width="15.6640625" customWidth="1"/>
    <col min="2" max="2" width="17.83203125" customWidth="1"/>
    <col min="3" max="3" width="14.6640625" customWidth="1"/>
    <col min="4" max="4" width="14.83203125" customWidth="1"/>
    <col min="5" max="5" width="13.6640625" customWidth="1"/>
    <col min="6" max="6" width="19.83203125" customWidth="1"/>
    <col min="7" max="7" width="16.6640625" customWidth="1"/>
    <col min="8" max="8" width="19.5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8397</v>
      </c>
      <c r="G1" t="s">
        <v>8398</v>
      </c>
      <c r="H1" t="s">
        <v>8399</v>
      </c>
    </row>
    <row r="2" spans="1:8" x14ac:dyDescent="0.2">
      <c r="A2" t="s">
        <v>8395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>
        <f>(B2/E2)*100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2">
      <c r="A3" t="s">
        <v>8384</v>
      </c>
      <c r="B3">
        <f>COUNTIFS(Sheet1!F:F,"successful",Sheet1!D:D,"&gt;999",Sheet1!D:D,"&lt;5000")</f>
        <v>932</v>
      </c>
      <c r="C3">
        <f>COUNTIFS(Sheet1!F:F,"failed",Sheet1!D:D,"&gt;999",Sheet1!D:D,"&lt;5000")</f>
        <v>420</v>
      </c>
      <c r="D3">
        <f>COUNTIFS(Sheet1!F:F,"canceled",Sheet1!D:D,"&gt;999",Sheet1!D:D,"&lt;5000")</f>
        <v>60</v>
      </c>
      <c r="E3">
        <f t="shared" ref="E3:E13" si="0">SUM(B3:D3)</f>
        <v>1412</v>
      </c>
      <c r="F3">
        <f t="shared" ref="F3:F13" si="1">(B3/E3)*100</f>
        <v>66.005665722379604</v>
      </c>
      <c r="G3">
        <f t="shared" ref="G3:G13" si="2">C3/E3*100</f>
        <v>29.745042492917843</v>
      </c>
      <c r="H3">
        <f t="shared" ref="H3:H13" si="3">D3/E3*100</f>
        <v>4.2492917847025495</v>
      </c>
    </row>
    <row r="4" spans="1:8" x14ac:dyDescent="0.2">
      <c r="A4" t="s">
        <v>8385</v>
      </c>
      <c r="B4">
        <f>COUNTIFS(Sheet1!F:F,"successful",Sheet1!D:D,"&gt;4999",Sheet1!D:D,"&lt;10000")</f>
        <v>381</v>
      </c>
      <c r="C4">
        <f>COUNTIFS(Sheet1!F:F,"failed",Sheet1!D:D,"&gt;4999",Sheet1!D:D,"&lt;10000")</f>
        <v>283</v>
      </c>
      <c r="D4">
        <f>COUNTIFS(Sheet1!F:F,"canceled",Sheet1!D:D,"&gt;4999",Sheet1!D:D,"&lt;10000")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8386</v>
      </c>
      <c r="B5">
        <f>COUNTIFS(Sheet1!F:F,"successful",Sheet1!D:D,"&gt;9999",Sheet1!D:D,"&lt;15000")</f>
        <v>168</v>
      </c>
      <c r="C5">
        <f>COUNTIFS(Sheet1!F:F,"failed",Sheet1!D:D,"&gt;9999",Sheet1!D:D,"&lt;15000")</f>
        <v>144</v>
      </c>
      <c r="D5">
        <f>COUNTIFS(Sheet1!F:F,"canceled",Sheet1!D:D,"&gt;9999",Sheet1!D:D,"&lt;15000")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8387</v>
      </c>
      <c r="B6">
        <f>COUNTIFS(Sheet1!F:F,"successful",Sheet1!D:D,"&gt;14999",Sheet1!D:D,"&lt;20000")</f>
        <v>94</v>
      </c>
      <c r="C6">
        <f>COUNTIFS(Sheet1!F:F,"failed",Sheet1!D:D,"&gt;14999",Sheet1!D:D,"&lt;20000")</f>
        <v>90</v>
      </c>
      <c r="D6">
        <f>COUNTIFS(Sheet1!F:F,"canceled",Sheet1!D:D,"&gt;14999",Sheet1!D:D,"&lt;20000")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8388</v>
      </c>
      <c r="B7">
        <f>COUNTIFS(Sheet1!F:F,"successful",Sheet1!D:D,"&gt;19999",Sheet1!D:D,"&lt;25000")</f>
        <v>62</v>
      </c>
      <c r="C7">
        <f>COUNTIFS(Sheet1!F:F,"failed",Sheet1!D:D,"&gt;19999",Sheet1!D:D,"&lt;25000")</f>
        <v>72</v>
      </c>
      <c r="D7">
        <f>COUNTIFS(Sheet1!F:F,"canceled",Sheet1!D:D,"&gt;19999",Sheet1!D:D,"&lt;25000")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">
      <c r="A8" t="s">
        <v>8389</v>
      </c>
      <c r="B8">
        <f>COUNTIFS(Sheet1!F:F,"successful",Sheet1!D:D,"&gt;24999",Sheet1!D:D,"&lt;30000")</f>
        <v>55</v>
      </c>
      <c r="C8">
        <f>COUNTIFS(Sheet1!F:F,"failed",Sheet1!D:D,"&gt;24999",Sheet1!D:D,"&lt;30000")</f>
        <v>64</v>
      </c>
      <c r="D8">
        <f>COUNTIFS(Sheet1!F:F,"canceled",Sheet1!D:D,"&gt;24999",Sheet1!D:D,"&lt;30000")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8390</v>
      </c>
      <c r="B9">
        <f>COUNTIFS(Sheet1!F:F,"successful",Sheet1!D:D,"&gt;29999",Sheet1!D:D,"&lt;35000")</f>
        <v>32</v>
      </c>
      <c r="C9">
        <f>COUNTIFS(Sheet1!F:F,"failed",Sheet1!D:D,"&gt;29999",Sheet1!D:D,"&lt;35000")</f>
        <v>37</v>
      </c>
      <c r="D9">
        <f>COUNTIFS(Sheet1!F:F,"canceled",Sheet1!D:D,"&gt;29999",Sheet1!D:D,"&lt;35000")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8391</v>
      </c>
      <c r="B10">
        <f>COUNTIFS(Sheet1!F:F,"successful",Sheet1!D:D,"&gt;34999",Sheet1!D:D,"&lt;40000")</f>
        <v>26</v>
      </c>
      <c r="C10">
        <f>COUNTIFS(Sheet1!F:F,"failed",Sheet1!D:D,"&gt;34999",Sheet1!D:D,"&lt;40000")</f>
        <v>22</v>
      </c>
      <c r="D10">
        <f>COUNTIFS(Sheet1!F:F,"canceled",Sheet1!D:D,"&gt;34999",Sheet1!D:D,"&lt;40000")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8392</v>
      </c>
      <c r="B11">
        <f>COUNTIFS(Sheet1!F:F,"successful",Sheet1!D:D,"&gt;39999",Sheet1!D:D,"&lt;45000")</f>
        <v>21</v>
      </c>
      <c r="C11">
        <f>COUNTIFS(Sheet1!F:F,"failed",Sheet1!D:D,"&gt;39999",Sheet1!D:D,"&lt;45000")</f>
        <v>16</v>
      </c>
      <c r="D11">
        <f>COUNTIFS(Sheet1!F:F,"canceled",Sheet1!D:D,"&gt;39999",Sheet1!D:D,"&lt;45000")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8393</v>
      </c>
      <c r="B12">
        <f>COUNTIFS(Sheet1!F:F,"successful",Sheet1!D:D,"&gt;44999",Sheet1!D:D,"&lt;50000")</f>
        <v>6</v>
      </c>
      <c r="C12">
        <f>COUNTIFS(Sheet1!F:F,"failed",Sheet1!D:D,"&gt;44999",Sheet1!D:D,"&lt;50000")</f>
        <v>11</v>
      </c>
      <c r="D12">
        <f>COUNTIFS(Sheet1!F:F,"canceled",Sheet1!D:D,"&gt;44999",Sheet1!D:D,"&lt;50000")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8394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Wehner</cp:lastModifiedBy>
  <dcterms:created xsi:type="dcterms:W3CDTF">2017-04-20T15:17:24Z</dcterms:created>
  <dcterms:modified xsi:type="dcterms:W3CDTF">2020-10-31T15:32:15Z</dcterms:modified>
</cp:coreProperties>
</file>