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PLA\TA\302518_Fraunhofer EMFT Garching\400_TA\420_TA-VP\427_Leistungsermittlung\"/>
    </mc:Choice>
  </mc:AlternateContent>
  <xr:revisionPtr revIDLastSave="0" documentId="13_ncr:1_{E0C1A74F-8464-4225-840D-1068570EBF99}" xr6:coauthVersionLast="47" xr6:coauthVersionMax="47" xr10:uidLastSave="{00000000-0000-0000-0000-000000000000}"/>
  <bookViews>
    <workbookView xWindow="86895" yWindow="3585" windowWidth="25185" windowHeight="16770" tabRatio="335" xr2:uid="{00000000-000D-0000-FFFF-FFFF00000000}"/>
  </bookViews>
  <sheets>
    <sheet name="Leistungsermittlung Raumdaten" sheetId="6" r:id="rId1"/>
  </sheets>
  <externalReferences>
    <externalReference r:id="rId2"/>
  </externalReferences>
  <definedNames>
    <definedName name="_xlnm._FilterDatabase" localSheetId="0" hidden="1">'Leistungsermittlung Raumdaten'!$A$10:$AB$289</definedName>
    <definedName name="_xlnm.Print_Area" localSheetId="0">'Leistungsermittlung Raumdaten'!$A$1:$AB$10</definedName>
    <definedName name="_xlnm.Print_Titles" localSheetId="0">'Leistungsermittlung Raumdaten'!$F:$N,'Leistungsermittlung Raumdaten'!$2:$10</definedName>
    <definedName name="ID">#REF!</definedName>
    <definedName name="Z_058C8B9A_E41E_4C05_B942_E84DA0A96CF6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058C8B9A_E41E_4C05_B942_E84DA0A96CF6_.wvu.FilterData" localSheetId="0" hidden="1">'Leistungsermittlung Raumdaten'!$F$10:$AB$10</definedName>
    <definedName name="Z_058C8B9A_E41E_4C05_B942_E84DA0A96CF6_.wvu.PrintTitles" localSheetId="0" hidden="1">'Leistungsermittlung Raumdaten'!$F:$N,'Leistungsermittlung Raumdaten'!$2:$10</definedName>
    <definedName name="Z_058C8B9A_E41E_4C05_B942_E84DA0A96CF6_.wvu.Rows" localSheetId="0" hidden="1">'Leistungsermittlung Raumdaten'!$1:$1</definedName>
    <definedName name="Z_17935C52_163E_4003_8A87_4231881FB421_.wvu.Cols" localSheetId="0" hidden="1">'Leistungsermittlung Raumdaten'!$A:$E,'Leistungsermittlung Raumdaten'!#REF!,'Leistungsermittlung Raumdaten'!#REF!,'Leistungsermittlung Raumdaten'!#REF!,'Leistungsermittlung Raumdaten'!#REF!,'Leistungsermittlung Raumdaten'!#REF!,'Leistungsermittlung Raumdaten'!#REF!,'Leistungsermittlung Raumdaten'!#REF!</definedName>
    <definedName name="Z_17935C52_163E_4003_8A87_4231881FB421_.wvu.FilterData" localSheetId="0" hidden="1">'Leistungsermittlung Raumdaten'!$F$10:$AB$10</definedName>
    <definedName name="Z_17935C52_163E_4003_8A87_4231881FB421_.wvu.PrintTitles" localSheetId="0" hidden="1">'Leistungsermittlung Raumdaten'!$F:$N,'Leistungsermittlung Raumdaten'!$2:$10</definedName>
    <definedName name="Z_17935C52_163E_4003_8A87_4231881FB421_.wvu.Rows" localSheetId="0" hidden="1">'Leistungsermittlung Raumdaten'!$1:$1</definedName>
    <definedName name="Z_41AC631B_62CE_4886_A92B_7301C63FA8E9_.wvu.Cols" localSheetId="0" hidden="1">'Leistungsermittlung Raumdaten'!$A:$E,'Leistungsermittlung Raumdaten'!#REF!,'Leistungsermittlung Raumdaten'!#REF!,'Leistungsermittlung Raumdaten'!#REF!</definedName>
    <definedName name="Z_41AC631B_62CE_4886_A92B_7301C63FA8E9_.wvu.FilterData" localSheetId="0" hidden="1">'Leistungsermittlung Raumdaten'!$F$10:$AB$10</definedName>
    <definedName name="Z_41AC631B_62CE_4886_A92B_7301C63FA8E9_.wvu.PrintTitles" localSheetId="0" hidden="1">'Leistungsermittlung Raumdaten'!$F:$N,'Leistungsermittlung Raumdaten'!$2:$10</definedName>
    <definedName name="Z_41AC631B_62CE_4886_A92B_7301C63FA8E9_.wvu.Rows" localSheetId="0" hidden="1">'Leistungsermittlung Raumdaten'!$1:$1</definedName>
    <definedName name="Z_83598942_3A9A_48BB_840C_3FD13937AF37_.wvu.Cols" localSheetId="0" hidden="1">'Leistungsermittlung Raumdaten'!$A:$E,'Leistungsermittlung Raumdaten'!$P:$AB</definedName>
    <definedName name="Z_83598942_3A9A_48BB_840C_3FD13937AF37_.wvu.FilterData" localSheetId="0" hidden="1">'Leistungsermittlung Raumdaten'!$F$10:$AB$10</definedName>
    <definedName name="Z_83598942_3A9A_48BB_840C_3FD13937AF37_.wvu.PrintTitles" localSheetId="0" hidden="1">'Leistungsermittlung Raumdaten'!$F:$N,'Leistungsermittlung Raumdaten'!$2:$10</definedName>
    <definedName name="Z_83598942_3A9A_48BB_840C_3FD13937AF37_.wvu.Rows" localSheetId="0" hidden="1">'Leistungsermittlung Raumdaten'!$1:$1</definedName>
    <definedName name="Z_DC1D0405_4B07_4376_A2B5_EA2DDAEC4BD3_.wvu.Cols" localSheetId="0" hidden="1">'Leistungsermittlung Raumdaten'!$A:$E,'Leistungsermittlung Raumdaten'!#REF!</definedName>
    <definedName name="Z_DC1D0405_4B07_4376_A2B5_EA2DDAEC4BD3_.wvu.FilterData" localSheetId="0" hidden="1">'Leistungsermittlung Raumdaten'!$F$10:$AB$10</definedName>
    <definedName name="Z_DC1D0405_4B07_4376_A2B5_EA2DDAEC4BD3_.wvu.PrintTitles" localSheetId="0" hidden="1">'Leistungsermittlung Raumdaten'!$F:$N,'Leistungsermittlung Raumdaten'!$2:$10</definedName>
    <definedName name="Z_DC1D0405_4B07_4376_A2B5_EA2DDAEC4BD3_.wvu.Rows" localSheetId="0" hidden="1">'Leistungsermittlung Raumdaten'!$1:$1</definedName>
    <definedName name="Z_E3882396_F9F8_4BE8_BE00_F51F5CAE56A5_.wvu.Cols" localSheetId="0" hidden="1">'Leistungsermittlung Raumdaten'!$A:$E,'Leistungsermittlung Raumdaten'!$P:$AB,'Leistungsermittlung Raumdaten'!#REF!,'Leistungsermittlung Raumdaten'!#REF!,'Leistungsermittlung Raumdaten'!#REF!,'Leistungsermittlung Raumdaten'!#REF!,'Leistungsermittlung Raumdaten'!#REF!,'Leistungsermittlung Raumdaten'!#REF!</definedName>
    <definedName name="Z_E3882396_F9F8_4BE8_BE00_F51F5CAE56A5_.wvu.FilterData" localSheetId="0" hidden="1">'Leistungsermittlung Raumdaten'!$F$10:$AB$10</definedName>
    <definedName name="Z_E3882396_F9F8_4BE8_BE00_F51F5CAE56A5_.wvu.PrintTitles" localSheetId="0" hidden="1">'Leistungsermittlung Raumdaten'!$F:$N,'Leistungsermittlung Raumdaten'!$2:$10</definedName>
    <definedName name="Z_E3882396_F9F8_4BE8_BE00_F51F5CAE56A5_.wvu.Rows" localSheetId="0" hidden="1">'Leistungsermittlung Raumdaten'!$1:$1</definedName>
    <definedName name="Z_FEDAFEB2_29AF_4DF7_A8C2_EC6DA04E0BC1_.wvu.Cols" localSheetId="0" hidden="1">'Leistungsermittlung Raumdaten'!$A:$E,'Leistungsermittlung Raumdaten'!$P:$Z,'Leistungsermittlung Raumdaten'!#REF!,'Leistungsermittlung Raumdaten'!#REF!,'Leistungsermittlung Raumdaten'!#REF!</definedName>
    <definedName name="Z_FEDAFEB2_29AF_4DF7_A8C2_EC6DA04E0BC1_.wvu.FilterData" localSheetId="0" hidden="1">'Leistungsermittlung Raumdaten'!$F$10:$AB$10</definedName>
    <definedName name="Z_FEDAFEB2_29AF_4DF7_A8C2_EC6DA04E0BC1_.wvu.PrintTitles" localSheetId="0" hidden="1">'Leistungsermittlung Raumdaten'!$F:$N,'Leistungsermittlung Raumdaten'!$2:$10</definedName>
    <definedName name="Z_FEDAFEB2_29AF_4DF7_A8C2_EC6DA04E0BC1_.wvu.Rows" localSheetId="0" hidden="1">'Leistungsermittlung Raumdaten'!$1:$1</definedName>
  </definedNames>
  <calcPr calcId="191029"/>
  <customWorkbookViews>
    <customWorkbookView name="HZG" guid="{83598942-3A9A-48BB-840C-3FD13937AF37}" maximized="1" xWindow="-8" yWindow="-8" windowWidth="1936" windowHeight="1056" tabRatio="335" activeSheetId="6"/>
    <customWorkbookView name="HZG + allg." guid="{DC1D0405-4B07-4376-A2B5-EA2DDAEC4BD3}" maximized="1" xWindow="-8" yWindow="-8" windowWidth="1936" windowHeight="1056" tabRatio="335" activeSheetId="6"/>
    <customWorkbookView name="KLT" guid="{E3882396-F9F8-4BE8-BE00-F51F5CAE56A5}" maximized="1" xWindow="-8" yWindow="-8" windowWidth="1936" windowHeight="1056" tabRatio="335" activeSheetId="6"/>
    <customWorkbookView name="KLT + allg." guid="{17935C52-163E-4003-8A87-4231881FB421}" maximized="1" xWindow="-8" yWindow="-8" windowWidth="1936" windowHeight="1056" tabRatio="335" activeSheetId="6"/>
    <customWorkbookView name="RLT" guid="{FEDAFEB2-29AF-4DF7-A8C2-EC6DA04E0BC1}" maximized="1" xWindow="-8" yWindow="-8" windowWidth="1936" windowHeight="1056" tabRatio="335" activeSheetId="6"/>
    <customWorkbookView name="RLT + allg." guid="{41AC631B-62CE-4886-A92B-7301C63FA8E9}" maximized="1" xWindow="-8" yWindow="-8" windowWidth="1936" windowHeight="1056" tabRatio="335" activeSheetId="6"/>
    <customWorkbookView name="Alles anzeigen" guid="{058C8B9A-E41E-4C05-B942-E84DA0A96CF6}" maximized="1" xWindow="-8" yWindow="-8" windowWidth="1936" windowHeight="1056" tabRatio="335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3" i="6" l="1"/>
  <c r="W287" i="6" l="1"/>
  <c r="T287" i="6"/>
  <c r="S287" i="6"/>
  <c r="M287" i="6"/>
  <c r="W286" i="6"/>
  <c r="T286" i="6"/>
  <c r="S286" i="6"/>
  <c r="M286" i="6"/>
  <c r="W285" i="6"/>
  <c r="T285" i="6"/>
  <c r="S285" i="6"/>
  <c r="M285" i="6"/>
  <c r="W284" i="6"/>
  <c r="T284" i="6"/>
  <c r="S284" i="6"/>
  <c r="M284" i="6"/>
  <c r="W283" i="6"/>
  <c r="T283" i="6"/>
  <c r="S283" i="6"/>
  <c r="M283" i="6"/>
  <c r="W282" i="6"/>
  <c r="T282" i="6"/>
  <c r="S282" i="6"/>
  <c r="M282" i="6"/>
  <c r="W281" i="6"/>
  <c r="T281" i="6"/>
  <c r="S281" i="6"/>
  <c r="M281" i="6"/>
  <c r="W280" i="6"/>
  <c r="T280" i="6"/>
  <c r="S280" i="6"/>
  <c r="M280" i="6"/>
  <c r="W279" i="6"/>
  <c r="T279" i="6"/>
  <c r="S279" i="6"/>
  <c r="M279" i="6"/>
  <c r="W278" i="6"/>
  <c r="T278" i="6"/>
  <c r="S278" i="6"/>
  <c r="M278" i="6"/>
  <c r="W277" i="6"/>
  <c r="T277" i="6"/>
  <c r="S277" i="6"/>
  <c r="M277" i="6"/>
  <c r="W276" i="6"/>
  <c r="T276" i="6"/>
  <c r="S276" i="6"/>
  <c r="M276" i="6"/>
  <c r="W275" i="6"/>
  <c r="T275" i="6"/>
  <c r="S275" i="6"/>
  <c r="M275" i="6"/>
  <c r="W274" i="6"/>
  <c r="T274" i="6"/>
  <c r="S274" i="6"/>
  <c r="M274" i="6"/>
  <c r="W273" i="6"/>
  <c r="T273" i="6"/>
  <c r="S273" i="6"/>
  <c r="M273" i="6"/>
  <c r="W272" i="6"/>
  <c r="T272" i="6"/>
  <c r="S272" i="6"/>
  <c r="M272" i="6"/>
  <c r="W271" i="6"/>
  <c r="T271" i="6"/>
  <c r="S271" i="6"/>
  <c r="M271" i="6"/>
  <c r="W270" i="6"/>
  <c r="T270" i="6"/>
  <c r="S270" i="6"/>
  <c r="M270" i="6"/>
  <c r="W269" i="6"/>
  <c r="T269" i="6"/>
  <c r="S269" i="6"/>
  <c r="M269" i="6"/>
  <c r="W268" i="6"/>
  <c r="T268" i="6"/>
  <c r="S268" i="6"/>
  <c r="M268" i="6"/>
  <c r="W267" i="6"/>
  <c r="T267" i="6"/>
  <c r="S267" i="6"/>
  <c r="M267" i="6"/>
  <c r="W266" i="6"/>
  <c r="T266" i="6"/>
  <c r="S266" i="6"/>
  <c r="M266" i="6"/>
  <c r="W265" i="6"/>
  <c r="T265" i="6"/>
  <c r="S265" i="6"/>
  <c r="M265" i="6"/>
  <c r="W264" i="6"/>
  <c r="T264" i="6"/>
  <c r="S264" i="6"/>
  <c r="M264" i="6"/>
  <c r="W263" i="6"/>
  <c r="T263" i="6"/>
  <c r="S263" i="6"/>
  <c r="M263" i="6"/>
  <c r="W262" i="6"/>
  <c r="T262" i="6"/>
  <c r="S262" i="6"/>
  <c r="M262" i="6"/>
  <c r="W261" i="6"/>
  <c r="T261" i="6"/>
  <c r="S261" i="6"/>
  <c r="M261" i="6"/>
  <c r="W260" i="6"/>
  <c r="T260" i="6"/>
  <c r="S260" i="6"/>
  <c r="M260" i="6"/>
  <c r="W259" i="6"/>
  <c r="T259" i="6"/>
  <c r="S259" i="6"/>
  <c r="M259" i="6"/>
  <c r="W258" i="6"/>
  <c r="T258" i="6"/>
  <c r="S258" i="6"/>
  <c r="M258" i="6"/>
  <c r="W257" i="6"/>
  <c r="T257" i="6"/>
  <c r="S257" i="6"/>
  <c r="M257" i="6"/>
  <c r="W256" i="6"/>
  <c r="T256" i="6"/>
  <c r="S256" i="6"/>
  <c r="M256" i="6"/>
  <c r="W255" i="6"/>
  <c r="T255" i="6"/>
  <c r="S255" i="6"/>
  <c r="M255" i="6"/>
  <c r="W254" i="6"/>
  <c r="T254" i="6"/>
  <c r="S254" i="6"/>
  <c r="M254" i="6"/>
  <c r="W253" i="6"/>
  <c r="T253" i="6"/>
  <c r="S253" i="6"/>
  <c r="M253" i="6"/>
  <c r="W252" i="6"/>
  <c r="T252" i="6"/>
  <c r="S252" i="6"/>
  <c r="M252" i="6"/>
  <c r="W251" i="6"/>
  <c r="T251" i="6"/>
  <c r="S251" i="6"/>
  <c r="M251" i="6"/>
  <c r="W250" i="6"/>
  <c r="T250" i="6"/>
  <c r="S250" i="6"/>
  <c r="M250" i="6"/>
  <c r="W249" i="6"/>
  <c r="T249" i="6"/>
  <c r="S249" i="6"/>
  <c r="M249" i="6"/>
  <c r="W248" i="6"/>
  <c r="T248" i="6"/>
  <c r="S248" i="6"/>
  <c r="M248" i="6"/>
  <c r="W247" i="6"/>
  <c r="T247" i="6"/>
  <c r="S247" i="6"/>
  <c r="M247" i="6"/>
  <c r="W246" i="6"/>
  <c r="T246" i="6"/>
  <c r="S246" i="6"/>
  <c r="M246" i="6"/>
  <c r="W245" i="6"/>
  <c r="T245" i="6"/>
  <c r="S245" i="6"/>
  <c r="M245" i="6"/>
  <c r="W244" i="6"/>
  <c r="T244" i="6"/>
  <c r="S244" i="6"/>
  <c r="M244" i="6"/>
  <c r="W243" i="6"/>
  <c r="T243" i="6"/>
  <c r="S243" i="6"/>
  <c r="M243" i="6"/>
  <c r="W242" i="6"/>
  <c r="T242" i="6"/>
  <c r="S242" i="6"/>
  <c r="M242" i="6"/>
  <c r="W241" i="6"/>
  <c r="T241" i="6"/>
  <c r="S241" i="6"/>
  <c r="M241" i="6"/>
  <c r="W240" i="6"/>
  <c r="T240" i="6"/>
  <c r="S240" i="6"/>
  <c r="M240" i="6"/>
  <c r="W239" i="6"/>
  <c r="T239" i="6"/>
  <c r="S239" i="6"/>
  <c r="M239" i="6"/>
  <c r="W238" i="6"/>
  <c r="T238" i="6"/>
  <c r="S238" i="6"/>
  <c r="M238" i="6"/>
  <c r="W237" i="6"/>
  <c r="T237" i="6"/>
  <c r="S237" i="6"/>
  <c r="M237" i="6"/>
  <c r="W236" i="6"/>
  <c r="T236" i="6"/>
  <c r="S236" i="6"/>
  <c r="M236" i="6"/>
  <c r="W235" i="6"/>
  <c r="T235" i="6"/>
  <c r="S235" i="6"/>
  <c r="M235" i="6"/>
  <c r="W234" i="6"/>
  <c r="T234" i="6"/>
  <c r="S234" i="6"/>
  <c r="M234" i="6"/>
  <c r="W233" i="6"/>
  <c r="T233" i="6"/>
  <c r="S233" i="6"/>
  <c r="M233" i="6"/>
  <c r="W232" i="6"/>
  <c r="T232" i="6"/>
  <c r="S232" i="6"/>
  <c r="M232" i="6"/>
  <c r="W231" i="6"/>
  <c r="T231" i="6"/>
  <c r="S231" i="6"/>
  <c r="M231" i="6"/>
  <c r="W230" i="6"/>
  <c r="T230" i="6"/>
  <c r="S230" i="6"/>
  <c r="M230" i="6"/>
  <c r="W229" i="6"/>
  <c r="T229" i="6"/>
  <c r="S229" i="6"/>
  <c r="M229" i="6"/>
  <c r="W228" i="6"/>
  <c r="T228" i="6"/>
  <c r="S228" i="6"/>
  <c r="M228" i="6"/>
  <c r="W227" i="6"/>
  <c r="T227" i="6"/>
  <c r="S227" i="6"/>
  <c r="M227" i="6"/>
  <c r="W226" i="6"/>
  <c r="T226" i="6"/>
  <c r="S226" i="6"/>
  <c r="M226" i="6"/>
  <c r="W225" i="6"/>
  <c r="T225" i="6"/>
  <c r="S225" i="6"/>
  <c r="M225" i="6"/>
  <c r="W224" i="6"/>
  <c r="T224" i="6"/>
  <c r="S224" i="6"/>
  <c r="M224" i="6"/>
  <c r="W223" i="6"/>
  <c r="T223" i="6"/>
  <c r="S223" i="6"/>
  <c r="M223" i="6"/>
  <c r="W222" i="6"/>
  <c r="T222" i="6"/>
  <c r="S222" i="6"/>
  <c r="M222" i="6"/>
  <c r="W221" i="6"/>
  <c r="T221" i="6"/>
  <c r="S221" i="6"/>
  <c r="M221" i="6"/>
  <c r="W220" i="6"/>
  <c r="T220" i="6"/>
  <c r="S220" i="6"/>
  <c r="M220" i="6"/>
  <c r="W219" i="6"/>
  <c r="T219" i="6"/>
  <c r="S219" i="6"/>
  <c r="M219" i="6"/>
  <c r="W218" i="6"/>
  <c r="T218" i="6"/>
  <c r="S218" i="6"/>
  <c r="M218" i="6"/>
  <c r="W217" i="6"/>
  <c r="T217" i="6"/>
  <c r="S217" i="6"/>
  <c r="M217" i="6"/>
  <c r="W216" i="6"/>
  <c r="T216" i="6"/>
  <c r="S216" i="6"/>
  <c r="M216" i="6"/>
  <c r="W215" i="6"/>
  <c r="T215" i="6"/>
  <c r="S215" i="6"/>
  <c r="M215" i="6"/>
  <c r="W214" i="6"/>
  <c r="T214" i="6"/>
  <c r="S214" i="6"/>
  <c r="M214" i="6"/>
  <c r="W213" i="6"/>
  <c r="T213" i="6"/>
  <c r="S213" i="6"/>
  <c r="M213" i="6"/>
  <c r="W212" i="6"/>
  <c r="T212" i="6"/>
  <c r="S212" i="6"/>
  <c r="M212" i="6"/>
  <c r="W211" i="6"/>
  <c r="T211" i="6"/>
  <c r="S211" i="6"/>
  <c r="M211" i="6"/>
  <c r="W210" i="6"/>
  <c r="T210" i="6"/>
  <c r="S210" i="6"/>
  <c r="M210" i="6"/>
  <c r="W209" i="6"/>
  <c r="T209" i="6"/>
  <c r="S209" i="6"/>
  <c r="M209" i="6"/>
  <c r="W208" i="6"/>
  <c r="T208" i="6"/>
  <c r="S208" i="6"/>
  <c r="M208" i="6"/>
  <c r="W207" i="6"/>
  <c r="T207" i="6"/>
  <c r="S207" i="6"/>
  <c r="M207" i="6"/>
  <c r="W206" i="6"/>
  <c r="T206" i="6"/>
  <c r="S206" i="6"/>
  <c r="M206" i="6"/>
  <c r="W205" i="6"/>
  <c r="T205" i="6"/>
  <c r="S205" i="6"/>
  <c r="M205" i="6"/>
  <c r="W204" i="6"/>
  <c r="T204" i="6"/>
  <c r="S204" i="6"/>
  <c r="M204" i="6"/>
  <c r="W203" i="6"/>
  <c r="T203" i="6"/>
  <c r="S203" i="6"/>
  <c r="M203" i="6"/>
  <c r="W202" i="6"/>
  <c r="T202" i="6"/>
  <c r="S202" i="6"/>
  <c r="M202" i="6"/>
  <c r="W201" i="6"/>
  <c r="T201" i="6"/>
  <c r="S201" i="6"/>
  <c r="M201" i="6"/>
  <c r="W200" i="6"/>
  <c r="T200" i="6"/>
  <c r="S200" i="6"/>
  <c r="M200" i="6"/>
  <c r="W199" i="6"/>
  <c r="T199" i="6"/>
  <c r="S199" i="6"/>
  <c r="M199" i="6"/>
  <c r="W198" i="6"/>
  <c r="T198" i="6"/>
  <c r="S198" i="6"/>
  <c r="M198" i="6"/>
  <c r="W197" i="6"/>
  <c r="T197" i="6"/>
  <c r="S197" i="6"/>
  <c r="M197" i="6"/>
  <c r="W196" i="6"/>
  <c r="T196" i="6"/>
  <c r="S196" i="6"/>
  <c r="M196" i="6"/>
  <c r="W195" i="6"/>
  <c r="T195" i="6"/>
  <c r="S195" i="6"/>
  <c r="M195" i="6"/>
  <c r="W194" i="6"/>
  <c r="T194" i="6"/>
  <c r="S194" i="6"/>
  <c r="M194" i="6"/>
  <c r="W193" i="6"/>
  <c r="T193" i="6"/>
  <c r="S193" i="6"/>
  <c r="M193" i="6"/>
  <c r="W192" i="6"/>
  <c r="T192" i="6"/>
  <c r="S192" i="6"/>
  <c r="M192" i="6"/>
  <c r="W191" i="6"/>
  <c r="T191" i="6"/>
  <c r="S191" i="6"/>
  <c r="M191" i="6"/>
  <c r="W190" i="6"/>
  <c r="T190" i="6"/>
  <c r="S190" i="6"/>
  <c r="M190" i="6"/>
  <c r="W189" i="6"/>
  <c r="T189" i="6"/>
  <c r="S189" i="6"/>
  <c r="M189" i="6"/>
  <c r="W188" i="6"/>
  <c r="T188" i="6"/>
  <c r="S188" i="6"/>
  <c r="M188" i="6"/>
  <c r="W187" i="6"/>
  <c r="T187" i="6"/>
  <c r="S187" i="6"/>
  <c r="M187" i="6"/>
  <c r="W186" i="6"/>
  <c r="T186" i="6"/>
  <c r="S186" i="6"/>
  <c r="M186" i="6"/>
  <c r="W185" i="6"/>
  <c r="T185" i="6"/>
  <c r="S185" i="6"/>
  <c r="M185" i="6"/>
  <c r="W184" i="6"/>
  <c r="T184" i="6"/>
  <c r="S184" i="6"/>
  <c r="M184" i="6"/>
  <c r="W183" i="6"/>
  <c r="T183" i="6"/>
  <c r="S183" i="6"/>
  <c r="M183" i="6"/>
  <c r="W182" i="6"/>
  <c r="T182" i="6"/>
  <c r="S182" i="6"/>
  <c r="M182" i="6"/>
  <c r="W181" i="6"/>
  <c r="T181" i="6"/>
  <c r="S181" i="6"/>
  <c r="M181" i="6"/>
  <c r="W180" i="6"/>
  <c r="T180" i="6"/>
  <c r="S180" i="6"/>
  <c r="M180" i="6"/>
  <c r="W179" i="6"/>
  <c r="T179" i="6"/>
  <c r="S179" i="6"/>
  <c r="M179" i="6"/>
  <c r="W178" i="6"/>
  <c r="T178" i="6"/>
  <c r="S178" i="6"/>
  <c r="M178" i="6"/>
  <c r="W177" i="6"/>
  <c r="T177" i="6"/>
  <c r="S177" i="6"/>
  <c r="M177" i="6"/>
  <c r="W176" i="6"/>
  <c r="T176" i="6"/>
  <c r="S176" i="6"/>
  <c r="M176" i="6"/>
  <c r="W175" i="6"/>
  <c r="T175" i="6"/>
  <c r="S175" i="6"/>
  <c r="M175" i="6"/>
  <c r="W174" i="6"/>
  <c r="T174" i="6"/>
  <c r="S174" i="6"/>
  <c r="M174" i="6"/>
  <c r="W173" i="6"/>
  <c r="T173" i="6"/>
  <c r="S173" i="6"/>
  <c r="M173" i="6"/>
  <c r="W172" i="6"/>
  <c r="T172" i="6"/>
  <c r="S172" i="6"/>
  <c r="M172" i="6"/>
  <c r="W171" i="6"/>
  <c r="T171" i="6"/>
  <c r="S171" i="6"/>
  <c r="M171" i="6"/>
  <c r="W170" i="6"/>
  <c r="T170" i="6"/>
  <c r="S170" i="6"/>
  <c r="M170" i="6"/>
  <c r="W169" i="6"/>
  <c r="T169" i="6"/>
  <c r="S169" i="6"/>
  <c r="M169" i="6"/>
  <c r="W168" i="6"/>
  <c r="T168" i="6"/>
  <c r="S168" i="6"/>
  <c r="M168" i="6"/>
  <c r="W167" i="6"/>
  <c r="T167" i="6"/>
  <c r="S167" i="6"/>
  <c r="M167" i="6"/>
  <c r="W166" i="6"/>
  <c r="T166" i="6"/>
  <c r="S166" i="6"/>
  <c r="M166" i="6"/>
  <c r="W165" i="6"/>
  <c r="T165" i="6"/>
  <c r="S165" i="6"/>
  <c r="M165" i="6"/>
  <c r="W164" i="6"/>
  <c r="T164" i="6"/>
  <c r="S164" i="6"/>
  <c r="M164" i="6"/>
  <c r="W163" i="6"/>
  <c r="T163" i="6"/>
  <c r="S163" i="6"/>
  <c r="M163" i="6"/>
  <c r="W162" i="6"/>
  <c r="T162" i="6"/>
  <c r="S162" i="6"/>
  <c r="M162" i="6"/>
  <c r="W161" i="6"/>
  <c r="T161" i="6"/>
  <c r="S161" i="6"/>
  <c r="M161" i="6"/>
  <c r="W160" i="6"/>
  <c r="T160" i="6"/>
  <c r="S160" i="6"/>
  <c r="M160" i="6"/>
  <c r="W159" i="6"/>
  <c r="T159" i="6"/>
  <c r="S159" i="6"/>
  <c r="M159" i="6"/>
  <c r="W158" i="6"/>
  <c r="T158" i="6"/>
  <c r="S158" i="6"/>
  <c r="M158" i="6"/>
  <c r="W157" i="6"/>
  <c r="T157" i="6"/>
  <c r="S157" i="6"/>
  <c r="M157" i="6"/>
  <c r="W156" i="6"/>
  <c r="T156" i="6"/>
  <c r="S156" i="6"/>
  <c r="M156" i="6"/>
  <c r="W155" i="6"/>
  <c r="T155" i="6"/>
  <c r="S155" i="6"/>
  <c r="M155" i="6"/>
  <c r="W154" i="6"/>
  <c r="T154" i="6"/>
  <c r="S154" i="6"/>
  <c r="M154" i="6"/>
  <c r="W153" i="6"/>
  <c r="T153" i="6"/>
  <c r="S153" i="6"/>
  <c r="M153" i="6"/>
  <c r="W152" i="6"/>
  <c r="T152" i="6"/>
  <c r="S152" i="6"/>
  <c r="M152" i="6"/>
  <c r="W151" i="6"/>
  <c r="T151" i="6"/>
  <c r="S151" i="6"/>
  <c r="M151" i="6"/>
  <c r="W150" i="6"/>
  <c r="T150" i="6"/>
  <c r="S150" i="6"/>
  <c r="M150" i="6"/>
  <c r="W149" i="6"/>
  <c r="T149" i="6"/>
  <c r="S149" i="6"/>
  <c r="M149" i="6"/>
  <c r="W148" i="6"/>
  <c r="T148" i="6"/>
  <c r="S148" i="6"/>
  <c r="M148" i="6"/>
  <c r="W147" i="6"/>
  <c r="T147" i="6"/>
  <c r="S147" i="6"/>
  <c r="M147" i="6"/>
  <c r="W146" i="6"/>
  <c r="T146" i="6"/>
  <c r="S146" i="6"/>
  <c r="M146" i="6"/>
  <c r="W145" i="6"/>
  <c r="T145" i="6"/>
  <c r="S145" i="6"/>
  <c r="M145" i="6"/>
  <c r="W144" i="6"/>
  <c r="T144" i="6"/>
  <c r="S144" i="6"/>
  <c r="M144" i="6"/>
  <c r="W143" i="6"/>
  <c r="T143" i="6"/>
  <c r="S143" i="6"/>
  <c r="M143" i="6"/>
  <c r="W142" i="6"/>
  <c r="T142" i="6"/>
  <c r="S142" i="6"/>
  <c r="M142" i="6"/>
  <c r="W141" i="6"/>
  <c r="T141" i="6"/>
  <c r="S141" i="6"/>
  <c r="M141" i="6"/>
  <c r="W140" i="6"/>
  <c r="T140" i="6"/>
  <c r="S140" i="6"/>
  <c r="M140" i="6"/>
  <c r="W139" i="6"/>
  <c r="T139" i="6"/>
  <c r="S139" i="6"/>
  <c r="M139" i="6"/>
  <c r="W138" i="6"/>
  <c r="T138" i="6"/>
  <c r="S138" i="6"/>
  <c r="M138" i="6"/>
  <c r="W137" i="6"/>
  <c r="T137" i="6"/>
  <c r="S137" i="6"/>
  <c r="M137" i="6"/>
  <c r="W136" i="6"/>
  <c r="T136" i="6"/>
  <c r="S136" i="6"/>
  <c r="M136" i="6"/>
  <c r="W135" i="6"/>
  <c r="T135" i="6"/>
  <c r="S135" i="6"/>
  <c r="M135" i="6"/>
  <c r="W134" i="6"/>
  <c r="T134" i="6"/>
  <c r="S134" i="6"/>
  <c r="M134" i="6"/>
  <c r="W133" i="6"/>
  <c r="T133" i="6"/>
  <c r="S133" i="6"/>
  <c r="M133" i="6"/>
  <c r="W132" i="6"/>
  <c r="T132" i="6"/>
  <c r="S132" i="6"/>
  <c r="M132" i="6"/>
  <c r="W131" i="6"/>
  <c r="T131" i="6"/>
  <c r="S131" i="6"/>
  <c r="M131" i="6"/>
  <c r="W130" i="6"/>
  <c r="T130" i="6"/>
  <c r="S130" i="6"/>
  <c r="M130" i="6"/>
  <c r="W129" i="6"/>
  <c r="T129" i="6"/>
  <c r="S129" i="6"/>
  <c r="M129" i="6"/>
  <c r="W128" i="6"/>
  <c r="T128" i="6"/>
  <c r="S128" i="6"/>
  <c r="M128" i="6"/>
  <c r="W127" i="6"/>
  <c r="T127" i="6"/>
  <c r="S127" i="6"/>
  <c r="M127" i="6"/>
  <c r="W126" i="6"/>
  <c r="T126" i="6"/>
  <c r="S126" i="6"/>
  <c r="M126" i="6"/>
  <c r="W125" i="6"/>
  <c r="T125" i="6"/>
  <c r="S125" i="6"/>
  <c r="M125" i="6"/>
  <c r="W124" i="6"/>
  <c r="T124" i="6"/>
  <c r="S124" i="6"/>
  <c r="M124" i="6"/>
  <c r="W123" i="6"/>
  <c r="T123" i="6"/>
  <c r="S123" i="6"/>
  <c r="M123" i="6"/>
  <c r="W122" i="6"/>
  <c r="T122" i="6"/>
  <c r="S122" i="6"/>
  <c r="M122" i="6"/>
  <c r="W121" i="6"/>
  <c r="T121" i="6"/>
  <c r="S121" i="6"/>
  <c r="M121" i="6"/>
  <c r="W120" i="6"/>
  <c r="T120" i="6"/>
  <c r="S120" i="6"/>
  <c r="M120" i="6"/>
  <c r="W119" i="6"/>
  <c r="T119" i="6"/>
  <c r="S119" i="6"/>
  <c r="M119" i="6"/>
  <c r="W118" i="6"/>
  <c r="T118" i="6"/>
  <c r="S118" i="6"/>
  <c r="M118" i="6"/>
  <c r="W117" i="6"/>
  <c r="T117" i="6"/>
  <c r="S117" i="6"/>
  <c r="M117" i="6"/>
  <c r="W116" i="6"/>
  <c r="T116" i="6"/>
  <c r="S116" i="6"/>
  <c r="M116" i="6"/>
  <c r="W115" i="6"/>
  <c r="T115" i="6"/>
  <c r="S115" i="6"/>
  <c r="M115" i="6"/>
  <c r="W114" i="6"/>
  <c r="T114" i="6"/>
  <c r="S114" i="6"/>
  <c r="M114" i="6"/>
  <c r="W113" i="6"/>
  <c r="T113" i="6"/>
  <c r="S113" i="6"/>
  <c r="M113" i="6"/>
  <c r="W112" i="6"/>
  <c r="T112" i="6"/>
  <c r="S112" i="6"/>
  <c r="M112" i="6"/>
  <c r="W111" i="6"/>
  <c r="T111" i="6"/>
  <c r="S111" i="6"/>
  <c r="M111" i="6"/>
  <c r="W110" i="6"/>
  <c r="T110" i="6"/>
  <c r="S110" i="6"/>
  <c r="M110" i="6"/>
  <c r="W109" i="6"/>
  <c r="T109" i="6"/>
  <c r="S109" i="6"/>
  <c r="M109" i="6"/>
  <c r="W108" i="6"/>
  <c r="T108" i="6"/>
  <c r="S108" i="6"/>
  <c r="M108" i="6"/>
  <c r="W107" i="6"/>
  <c r="T107" i="6"/>
  <c r="S107" i="6"/>
  <c r="M107" i="6"/>
  <c r="W106" i="6"/>
  <c r="T106" i="6"/>
  <c r="S106" i="6"/>
  <c r="M106" i="6"/>
  <c r="W105" i="6"/>
  <c r="T105" i="6"/>
  <c r="S105" i="6"/>
  <c r="M105" i="6"/>
  <c r="W104" i="6"/>
  <c r="T104" i="6"/>
  <c r="S104" i="6"/>
  <c r="M104" i="6"/>
  <c r="W103" i="6"/>
  <c r="T103" i="6"/>
  <c r="S103" i="6"/>
  <c r="M103" i="6"/>
  <c r="W102" i="6"/>
  <c r="T102" i="6"/>
  <c r="S102" i="6"/>
  <c r="M102" i="6"/>
  <c r="W101" i="6"/>
  <c r="T101" i="6"/>
  <c r="S101" i="6"/>
  <c r="M101" i="6"/>
  <c r="W100" i="6"/>
  <c r="T100" i="6"/>
  <c r="S100" i="6"/>
  <c r="M100" i="6"/>
  <c r="W99" i="6"/>
  <c r="T99" i="6"/>
  <c r="S99" i="6"/>
  <c r="M99" i="6"/>
  <c r="W98" i="6"/>
  <c r="T98" i="6"/>
  <c r="S98" i="6"/>
  <c r="M98" i="6"/>
  <c r="W97" i="6"/>
  <c r="T97" i="6"/>
  <c r="S97" i="6"/>
  <c r="M97" i="6"/>
  <c r="W96" i="6"/>
  <c r="T96" i="6"/>
  <c r="S96" i="6"/>
  <c r="M96" i="6"/>
  <c r="W95" i="6"/>
  <c r="T95" i="6"/>
  <c r="S95" i="6"/>
  <c r="M95" i="6"/>
  <c r="W94" i="6"/>
  <c r="T94" i="6"/>
  <c r="S94" i="6"/>
  <c r="M94" i="6"/>
  <c r="W93" i="6"/>
  <c r="T93" i="6"/>
  <c r="S93" i="6"/>
  <c r="M93" i="6"/>
  <c r="W92" i="6"/>
  <c r="T92" i="6"/>
  <c r="S92" i="6"/>
  <c r="M92" i="6"/>
  <c r="W91" i="6"/>
  <c r="T91" i="6"/>
  <c r="S91" i="6"/>
  <c r="M91" i="6"/>
  <c r="W90" i="6"/>
  <c r="T90" i="6"/>
  <c r="S90" i="6"/>
  <c r="M90" i="6"/>
  <c r="W89" i="6"/>
  <c r="T89" i="6"/>
  <c r="S89" i="6"/>
  <c r="M89" i="6"/>
  <c r="W88" i="6"/>
  <c r="T88" i="6"/>
  <c r="S88" i="6"/>
  <c r="M88" i="6"/>
  <c r="W87" i="6"/>
  <c r="T87" i="6"/>
  <c r="S87" i="6"/>
  <c r="M87" i="6"/>
  <c r="W86" i="6"/>
  <c r="T86" i="6"/>
  <c r="S86" i="6"/>
  <c r="M86" i="6"/>
  <c r="W85" i="6"/>
  <c r="T85" i="6"/>
  <c r="S85" i="6"/>
  <c r="M85" i="6"/>
  <c r="W84" i="6"/>
  <c r="T84" i="6"/>
  <c r="S84" i="6"/>
  <c r="M84" i="6"/>
  <c r="W83" i="6"/>
  <c r="T83" i="6"/>
  <c r="S83" i="6"/>
  <c r="M83" i="6"/>
  <c r="W82" i="6"/>
  <c r="T82" i="6"/>
  <c r="S82" i="6"/>
  <c r="M82" i="6"/>
  <c r="W81" i="6"/>
  <c r="T81" i="6"/>
  <c r="S81" i="6"/>
  <c r="M81" i="6"/>
  <c r="W80" i="6"/>
  <c r="T80" i="6"/>
  <c r="S80" i="6"/>
  <c r="M80" i="6"/>
  <c r="W79" i="6"/>
  <c r="T79" i="6"/>
  <c r="S79" i="6"/>
  <c r="M79" i="6"/>
  <c r="W78" i="6"/>
  <c r="T78" i="6"/>
  <c r="S78" i="6"/>
  <c r="M78" i="6"/>
  <c r="W77" i="6"/>
  <c r="T77" i="6"/>
  <c r="S77" i="6"/>
  <c r="M77" i="6"/>
  <c r="W76" i="6"/>
  <c r="T76" i="6"/>
  <c r="S76" i="6"/>
  <c r="M76" i="6"/>
  <c r="W75" i="6"/>
  <c r="T75" i="6"/>
  <c r="S75" i="6"/>
  <c r="M75" i="6"/>
  <c r="W74" i="6"/>
  <c r="T74" i="6"/>
  <c r="S74" i="6"/>
  <c r="M74" i="6"/>
  <c r="W73" i="6"/>
  <c r="T73" i="6"/>
  <c r="S73" i="6"/>
  <c r="M73" i="6"/>
  <c r="W72" i="6"/>
  <c r="T72" i="6"/>
  <c r="S72" i="6"/>
  <c r="M72" i="6"/>
  <c r="W71" i="6"/>
  <c r="T71" i="6"/>
  <c r="S71" i="6"/>
  <c r="M71" i="6"/>
  <c r="W70" i="6"/>
  <c r="T70" i="6"/>
  <c r="S70" i="6"/>
  <c r="M70" i="6"/>
  <c r="W69" i="6"/>
  <c r="T69" i="6"/>
  <c r="S69" i="6"/>
  <c r="M69" i="6"/>
  <c r="W68" i="6"/>
  <c r="T68" i="6"/>
  <c r="S68" i="6"/>
  <c r="M68" i="6"/>
  <c r="W67" i="6"/>
  <c r="T67" i="6"/>
  <c r="S67" i="6"/>
  <c r="M67" i="6"/>
  <c r="W66" i="6"/>
  <c r="T66" i="6"/>
  <c r="S66" i="6"/>
  <c r="M66" i="6"/>
  <c r="W65" i="6"/>
  <c r="T65" i="6"/>
  <c r="S65" i="6"/>
  <c r="M65" i="6"/>
  <c r="W64" i="6"/>
  <c r="T64" i="6"/>
  <c r="S64" i="6"/>
  <c r="M64" i="6"/>
  <c r="W63" i="6"/>
  <c r="T63" i="6"/>
  <c r="S63" i="6"/>
  <c r="W62" i="6"/>
  <c r="T62" i="6"/>
  <c r="S62" i="6"/>
  <c r="M62" i="6"/>
  <c r="W61" i="6"/>
  <c r="T61" i="6"/>
  <c r="S61" i="6"/>
  <c r="M61" i="6"/>
  <c r="W60" i="6"/>
  <c r="T60" i="6"/>
  <c r="S60" i="6"/>
  <c r="M60" i="6"/>
  <c r="W59" i="6"/>
  <c r="T59" i="6"/>
  <c r="S59" i="6"/>
  <c r="M59" i="6"/>
  <c r="W58" i="6"/>
  <c r="T58" i="6"/>
  <c r="S58" i="6"/>
  <c r="M58" i="6"/>
  <c r="W57" i="6"/>
  <c r="T57" i="6"/>
  <c r="S57" i="6"/>
  <c r="M57" i="6"/>
  <c r="W56" i="6"/>
  <c r="T56" i="6"/>
  <c r="S56" i="6"/>
  <c r="M56" i="6"/>
  <c r="W55" i="6"/>
  <c r="T55" i="6"/>
  <c r="S55" i="6"/>
  <c r="M55" i="6"/>
  <c r="W54" i="6"/>
  <c r="T54" i="6"/>
  <c r="S54" i="6"/>
  <c r="M54" i="6"/>
  <c r="W53" i="6"/>
  <c r="T53" i="6"/>
  <c r="S53" i="6"/>
  <c r="M53" i="6"/>
  <c r="W52" i="6"/>
  <c r="T52" i="6"/>
  <c r="S52" i="6"/>
  <c r="M52" i="6"/>
  <c r="W51" i="6"/>
  <c r="T51" i="6"/>
  <c r="S51" i="6"/>
  <c r="M51" i="6"/>
  <c r="W50" i="6"/>
  <c r="T50" i="6"/>
  <c r="S50" i="6"/>
  <c r="M50" i="6"/>
  <c r="W49" i="6"/>
  <c r="T49" i="6"/>
  <c r="S49" i="6"/>
  <c r="M49" i="6"/>
  <c r="W48" i="6"/>
  <c r="T48" i="6"/>
  <c r="S48" i="6"/>
  <c r="M48" i="6"/>
  <c r="W47" i="6"/>
  <c r="T47" i="6"/>
  <c r="S47" i="6"/>
  <c r="M47" i="6"/>
  <c r="W46" i="6"/>
  <c r="T46" i="6"/>
  <c r="S46" i="6"/>
  <c r="M46" i="6"/>
  <c r="W45" i="6"/>
  <c r="T45" i="6"/>
  <c r="S45" i="6"/>
  <c r="M45" i="6"/>
  <c r="W44" i="6"/>
  <c r="T44" i="6"/>
  <c r="S44" i="6"/>
  <c r="M44" i="6"/>
  <c r="W43" i="6"/>
  <c r="T43" i="6"/>
  <c r="S43" i="6"/>
  <c r="M43" i="6"/>
  <c r="W42" i="6"/>
  <c r="T42" i="6"/>
  <c r="S42" i="6"/>
  <c r="M42" i="6"/>
  <c r="W41" i="6"/>
  <c r="T41" i="6"/>
  <c r="S41" i="6"/>
  <c r="M41" i="6"/>
  <c r="W40" i="6"/>
  <c r="T40" i="6"/>
  <c r="S40" i="6"/>
  <c r="M40" i="6"/>
  <c r="W39" i="6"/>
  <c r="T39" i="6"/>
  <c r="S39" i="6"/>
  <c r="M39" i="6"/>
  <c r="W38" i="6"/>
  <c r="T38" i="6"/>
  <c r="S38" i="6"/>
  <c r="M38" i="6"/>
  <c r="W37" i="6"/>
  <c r="T37" i="6"/>
  <c r="S37" i="6"/>
  <c r="M37" i="6"/>
  <c r="W36" i="6"/>
  <c r="T36" i="6"/>
  <c r="S36" i="6"/>
  <c r="M36" i="6"/>
  <c r="W35" i="6"/>
  <c r="T35" i="6"/>
  <c r="S35" i="6"/>
  <c r="M35" i="6"/>
  <c r="W34" i="6"/>
  <c r="T34" i="6"/>
  <c r="S34" i="6"/>
  <c r="M34" i="6"/>
  <c r="W33" i="6"/>
  <c r="T33" i="6"/>
  <c r="S33" i="6"/>
  <c r="M33" i="6"/>
  <c r="W32" i="6"/>
  <c r="T32" i="6"/>
  <c r="S32" i="6"/>
  <c r="M32" i="6"/>
  <c r="W31" i="6"/>
  <c r="T31" i="6"/>
  <c r="S31" i="6"/>
  <c r="M31" i="6"/>
  <c r="W30" i="6"/>
  <c r="T30" i="6"/>
  <c r="S30" i="6"/>
  <c r="M30" i="6"/>
  <c r="W29" i="6"/>
  <c r="T29" i="6"/>
  <c r="S29" i="6"/>
  <c r="M29" i="6"/>
  <c r="W28" i="6"/>
  <c r="T28" i="6"/>
  <c r="S28" i="6"/>
  <c r="M28" i="6"/>
  <c r="W27" i="6"/>
  <c r="T27" i="6"/>
  <c r="S27" i="6"/>
  <c r="M27" i="6"/>
  <c r="W26" i="6"/>
  <c r="T26" i="6"/>
  <c r="S26" i="6"/>
  <c r="M26" i="6"/>
  <c r="W25" i="6"/>
  <c r="T25" i="6"/>
  <c r="S25" i="6"/>
  <c r="M25" i="6"/>
  <c r="W24" i="6"/>
  <c r="T24" i="6"/>
  <c r="S24" i="6"/>
  <c r="M24" i="6"/>
  <c r="W23" i="6"/>
  <c r="T23" i="6"/>
  <c r="S23" i="6"/>
  <c r="M23" i="6"/>
  <c r="W22" i="6"/>
  <c r="T22" i="6"/>
  <c r="S22" i="6"/>
  <c r="M22" i="6"/>
  <c r="W21" i="6"/>
  <c r="T21" i="6"/>
  <c r="S21" i="6"/>
  <c r="M21" i="6"/>
  <c r="W20" i="6"/>
  <c r="T20" i="6"/>
  <c r="S20" i="6"/>
  <c r="M20" i="6"/>
  <c r="W19" i="6"/>
  <c r="T19" i="6"/>
  <c r="S19" i="6"/>
  <c r="M19" i="6"/>
  <c r="W18" i="6"/>
  <c r="T18" i="6"/>
  <c r="S18" i="6"/>
  <c r="M18" i="6"/>
  <c r="W17" i="6"/>
  <c r="T17" i="6"/>
  <c r="S17" i="6"/>
  <c r="M17" i="6"/>
  <c r="W16" i="6"/>
  <c r="T16" i="6"/>
  <c r="S16" i="6"/>
  <c r="M16" i="6"/>
  <c r="W15" i="6"/>
  <c r="T15" i="6"/>
  <c r="S15" i="6"/>
  <c r="M15" i="6"/>
  <c r="W14" i="6"/>
  <c r="T14" i="6"/>
  <c r="S14" i="6"/>
  <c r="M14" i="6"/>
  <c r="W13" i="6"/>
  <c r="T13" i="6"/>
  <c r="S13" i="6"/>
  <c r="M13" i="6"/>
  <c r="W12" i="6"/>
  <c r="T12" i="6"/>
  <c r="S12" i="6"/>
  <c r="M12" i="6"/>
  <c r="W11" i="6"/>
  <c r="T11" i="6"/>
  <c r="S11" i="6"/>
  <c r="M11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O9" i="6" l="1"/>
  <c r="N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Bendixen, Julius</author>
  </authors>
  <commentList>
    <comment ref="Z6" authorId="0" shapeId="0" xr:uid="{DD55207E-D0CE-40E1-9A23-CE666421887F}">
      <text>
        <r>
          <rPr>
            <b/>
            <sz val="9"/>
            <color indexed="81"/>
            <rFont val="Segoe UI"/>
            <family val="2"/>
          </rPr>
          <t>Bendixen, Julius:</t>
        </r>
        <r>
          <rPr>
            <sz val="9"/>
            <color indexed="81"/>
            <rFont val="Segoe UI"/>
            <family val="2"/>
          </rPr>
          <t xml:space="preserve">
Hier werden entweder die Personenanzahl oder die Gegenstände, welche einen spezifischen Volumenstrom haben, wie WC, Urinal und Dusche, hinterlegt.</t>
        </r>
      </text>
    </comment>
  </commentList>
</comments>
</file>

<file path=xl/sharedStrings.xml><?xml version="1.0" encoding="utf-8"?>
<sst xmlns="http://schemas.openxmlformats.org/spreadsheetml/2006/main" count="3946" uniqueCount="636">
  <si>
    <t>ID</t>
  </si>
  <si>
    <t>xxx</t>
  </si>
  <si>
    <t>Fläche</t>
  </si>
  <si>
    <t>Volumen</t>
  </si>
  <si>
    <t>m²</t>
  </si>
  <si>
    <t>Raumdaten</t>
  </si>
  <si>
    <t>°C</t>
  </si>
  <si>
    <t>m³</t>
  </si>
  <si>
    <t>m</t>
  </si>
  <si>
    <t>Raum-Nr.</t>
  </si>
  <si>
    <t>% rel. Feuchte</t>
  </si>
  <si>
    <t>dB / NR-Kurve</t>
  </si>
  <si>
    <t>Raum-temperatur Winter</t>
  </si>
  <si>
    <t>Raum-temperatur Sommer</t>
  </si>
  <si>
    <t>Typ Abhangdecke</t>
  </si>
  <si>
    <t>z.B. Rasterdecke</t>
  </si>
  <si>
    <t>Abhang-decke</t>
  </si>
  <si>
    <t>Nummer Raumtyp</t>
  </si>
  <si>
    <t>Bezeichnung Raumtyp</t>
  </si>
  <si>
    <t>Geschoss</t>
  </si>
  <si>
    <t>lichte Raumhöhe</t>
  </si>
  <si>
    <t>SC_Raum_Höhe</t>
  </si>
  <si>
    <t>ja / nein</t>
  </si>
  <si>
    <t>Teilergebnis/Summe</t>
  </si>
  <si>
    <t>Raum
beheizt</t>
  </si>
  <si>
    <t>Raum mit mech. Lüftung</t>
  </si>
  <si>
    <t>Raum-Bezeichnung</t>
  </si>
  <si>
    <t>Raum 
Anforderung Luftfeuchte</t>
  </si>
  <si>
    <t>Raum
Anforderung
Akustik</t>
  </si>
  <si>
    <t>Raum mit Sprinkler-schutz</t>
  </si>
  <si>
    <t>Raum-Kommentar (1)</t>
  </si>
  <si>
    <t>Raum-Kommentar (2)</t>
  </si>
  <si>
    <t>BKW_MEP_Raumtyp</t>
  </si>
  <si>
    <t>BKW_MEP_Raumtyp Bezeichnung</t>
  </si>
  <si>
    <t>BKW_MEP_Abhangdecke (ja/nein)</t>
  </si>
  <si>
    <t>BKW_MEP_Abhangdecke Typ</t>
  </si>
  <si>
    <t>BKW_MEP_Temperatur Winterfall</t>
  </si>
  <si>
    <t>BKW_MEP_Temperatur Sommerfall</t>
  </si>
  <si>
    <t>BKW_MEP_beheizt (ja/nein)</t>
  </si>
  <si>
    <t>BKW_MEP_mech. Lüftung (ja/nein)</t>
  </si>
  <si>
    <t>BKW_MEP_Anforderung Luftfeuchte</t>
  </si>
  <si>
    <t>BKW_MEP_Anforderung Akustik</t>
  </si>
  <si>
    <t>BKW_MEP_Sprinklerschutz (ja/nein)</t>
  </si>
  <si>
    <t>BKW_MEP_Anzahl Personen</t>
  </si>
  <si>
    <t>BKW_MEP_Kommentar (1)</t>
  </si>
  <si>
    <t>BKW_MEP_Kommentar (2)</t>
  </si>
  <si>
    <t>BKW_MEP_zus. Raumummer (1)</t>
  </si>
  <si>
    <t>BKW_MEP_zus. Raumummer (2)</t>
  </si>
  <si>
    <t>zusätzliche 
Raum-Nr.(1)</t>
  </si>
  <si>
    <t>zusätzliche 
Raum-Nr.(2)</t>
  </si>
  <si>
    <t>Leistungsermittlung mit Raumtypen - Raumdaten</t>
  </si>
  <si>
    <t>Gebäudeteil</t>
  </si>
  <si>
    <t>Anzahl der Personen/ Gegenstände</t>
  </si>
  <si>
    <t>BKW_MEP_lichte Raumhöhe</t>
  </si>
  <si>
    <t>r000002630419_00</t>
  </si>
  <si>
    <t>140 - ERDGESCHOSS</t>
  </si>
  <si>
    <t/>
  </si>
  <si>
    <t>R02.17.1</t>
  </si>
  <si>
    <t>Besprechungsräume</t>
  </si>
  <si>
    <t>r000002630437_00</t>
  </si>
  <si>
    <t>R08.3.3</t>
  </si>
  <si>
    <t>Trafobox 3</t>
  </si>
  <si>
    <t>r000002630438_00</t>
  </si>
  <si>
    <t>R08.3.4</t>
  </si>
  <si>
    <t>Trafobox 4</t>
  </si>
  <si>
    <t>r000002630439_00</t>
  </si>
  <si>
    <t>R08.3.2</t>
  </si>
  <si>
    <t>Trafobox 2</t>
  </si>
  <si>
    <t>r000002630440_00</t>
  </si>
  <si>
    <t>-</t>
  </si>
  <si>
    <t>Mittelspannungsschaltanlage / Übergabestation</t>
  </si>
  <si>
    <t>r000002630441_00</t>
  </si>
  <si>
    <t>R02.17.6</t>
  </si>
  <si>
    <t>IBC Container+Palleten</t>
  </si>
  <si>
    <t>r000002630442_00</t>
  </si>
  <si>
    <t>R02.17.7</t>
  </si>
  <si>
    <t>Leiter/Treppe</t>
  </si>
  <si>
    <t>r000002630443_00</t>
  </si>
  <si>
    <t>NSHV</t>
  </si>
  <si>
    <t>r000002630444_00</t>
  </si>
  <si>
    <t>R02.17.9</t>
  </si>
  <si>
    <t>Außenlager Druckbehälter</t>
  </si>
  <si>
    <t>r000002630445_00</t>
  </si>
  <si>
    <t>R02.17.10</t>
  </si>
  <si>
    <t>Abfallbehälter</t>
  </si>
  <si>
    <t>r000002630446_00</t>
  </si>
  <si>
    <t>R02.17.11</t>
  </si>
  <si>
    <t>Palleten&amp;Gitterboxen</t>
  </si>
  <si>
    <t>r000002630447_00</t>
  </si>
  <si>
    <t>R02.17.12</t>
  </si>
  <si>
    <t>Notstromaggregat</t>
  </si>
  <si>
    <t>r000002630448_00</t>
  </si>
  <si>
    <t>Nicht genutzt</t>
  </si>
  <si>
    <t>ELT</t>
  </si>
  <si>
    <t>r000002630449_00</t>
  </si>
  <si>
    <t>RLT</t>
  </si>
  <si>
    <t>r000002630450_00</t>
  </si>
  <si>
    <t>Lager-1</t>
  </si>
  <si>
    <t>22</t>
  </si>
  <si>
    <t>r000002630451_00</t>
  </si>
  <si>
    <t>Lager-2</t>
  </si>
  <si>
    <t>r000002630452_00</t>
  </si>
  <si>
    <t>Lager-3</t>
  </si>
  <si>
    <t>r000002630453_00</t>
  </si>
  <si>
    <t>Anlieferung</t>
  </si>
  <si>
    <t>14</t>
  </si>
  <si>
    <t>r000002630454_00</t>
  </si>
  <si>
    <t>Labor Süd</t>
  </si>
  <si>
    <t>r000002630455_00</t>
  </si>
  <si>
    <t>Labor West</t>
  </si>
  <si>
    <t>r000002630456_00</t>
  </si>
  <si>
    <t>Labor Nord</t>
  </si>
  <si>
    <t>r000002630457_00</t>
  </si>
  <si>
    <t>Sec. Bereich</t>
  </si>
  <si>
    <t>r000002630458_00</t>
  </si>
  <si>
    <t>Labor Ost</t>
  </si>
  <si>
    <t>r000002630459_00</t>
  </si>
  <si>
    <t>R02.17.2</t>
  </si>
  <si>
    <t>r000002630460_00</t>
  </si>
  <si>
    <t>Putzraum</t>
  </si>
  <si>
    <t>21</t>
  </si>
  <si>
    <t>r000002630461_00</t>
  </si>
  <si>
    <t>Einzelbüro</t>
  </si>
  <si>
    <t>r000002630462_00</t>
  </si>
  <si>
    <t>Büro</t>
  </si>
  <si>
    <t>r000002630463_00</t>
  </si>
  <si>
    <t>Eltern-Kind-Büro</t>
  </si>
  <si>
    <t>r000002630464_00</t>
  </si>
  <si>
    <t>Sekreteriat</t>
  </si>
  <si>
    <t>r000002630465_00</t>
  </si>
  <si>
    <t>R02.7.12</t>
  </si>
  <si>
    <t>Doppelbüro</t>
  </si>
  <si>
    <t>r000002630466_00</t>
  </si>
  <si>
    <t>r000002630467_00</t>
  </si>
  <si>
    <t>r000002630468_00</t>
  </si>
  <si>
    <t>R02.7.11</t>
  </si>
  <si>
    <t>r000002630469_00</t>
  </si>
  <si>
    <t>R02.7.6</t>
  </si>
  <si>
    <t>r000002630470_00</t>
  </si>
  <si>
    <t>r000002630471_00</t>
  </si>
  <si>
    <t>r000002630472_00</t>
  </si>
  <si>
    <t>R01.1</t>
  </si>
  <si>
    <t>Gemeinschaftsraum</t>
  </si>
  <si>
    <t>r000002630473_00</t>
  </si>
  <si>
    <t>R04.14</t>
  </si>
  <si>
    <t>Annahme- und Ausgaberaum Post</t>
  </si>
  <si>
    <t>r000002630474_00</t>
  </si>
  <si>
    <t>R04.15</t>
  </si>
  <si>
    <t>Packraum</t>
  </si>
  <si>
    <t>r000002630475_00</t>
  </si>
  <si>
    <t>Empfangsbereich / Wartefläche</t>
  </si>
  <si>
    <t>r000002630476_00</t>
  </si>
  <si>
    <t>R04.8</t>
  </si>
  <si>
    <t>Lager Büromittel</t>
  </si>
  <si>
    <t>r000002630477_00</t>
  </si>
  <si>
    <t>R02.16.5</t>
  </si>
  <si>
    <t>Drucker/Kopierer</t>
  </si>
  <si>
    <t>r000002630478_00</t>
  </si>
  <si>
    <t>R02.15</t>
  </si>
  <si>
    <t>Poststelle</t>
  </si>
  <si>
    <t>r000002630479_00</t>
  </si>
  <si>
    <t>RLT(Labor)-Schacht</t>
  </si>
  <si>
    <t>r000002630480_00</t>
  </si>
  <si>
    <t>Gr. Steigschacht + ELT</t>
  </si>
  <si>
    <t>r000002630481_00</t>
  </si>
  <si>
    <t>HZG/KLT/SAN-Schacht</t>
  </si>
  <si>
    <t>r000002630482_00</t>
  </si>
  <si>
    <t>R02.7.16</t>
  </si>
  <si>
    <t>r000002630483_00</t>
  </si>
  <si>
    <t>Erste-Hilfe-Raum</t>
  </si>
  <si>
    <t>r000002630484_00</t>
  </si>
  <si>
    <t>Pförtnerraum</t>
  </si>
  <si>
    <t>r000002630485_00</t>
  </si>
  <si>
    <t>R02.8.1</t>
  </si>
  <si>
    <t>Mehrpersonenbüro (4 Personen)</t>
  </si>
  <si>
    <t>r000002630486_00</t>
  </si>
  <si>
    <t>R02.8.2</t>
  </si>
  <si>
    <t>r000002630487_00</t>
  </si>
  <si>
    <t>R02.8.4</t>
  </si>
  <si>
    <t>r000002630488_00</t>
  </si>
  <si>
    <t>R02.8.3</t>
  </si>
  <si>
    <t>r000002630489_00</t>
  </si>
  <si>
    <t>R01.3</t>
  </si>
  <si>
    <t>Gemeinschaftsraum / Cafeteria</t>
  </si>
  <si>
    <t>r000002630490_00</t>
  </si>
  <si>
    <t>r000002630491_00</t>
  </si>
  <si>
    <t>R02.6.5</t>
  </si>
  <si>
    <t>r000002630492_00</t>
  </si>
  <si>
    <t>r000002630494_00</t>
  </si>
  <si>
    <t>Werkstatt Metall (Technik)</t>
  </si>
  <si>
    <t>r000002630495_00</t>
  </si>
  <si>
    <t>NSHV ESV</t>
  </si>
  <si>
    <t>r000002630496_00</t>
  </si>
  <si>
    <t>R02.17.61</t>
  </si>
  <si>
    <t>Aufzug</t>
  </si>
  <si>
    <t>32</t>
  </si>
  <si>
    <t>r000002630497_00</t>
  </si>
  <si>
    <t>Wc B.</t>
  </si>
  <si>
    <t>18</t>
  </si>
  <si>
    <t>r000002630498_00</t>
  </si>
  <si>
    <t>EDV-1</t>
  </si>
  <si>
    <t>r000002630499_00</t>
  </si>
  <si>
    <t>EDV-2</t>
  </si>
  <si>
    <t>r000002630500_00</t>
  </si>
  <si>
    <t>R02.17.65</t>
  </si>
  <si>
    <t>r000002630501_00</t>
  </si>
  <si>
    <t>R02.17.66</t>
  </si>
  <si>
    <t>r000002630502_00</t>
  </si>
  <si>
    <t>R02.17.67</t>
  </si>
  <si>
    <t>Eingang</t>
  </si>
  <si>
    <t>16</t>
  </si>
  <si>
    <t>r000002630503_00</t>
  </si>
  <si>
    <t>R02.17.68</t>
  </si>
  <si>
    <t>r000002630504_00</t>
  </si>
  <si>
    <t>Wc D.</t>
  </si>
  <si>
    <t>17</t>
  </si>
  <si>
    <t>r000002630505_00</t>
  </si>
  <si>
    <t>Wc H.</t>
  </si>
  <si>
    <t>r000002630506_00</t>
  </si>
  <si>
    <t>R02.17.71</t>
  </si>
  <si>
    <t>Treppenhaus</t>
  </si>
  <si>
    <t>r000002630508_00</t>
  </si>
  <si>
    <t>R02.17.73</t>
  </si>
  <si>
    <t>r000002630509_00</t>
  </si>
  <si>
    <t>R02.17.74</t>
  </si>
  <si>
    <t>WC</t>
  </si>
  <si>
    <t>r000002630510_00</t>
  </si>
  <si>
    <t>R02.17.75</t>
  </si>
  <si>
    <t>r000002630514_00</t>
  </si>
  <si>
    <t>R02.17.79</t>
  </si>
  <si>
    <t>Flur EG</t>
  </si>
  <si>
    <t>r000002630515_00</t>
  </si>
  <si>
    <t>R02.17.80</t>
  </si>
  <si>
    <t>r000002630516_00</t>
  </si>
  <si>
    <t>R02.17.81</t>
  </si>
  <si>
    <t>r000002630517_00</t>
  </si>
  <si>
    <t>R02.17.82</t>
  </si>
  <si>
    <t>r000002630518_00</t>
  </si>
  <si>
    <t>R02.17.83</t>
  </si>
  <si>
    <t>r000002630519_00</t>
  </si>
  <si>
    <t>R02.17.84</t>
  </si>
  <si>
    <t>r000002630520_00</t>
  </si>
  <si>
    <t>R02.17.85</t>
  </si>
  <si>
    <t>r000002630521_00</t>
  </si>
  <si>
    <t>R02.17.86</t>
  </si>
  <si>
    <t>r000002630522_00</t>
  </si>
  <si>
    <t>R02.17.87</t>
  </si>
  <si>
    <t>r000002630523_00</t>
  </si>
  <si>
    <t>R02.17.88</t>
  </si>
  <si>
    <t>r000002630524_00</t>
  </si>
  <si>
    <t>R02.17.89</t>
  </si>
  <si>
    <t>r000002630525_00</t>
  </si>
  <si>
    <t>R02.17.90</t>
  </si>
  <si>
    <t>r000002630526_00</t>
  </si>
  <si>
    <t>Flur Labor</t>
  </si>
  <si>
    <t>r000002630527_00</t>
  </si>
  <si>
    <t>R02.17.92</t>
  </si>
  <si>
    <t>r000002630528_00</t>
  </si>
  <si>
    <t>R02.17.93</t>
  </si>
  <si>
    <t>r000002630529_00</t>
  </si>
  <si>
    <t>Flur / ZBV</t>
  </si>
  <si>
    <t>r000002630641_00</t>
  </si>
  <si>
    <t>130 - 1. UNTERGESCHOSS</t>
  </si>
  <si>
    <t>Redundant IT</t>
  </si>
  <si>
    <t>r000002630642_00</t>
  </si>
  <si>
    <t>Fernwärme Übergabe</t>
  </si>
  <si>
    <t>r000002630643_00</t>
  </si>
  <si>
    <t>r000002630644_00</t>
  </si>
  <si>
    <t>r000002630645_00</t>
  </si>
  <si>
    <t>Umkleide</t>
  </si>
  <si>
    <t>20</t>
  </si>
  <si>
    <t>r000002630646_00</t>
  </si>
  <si>
    <t>Hausanschlussraum Elektro</t>
  </si>
  <si>
    <t>r000002630647_00</t>
  </si>
  <si>
    <t>Neutra</t>
  </si>
  <si>
    <t>r000002630648_00</t>
  </si>
  <si>
    <t>RZ 1</t>
  </si>
  <si>
    <t>r000002630649_00</t>
  </si>
  <si>
    <t>Sanitär Zentrale</t>
  </si>
  <si>
    <t>r000002630650_00</t>
  </si>
  <si>
    <t>Sprinkler Zentrale</t>
  </si>
  <si>
    <t>r000002630651_00</t>
  </si>
  <si>
    <t>R04.13</t>
  </si>
  <si>
    <t>Lager Reinigungsdienst</t>
  </si>
  <si>
    <t>r000002630652_00</t>
  </si>
  <si>
    <t>R04.12</t>
  </si>
  <si>
    <t>Lager Marketing</t>
  </si>
  <si>
    <t>r000002630653_00</t>
  </si>
  <si>
    <t>R04.16</t>
  </si>
  <si>
    <t>Archiv Patente</t>
  </si>
  <si>
    <t>r000002630654_00</t>
  </si>
  <si>
    <t>R04.7</t>
  </si>
  <si>
    <t>Lager Büromöbel</t>
  </si>
  <si>
    <t>r000002630655_00</t>
  </si>
  <si>
    <t>R04.10.1</t>
  </si>
  <si>
    <t>Lager IT / Warenlieferung</t>
  </si>
  <si>
    <t>r000002630656_00</t>
  </si>
  <si>
    <t>R04.11</t>
  </si>
  <si>
    <t>Stuhllager Seminarraum</t>
  </si>
  <si>
    <t>r000002630657_00</t>
  </si>
  <si>
    <t>r000002630658_00</t>
  </si>
  <si>
    <t>r000002630659_00</t>
  </si>
  <si>
    <t>r000002630660_00</t>
  </si>
  <si>
    <t>R04.9</t>
  </si>
  <si>
    <t>Lager Allgemein (Fachabteilung)</t>
  </si>
  <si>
    <t>r000002630661_00</t>
  </si>
  <si>
    <t>R02.6.26</t>
  </si>
  <si>
    <t>r000002630662_00</t>
  </si>
  <si>
    <t>r000002630663_00</t>
  </si>
  <si>
    <t>R02.6.28</t>
  </si>
  <si>
    <t>Dusche</t>
  </si>
  <si>
    <t>19</t>
  </si>
  <si>
    <t>r000002630664_00</t>
  </si>
  <si>
    <t>R02.6.29</t>
  </si>
  <si>
    <t>r000002630665_00</t>
  </si>
  <si>
    <t>R02.6.30</t>
  </si>
  <si>
    <t>r000002630667_00</t>
  </si>
  <si>
    <t>R02.6.32</t>
  </si>
  <si>
    <t>r000002630668_00</t>
  </si>
  <si>
    <t>R02.6.33</t>
  </si>
  <si>
    <t>r000002630669_00</t>
  </si>
  <si>
    <t>Flur UG</t>
  </si>
  <si>
    <t>33</t>
  </si>
  <si>
    <t>r000002630670_00</t>
  </si>
  <si>
    <t>Mediengang UG</t>
  </si>
  <si>
    <t>r000002630671_00</t>
  </si>
  <si>
    <t>R02.6.36</t>
  </si>
  <si>
    <t>Flur</t>
  </si>
  <si>
    <t>r000002630672_00</t>
  </si>
  <si>
    <t>R02.6.37</t>
  </si>
  <si>
    <t>r000002632362_00</t>
  </si>
  <si>
    <t>Empfangsbereich / Wartefläche EG</t>
  </si>
  <si>
    <t>r000002632365_00</t>
  </si>
  <si>
    <t>R04.17</t>
  </si>
  <si>
    <t>Flur Gemeinschaftsraum</t>
  </si>
  <si>
    <t>r000002633961_00</t>
  </si>
  <si>
    <t>r000002634234_00</t>
  </si>
  <si>
    <t>150 - 1.OBERGESCHOSS</t>
  </si>
  <si>
    <t>R01.4.1</t>
  </si>
  <si>
    <t>Aufenthaltsraum mit Teeküche</t>
  </si>
  <si>
    <t>r000002634235_00</t>
  </si>
  <si>
    <t>r000002634236_00</t>
  </si>
  <si>
    <t>r000002634237_00</t>
  </si>
  <si>
    <t>r000002634238_00</t>
  </si>
  <si>
    <t>R04.1</t>
  </si>
  <si>
    <t>Lager Reinkleidung</t>
  </si>
  <si>
    <t>r000002634239_00</t>
  </si>
  <si>
    <t>VE- und Reinswasser-Anlage</t>
  </si>
  <si>
    <t>r000002634240_00</t>
  </si>
  <si>
    <t>Medientechnik</t>
  </si>
  <si>
    <t>r000002634241_00</t>
  </si>
  <si>
    <t>R02.10.1</t>
  </si>
  <si>
    <t>Mehrpersonenbüro (6 Personen)</t>
  </si>
  <si>
    <t>r000002634242_00</t>
  </si>
  <si>
    <t>R02.6.6</t>
  </si>
  <si>
    <t>r000002634243_00</t>
  </si>
  <si>
    <t>R02.7.14</t>
  </si>
  <si>
    <t>r000002634244_00</t>
  </si>
  <si>
    <t>R02.7.35</t>
  </si>
  <si>
    <t>r000002634245_00</t>
  </si>
  <si>
    <t>R02.7.15</t>
  </si>
  <si>
    <t>r000002634246_00</t>
  </si>
  <si>
    <t>R02.7.8</t>
  </si>
  <si>
    <t>r000002634247_00</t>
  </si>
  <si>
    <t>R02.11.2</t>
  </si>
  <si>
    <t>Mehrpersonenbüro (8 Personen)</t>
  </si>
  <si>
    <t>r000002634248_00</t>
  </si>
  <si>
    <t>r000002634249_00</t>
  </si>
  <si>
    <t>r000002634250_00</t>
  </si>
  <si>
    <t>r000002634251_00</t>
  </si>
  <si>
    <t>R02.7.27</t>
  </si>
  <si>
    <t>r000002634252_00</t>
  </si>
  <si>
    <t>R02.7.21</t>
  </si>
  <si>
    <t>r000002634253_00</t>
  </si>
  <si>
    <t>R02.7.24</t>
  </si>
  <si>
    <t>r000002634254_00</t>
  </si>
  <si>
    <t>R02.7.25</t>
  </si>
  <si>
    <t>r000002634255_00</t>
  </si>
  <si>
    <t>R02.7.26</t>
  </si>
  <si>
    <t>r000002634256_00</t>
  </si>
  <si>
    <t>R02.7.18</t>
  </si>
  <si>
    <t>r000002634257_00</t>
  </si>
  <si>
    <t>R02.7.20</t>
  </si>
  <si>
    <t>r000002634258_00</t>
  </si>
  <si>
    <t>R02.7.19</t>
  </si>
  <si>
    <t>r000002634259_00</t>
  </si>
  <si>
    <t>R02.4.2</t>
  </si>
  <si>
    <t>r000002634260_00</t>
  </si>
  <si>
    <t>R02.17.4</t>
  </si>
  <si>
    <t>r000002634261_00</t>
  </si>
  <si>
    <t>R02.13</t>
  </si>
  <si>
    <t>Büro Betriebsrat</t>
  </si>
  <si>
    <t>r000002634262_00</t>
  </si>
  <si>
    <t>R04.6</t>
  </si>
  <si>
    <t>Lager Reinstgase &amp; Gaswarnanlage</t>
  </si>
  <si>
    <t>r000002634263_00</t>
  </si>
  <si>
    <t>R04.5.2</t>
  </si>
  <si>
    <t>Lager Ex-Schutz: brennbare Stoffe</t>
  </si>
  <si>
    <t>r000002634264_00</t>
  </si>
  <si>
    <t>R04.5.1</t>
  </si>
  <si>
    <t>r000002634265_00</t>
  </si>
  <si>
    <t>R02.3</t>
  </si>
  <si>
    <t>Schaltraum für betriebstechnische Anlagen</t>
  </si>
  <si>
    <t>r000002634266_00</t>
  </si>
  <si>
    <t>R02.7.17</t>
  </si>
  <si>
    <t>r000002634267_00</t>
  </si>
  <si>
    <t>R05.1</t>
  </si>
  <si>
    <t>Seminarraum ohne festes Gestühl</t>
  </si>
  <si>
    <t>r000002634268_00</t>
  </si>
  <si>
    <t>R02.7.10</t>
  </si>
  <si>
    <t>r000002634269_00</t>
  </si>
  <si>
    <t>NSHV ASV</t>
  </si>
  <si>
    <t>r000002634273_00</t>
  </si>
  <si>
    <t>R04.58</t>
  </si>
  <si>
    <t>r000002634274_00</t>
  </si>
  <si>
    <t>R04.59</t>
  </si>
  <si>
    <t>r000002634276_00</t>
  </si>
  <si>
    <t>R04.4</t>
  </si>
  <si>
    <t>Lager nicht brennbare Stoffe</t>
  </si>
  <si>
    <t>r000002634277_00</t>
  </si>
  <si>
    <t>r000002634278_00</t>
  </si>
  <si>
    <t>r000002634279_00</t>
  </si>
  <si>
    <t>R04.64</t>
  </si>
  <si>
    <t>r000002634280_00</t>
  </si>
  <si>
    <t>15</t>
  </si>
  <si>
    <t>r000002634281_00</t>
  </si>
  <si>
    <t>r000002634282_00</t>
  </si>
  <si>
    <t>R04.67</t>
  </si>
  <si>
    <t>r000002634283_00</t>
  </si>
  <si>
    <t>R04.68</t>
  </si>
  <si>
    <t>r000002634284_00</t>
  </si>
  <si>
    <t>IT-Raum</t>
  </si>
  <si>
    <t>r000002634286_00</t>
  </si>
  <si>
    <t>Empfangsbereich / Wartefläche 1.OG</t>
  </si>
  <si>
    <t>r000002634290_00</t>
  </si>
  <si>
    <t>R04.75</t>
  </si>
  <si>
    <t>r000002634292_00</t>
  </si>
  <si>
    <t>R04.77</t>
  </si>
  <si>
    <t>r000002634294_00</t>
  </si>
  <si>
    <t>r000002634295_00</t>
  </si>
  <si>
    <t>r000002634296_00</t>
  </si>
  <si>
    <t>R02.16.1</t>
  </si>
  <si>
    <t>r000002634297_00</t>
  </si>
  <si>
    <t>R02.6.2</t>
  </si>
  <si>
    <t>r000002634298_00</t>
  </si>
  <si>
    <t>R02.16.4</t>
  </si>
  <si>
    <t>r000002634718_00</t>
  </si>
  <si>
    <t>R02.16.6</t>
  </si>
  <si>
    <t>Flur Seminarraum</t>
  </si>
  <si>
    <t>r000002634833_00</t>
  </si>
  <si>
    <t>R02.16.7</t>
  </si>
  <si>
    <t>Flur 2 1.OG</t>
  </si>
  <si>
    <t>r000002634846_00</t>
  </si>
  <si>
    <t>160 - 2.OBERGESCHOSS</t>
  </si>
  <si>
    <t>r000002634847_00</t>
  </si>
  <si>
    <t>r000002634848_00</t>
  </si>
  <si>
    <t>R02.6.1</t>
  </si>
  <si>
    <t>r000002634849_00</t>
  </si>
  <si>
    <t>Demozentrum Ausstellungs-/ Musterraum</t>
  </si>
  <si>
    <t>r000002634850_00</t>
  </si>
  <si>
    <t>r000002634851_00</t>
  </si>
  <si>
    <t>R02.7.23</t>
  </si>
  <si>
    <t>r000002634852_00</t>
  </si>
  <si>
    <t>R02.9.1</t>
  </si>
  <si>
    <t>Büro Studenten / Hilfwissenschaftler</t>
  </si>
  <si>
    <t>r000002634853_00</t>
  </si>
  <si>
    <t>R02.7.1</t>
  </si>
  <si>
    <t>r000002634854_00</t>
  </si>
  <si>
    <t>R02.7.33</t>
  </si>
  <si>
    <t>r000002634855_00</t>
  </si>
  <si>
    <t>R02.17.5</t>
  </si>
  <si>
    <t>r000002634856_00</t>
  </si>
  <si>
    <t>R02.9.3</t>
  </si>
  <si>
    <t>r000002634857_00</t>
  </si>
  <si>
    <t>R02.9.2</t>
  </si>
  <si>
    <t>r000002634858_00</t>
  </si>
  <si>
    <t>R02.9.4</t>
  </si>
  <si>
    <t>r000002634859_00</t>
  </si>
  <si>
    <t>R02.9.5</t>
  </si>
  <si>
    <t>r000002634860_00</t>
  </si>
  <si>
    <t>R01.4.3</t>
  </si>
  <si>
    <t>r000002634861_00</t>
  </si>
  <si>
    <t>R02.16.3</t>
  </si>
  <si>
    <t>r000002634862_00</t>
  </si>
  <si>
    <t>R02.16.2</t>
  </si>
  <si>
    <t>r000002634863_00</t>
  </si>
  <si>
    <t>R02.6.3</t>
  </si>
  <si>
    <t>r000002634864_00</t>
  </si>
  <si>
    <t>R02.7.32</t>
  </si>
  <si>
    <t>r000002634865_00</t>
  </si>
  <si>
    <t>R02.7.31</t>
  </si>
  <si>
    <t>r000002634866_00</t>
  </si>
  <si>
    <t>R02.7.30</t>
  </si>
  <si>
    <t>r000002634867_00</t>
  </si>
  <si>
    <t>R02.7.5</t>
  </si>
  <si>
    <t>r000002634868_00</t>
  </si>
  <si>
    <t>R02.7.4</t>
  </si>
  <si>
    <t>r000002634869_00</t>
  </si>
  <si>
    <t>R02.7.3</t>
  </si>
  <si>
    <t>r000002634870_00</t>
  </si>
  <si>
    <t>R02.7.9</t>
  </si>
  <si>
    <t>r000002634871_00</t>
  </si>
  <si>
    <t>R02.7.2</t>
  </si>
  <si>
    <t>r000002634872_00</t>
  </si>
  <si>
    <t>R01.4.2</t>
  </si>
  <si>
    <t>r000002634873_00</t>
  </si>
  <si>
    <t>R02.10.2</t>
  </si>
  <si>
    <t>r000002634874_00</t>
  </si>
  <si>
    <t>R02.11.1</t>
  </si>
  <si>
    <t>r000002634875_00</t>
  </si>
  <si>
    <t>R02.10.3</t>
  </si>
  <si>
    <t>r000002634876_00</t>
  </si>
  <si>
    <t>r000002634877_00</t>
  </si>
  <si>
    <t>r000002634878_00</t>
  </si>
  <si>
    <t>r000002634879_00</t>
  </si>
  <si>
    <t>r000002634880_00</t>
  </si>
  <si>
    <t>r000002634882_00</t>
  </si>
  <si>
    <t>R02.16.44</t>
  </si>
  <si>
    <t>r000002634883_00</t>
  </si>
  <si>
    <t>r000002634885_00</t>
  </si>
  <si>
    <t>R02.16.47</t>
  </si>
  <si>
    <t>r000002634886_00</t>
  </si>
  <si>
    <t>r000002634887_00</t>
  </si>
  <si>
    <t>R02.7.34</t>
  </si>
  <si>
    <t>r000002634888_00</t>
  </si>
  <si>
    <t>r000002634889_00</t>
  </si>
  <si>
    <t>R02.16.51</t>
  </si>
  <si>
    <t>r000002634890_00</t>
  </si>
  <si>
    <t>r000002634891_00</t>
  </si>
  <si>
    <t>r000002634892_00</t>
  </si>
  <si>
    <t>R02.16.54</t>
  </si>
  <si>
    <t>r000002634893_00</t>
  </si>
  <si>
    <t>R02.16.55</t>
  </si>
  <si>
    <t>r000002634894_00</t>
  </si>
  <si>
    <t>Reinraum</t>
  </si>
  <si>
    <t>r000002634897_00</t>
  </si>
  <si>
    <t>R02.16.59</t>
  </si>
  <si>
    <t>r000002634898_00</t>
  </si>
  <si>
    <t>R02.16.60</t>
  </si>
  <si>
    <t>r000002634899_00</t>
  </si>
  <si>
    <t>R02.16.61</t>
  </si>
  <si>
    <t>Empfangsbereich / Wartefläche 2.OG</t>
  </si>
  <si>
    <t>r000002634900_00</t>
  </si>
  <si>
    <t>Flur Drucker/Kopierer</t>
  </si>
  <si>
    <t>r000002635765_00</t>
  </si>
  <si>
    <t>170 - 3.OBERGESCHOSS</t>
  </si>
  <si>
    <t>r000002635766_00</t>
  </si>
  <si>
    <t>r000002635767_00</t>
  </si>
  <si>
    <t>r000002635768_00</t>
  </si>
  <si>
    <t>R06.1.2</t>
  </si>
  <si>
    <t>r000002635769_00</t>
  </si>
  <si>
    <t>R03.3</t>
  </si>
  <si>
    <t>Werkstatt allg.</t>
  </si>
  <si>
    <t>r000002635770_00</t>
  </si>
  <si>
    <t>R03.6</t>
  </si>
  <si>
    <t>Hausmeisterwerkstatt</t>
  </si>
  <si>
    <t>r000002635771_00</t>
  </si>
  <si>
    <t>R03.4</t>
  </si>
  <si>
    <t>Werkstatt Holz / Kunststoff (Technik)</t>
  </si>
  <si>
    <t>r000002635772_00</t>
  </si>
  <si>
    <t>r000002635774_00</t>
  </si>
  <si>
    <t>r000002635775_00</t>
  </si>
  <si>
    <t>Aufzugüberfahrt?</t>
  </si>
  <si>
    <t>r000002635777_00</t>
  </si>
  <si>
    <t>r000002635779_00</t>
  </si>
  <si>
    <t>Plenum</t>
  </si>
  <si>
    <t>r000002635798_00</t>
  </si>
  <si>
    <t>56</t>
  </si>
  <si>
    <t>r000002635799_00</t>
  </si>
  <si>
    <t>57</t>
  </si>
  <si>
    <t>r000002635801_00</t>
  </si>
  <si>
    <t>59</t>
  </si>
  <si>
    <t>Flur 3.OG</t>
  </si>
  <si>
    <t>r000002637065_00</t>
  </si>
  <si>
    <t>R03.5</t>
  </si>
  <si>
    <t>r000002637854_00</t>
  </si>
  <si>
    <t>180 - 4.OBERGESCHOSS</t>
  </si>
  <si>
    <t>RZ 2</t>
  </si>
  <si>
    <t>r000002637855_00</t>
  </si>
  <si>
    <t>Schacht</t>
  </si>
  <si>
    <t>r000002637856_00</t>
  </si>
  <si>
    <t>RLT Reinraum</t>
  </si>
  <si>
    <t>r000002637857_00</t>
  </si>
  <si>
    <t>Heiz -Kälte Zentrale</t>
  </si>
  <si>
    <t>r000002637858_00</t>
  </si>
  <si>
    <t>r000002637859_00</t>
  </si>
  <si>
    <t>Druckluft Zentrale</t>
  </si>
  <si>
    <t>r000002637860_00</t>
  </si>
  <si>
    <t>RLT Labor Büro</t>
  </si>
  <si>
    <t>r000002637861_00</t>
  </si>
  <si>
    <t>ZBA</t>
  </si>
  <si>
    <t>r000002637862_00</t>
  </si>
  <si>
    <t>r000002637863_00</t>
  </si>
  <si>
    <t>GLT</t>
  </si>
  <si>
    <t>r000002637864_00</t>
  </si>
  <si>
    <t>r000002637865_00</t>
  </si>
  <si>
    <t>r000002637866_00</t>
  </si>
  <si>
    <t>BOS</t>
  </si>
  <si>
    <t>r000002637867_00</t>
  </si>
  <si>
    <t>BMA</t>
  </si>
  <si>
    <t>r000002637868_00</t>
  </si>
  <si>
    <t>ELA-2</t>
  </si>
  <si>
    <t>r000002637869_00</t>
  </si>
  <si>
    <t>ZBV-2</t>
  </si>
  <si>
    <t>r000002637870_00</t>
  </si>
  <si>
    <t>r000002637871_00</t>
  </si>
  <si>
    <t>R04.3.1</t>
  </si>
  <si>
    <t>Lager Technik / Technische Anlagen</t>
  </si>
  <si>
    <t>r000002637872_00</t>
  </si>
  <si>
    <t>R04.3.2</t>
  </si>
  <si>
    <t>r000002637873_00</t>
  </si>
  <si>
    <t>R04.2.3</t>
  </si>
  <si>
    <t>Lager Geräte</t>
  </si>
  <si>
    <t>r000002637874_00</t>
  </si>
  <si>
    <t>R04.2.1</t>
  </si>
  <si>
    <t>r000002637875_00</t>
  </si>
  <si>
    <t>R04.2.2</t>
  </si>
  <si>
    <t>r000002637876_00</t>
  </si>
  <si>
    <t>R03.29</t>
  </si>
  <si>
    <t>r000002637877_00</t>
  </si>
  <si>
    <t>r000002637878_00</t>
  </si>
  <si>
    <t>r000002637879_00</t>
  </si>
  <si>
    <t>R03.32</t>
  </si>
  <si>
    <t>r000002637882_00</t>
  </si>
  <si>
    <t>R03.35</t>
  </si>
  <si>
    <t>r000002637883_00</t>
  </si>
  <si>
    <t>R03.36</t>
  </si>
  <si>
    <t>r000002637884_00</t>
  </si>
  <si>
    <t>R03.37</t>
  </si>
  <si>
    <t>r000002637885_00</t>
  </si>
  <si>
    <t>TRH Dach</t>
  </si>
  <si>
    <t>xxx4.1</t>
  </si>
  <si>
    <t>Sub-Fab</t>
  </si>
  <si>
    <t>ja</t>
  </si>
  <si>
    <t>nein</t>
  </si>
  <si>
    <t>USV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</si>
</sst>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0\ &quot;m²&quot;"/>
    <numFmt numFmtId="165" formatCode="#,##0.000\ &quot;m³&quot;"/>
    <numFmt numFmtId="166" formatCode="#,##0.000"/>
    <numFmt numFmtId="167" formatCode="0.00\ &quot;kW&quot;"/>
    <numFmt numFmtId="168" formatCode="#,##0\ &quot;St.&quot;"/>
    <numFmt numFmtId="169" formatCode="#,##0\ &quot;m²&quot;"/>
    <numFmt numFmtId="170" formatCode="#,##0\ &quot;m³&quot;"/>
  </numFmts>
  <fonts count="11">
    <font>
      <sz val="10"/>
      <name val="Arial"/>
    </font>
    <font>
      <sz val="10"/>
      <name val="RotisSansSerif Light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10"/>
      <name val="Klint Pro"/>
      <family val="2"/>
    </font>
    <font>
      <sz val="9"/>
      <name val="Klint Pro"/>
      <family val="2"/>
    </font>
    <font>
      <sz val="8"/>
      <name val="Klint Pro"/>
      <family val="2"/>
    </font>
    <font>
      <b/>
      <sz val="10"/>
      <name val="Klint Pro"/>
      <family val="2"/>
    </font>
    <font>
      <b/>
      <sz val="9"/>
      <name val="Klint Pro"/>
      <family val="2"/>
    </font>
    <font>
      <sz val="9"/>
      <color indexed="10"/>
      <name val="Klint Pro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5CFE8"/>
        <bgColor indexed="27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hair">
        <color indexed="64"/>
      </top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 applyAlignment="1" applyProtection="1">
      <alignment horizontal="center" textRotation="90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0" fontId="6" fillId="0" borderId="0" xfId="0" applyFont="1"/>
    <xf numFmtId="49" fontId="7" fillId="0" borderId="0" xfId="0" applyNumberFormat="1" applyFont="1" applyAlignment="1" applyProtection="1">
      <alignment horizontal="left"/>
      <protection locked="0"/>
    </xf>
    <xf numFmtId="49" fontId="7" fillId="0" borderId="6" xfId="0" applyNumberFormat="1" applyFont="1" applyBorder="1" applyAlignment="1" applyProtection="1">
      <alignment horizontal="left"/>
      <protection locked="0"/>
    </xf>
    <xf numFmtId="3" fontId="7" fillId="0" borderId="0" xfId="1" applyNumberFormat="1" applyFont="1" applyAlignment="1" applyProtection="1">
      <alignment horizontal="left"/>
      <protection locked="0"/>
    </xf>
    <xf numFmtId="49" fontId="7" fillId="0" borderId="0" xfId="1" applyNumberFormat="1" applyFont="1" applyAlignment="1" applyProtection="1">
      <alignment horizontal="center"/>
      <protection locked="0"/>
    </xf>
    <xf numFmtId="3" fontId="7" fillId="0" borderId="0" xfId="1" applyNumberFormat="1" applyFont="1" applyProtection="1">
      <protection locked="0"/>
    </xf>
    <xf numFmtId="49" fontId="6" fillId="0" borderId="0" xfId="0" applyNumberFormat="1" applyFont="1" applyAlignment="1">
      <alignment horizontal="left"/>
    </xf>
    <xf numFmtId="3" fontId="8" fillId="6" borderId="5" xfId="1" applyNumberFormat="1" applyFont="1" applyFill="1" applyBorder="1" applyAlignment="1">
      <alignment vertical="center" wrapText="1"/>
    </xf>
    <xf numFmtId="3" fontId="8" fillId="6" borderId="3" xfId="1" applyNumberFormat="1" applyFont="1" applyFill="1" applyBorder="1" applyAlignment="1">
      <alignment vertical="center" wrapText="1"/>
    </xf>
    <xf numFmtId="3" fontId="8" fillId="6" borderId="4" xfId="1" applyNumberFormat="1" applyFont="1" applyFill="1" applyBorder="1" applyAlignment="1">
      <alignment vertical="center" wrapText="1"/>
    </xf>
    <xf numFmtId="3" fontId="7" fillId="2" borderId="18" xfId="1" applyNumberFormat="1" applyFont="1" applyFill="1" applyBorder="1" applyAlignment="1">
      <alignment horizontal="center" wrapText="1"/>
    </xf>
    <xf numFmtId="3" fontId="7" fillId="2" borderId="19" xfId="1" applyNumberFormat="1" applyFont="1" applyFill="1" applyBorder="1" applyAlignment="1">
      <alignment horizontal="center"/>
    </xf>
    <xf numFmtId="3" fontId="7" fillId="2" borderId="19" xfId="1" applyNumberFormat="1" applyFont="1" applyFill="1" applyBorder="1" applyAlignment="1">
      <alignment horizontal="center" wrapText="1"/>
    </xf>
    <xf numFmtId="49" fontId="7" fillId="2" borderId="19" xfId="1" applyNumberFormat="1" applyFont="1" applyFill="1" applyBorder="1" applyAlignment="1">
      <alignment horizontal="center" wrapText="1"/>
    </xf>
    <xf numFmtId="49" fontId="7" fillId="2" borderId="7" xfId="1" applyNumberFormat="1" applyFont="1" applyFill="1" applyBorder="1" applyAlignment="1">
      <alignment horizontal="center" wrapText="1"/>
    </xf>
    <xf numFmtId="3" fontId="7" fillId="2" borderId="7" xfId="1" applyNumberFormat="1" applyFont="1" applyFill="1" applyBorder="1" applyAlignment="1">
      <alignment horizontal="center" wrapText="1"/>
    </xf>
    <xf numFmtId="3" fontId="7" fillId="2" borderId="20" xfId="1" applyNumberFormat="1" applyFont="1" applyFill="1" applyBorder="1" applyAlignment="1">
      <alignment horizontal="center" wrapText="1"/>
    </xf>
    <xf numFmtId="3" fontId="7" fillId="2" borderId="12" xfId="1" applyNumberFormat="1" applyFont="1" applyFill="1" applyBorder="1" applyAlignment="1">
      <alignment horizontal="center" wrapText="1"/>
    </xf>
    <xf numFmtId="3" fontId="7" fillId="2" borderId="31" xfId="1" applyNumberFormat="1" applyFont="1" applyFill="1" applyBorder="1" applyAlignment="1">
      <alignment horizontal="center" wrapText="1"/>
    </xf>
    <xf numFmtId="0" fontId="7" fillId="2" borderId="21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49" fontId="7" fillId="2" borderId="16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vertical="center"/>
    </xf>
    <xf numFmtId="49" fontId="7" fillId="2" borderId="17" xfId="1" applyNumberFormat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2" borderId="22" xfId="1" applyFont="1" applyFill="1" applyBorder="1" applyAlignment="1">
      <alignment horizontal="right" vertical="center"/>
    </xf>
    <xf numFmtId="0" fontId="7" fillId="2" borderId="11" xfId="1" applyFont="1" applyFill="1" applyBorder="1" applyAlignment="1">
      <alignment horizontal="right" vertical="center"/>
    </xf>
    <xf numFmtId="3" fontId="7" fillId="2" borderId="11" xfId="1" applyNumberFormat="1" applyFont="1" applyFill="1" applyBorder="1" applyAlignment="1">
      <alignment horizontal="center" vertical="center"/>
    </xf>
    <xf numFmtId="3" fontId="7" fillId="2" borderId="16" xfId="1" applyNumberFormat="1" applyFont="1" applyFill="1" applyBorder="1" applyAlignment="1">
      <alignment horizontal="center" vertical="center"/>
    </xf>
    <xf numFmtId="3" fontId="7" fillId="2" borderId="1" xfId="1" applyNumberFormat="1" applyFont="1" applyFill="1" applyBorder="1" applyAlignment="1">
      <alignment horizontal="center" vertical="center"/>
    </xf>
    <xf numFmtId="3" fontId="7" fillId="2" borderId="32" xfId="1" applyNumberFormat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49" fontId="7" fillId="2" borderId="24" xfId="1" applyNumberFormat="1" applyFont="1" applyFill="1" applyBorder="1" applyAlignment="1">
      <alignment horizontal="center" vertical="center"/>
    </xf>
    <xf numFmtId="49" fontId="7" fillId="2" borderId="28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3" fontId="7" fillId="2" borderId="26" xfId="1" applyNumberFormat="1" applyFont="1" applyFill="1" applyBorder="1" applyAlignment="1">
      <alignment horizontal="center" vertical="center"/>
    </xf>
    <xf numFmtId="3" fontId="7" fillId="2" borderId="27" xfId="1" applyNumberFormat="1" applyFont="1" applyFill="1" applyBorder="1" applyAlignment="1">
      <alignment horizontal="center" vertical="center"/>
    </xf>
    <xf numFmtId="3" fontId="7" fillId="2" borderId="33" xfId="1" applyNumberFormat="1" applyFont="1" applyFill="1" applyBorder="1" applyAlignment="1">
      <alignment horizontal="center" vertical="center"/>
    </xf>
    <xf numFmtId="3" fontId="7" fillId="2" borderId="24" xfId="1" applyNumberFormat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left" vertical="center"/>
    </xf>
    <xf numFmtId="0" fontId="7" fillId="3" borderId="0" xfId="1" applyFont="1" applyFill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49" fontId="7" fillId="3" borderId="0" xfId="1" applyNumberFormat="1" applyFont="1" applyFill="1" applyAlignment="1">
      <alignment horizontal="center" vertical="center"/>
    </xf>
    <xf numFmtId="3" fontId="9" fillId="3" borderId="0" xfId="1" applyNumberFormat="1" applyFont="1" applyFill="1" applyAlignment="1">
      <alignment horizontal="center" vertical="center"/>
    </xf>
    <xf numFmtId="3" fontId="7" fillId="3" borderId="0" xfId="1" applyNumberFormat="1" applyFont="1" applyFill="1" applyAlignment="1">
      <alignment horizontal="center" vertical="center"/>
    </xf>
    <xf numFmtId="3" fontId="8" fillId="3" borderId="8" xfId="1" applyNumberFormat="1" applyFont="1" applyFill="1" applyBorder="1" applyAlignment="1">
      <alignment horizontal="center" vertical="center" textRotation="90" wrapText="1"/>
    </xf>
    <xf numFmtId="3" fontId="7" fillId="3" borderId="30" xfId="1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 applyProtection="1">
      <alignment horizontal="left"/>
      <protection locked="0"/>
    </xf>
    <xf numFmtId="49" fontId="7" fillId="5" borderId="10" xfId="0" applyNumberFormat="1" applyFont="1" applyFill="1" applyBorder="1" applyAlignment="1" applyProtection="1">
      <alignment horizontal="left"/>
      <protection locked="0"/>
    </xf>
    <xf numFmtId="49" fontId="7" fillId="5" borderId="8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 applyProtection="1">
      <alignment horizontal="left"/>
      <protection locked="0"/>
    </xf>
    <xf numFmtId="49" fontId="6" fillId="5" borderId="10" xfId="0" applyNumberFormat="1" applyFont="1" applyFill="1" applyBorder="1" applyAlignment="1">
      <alignment horizontal="left"/>
    </xf>
    <xf numFmtId="49" fontId="6" fillId="5" borderId="35" xfId="0" applyNumberFormat="1" applyFont="1" applyFill="1" applyBorder="1" applyAlignment="1">
      <alignment horizontal="left"/>
    </xf>
    <xf numFmtId="49" fontId="6" fillId="4" borderId="0" xfId="0" applyNumberFormat="1" applyFont="1" applyFill="1" applyAlignment="1" applyProtection="1">
      <alignment horizontal="left"/>
      <protection locked="0"/>
    </xf>
    <xf numFmtId="0" fontId="6" fillId="4" borderId="0" xfId="0" applyFont="1" applyFill="1" applyProtection="1">
      <protection locked="0"/>
    </xf>
    <xf numFmtId="0" fontId="6" fillId="4" borderId="0" xfId="0" applyFont="1" applyFill="1"/>
    <xf numFmtId="49" fontId="7" fillId="0" borderId="0" xfId="0" applyNumberFormat="1" applyFont="1" applyAlignment="1">
      <alignment horizontal="left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6" fontId="7" fillId="0" borderId="0" xfId="0" applyNumberFormat="1" applyFont="1" applyAlignment="1" applyProtection="1">
      <alignment horizontal="right" vertical="center"/>
      <protection locked="0"/>
    </xf>
    <xf numFmtId="49" fontId="7" fillId="2" borderId="13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 applyProtection="1">
      <alignment horizontal="center" vertical="center"/>
      <protection locked="0"/>
    </xf>
    <xf numFmtId="49" fontId="7" fillId="4" borderId="14" xfId="0" applyNumberFormat="1" applyFont="1" applyFill="1" applyBorder="1" applyAlignment="1" applyProtection="1">
      <alignment horizontal="left" vertical="center"/>
      <protection locked="0"/>
    </xf>
    <xf numFmtId="1" fontId="7" fillId="2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3" fontId="7" fillId="4" borderId="15" xfId="2" applyNumberFormat="1" applyFont="1" applyFill="1" applyBorder="1" applyAlignment="1" applyProtection="1">
      <alignment horizontal="center" vertical="center"/>
      <protection locked="0"/>
    </xf>
    <xf numFmtId="49" fontId="7" fillId="4" borderId="34" xfId="0" applyNumberFormat="1" applyFont="1" applyFill="1" applyBorder="1" applyAlignment="1" applyProtection="1">
      <alignment horizontal="left" vertical="center"/>
      <protection locked="0"/>
    </xf>
    <xf numFmtId="3" fontId="10" fillId="0" borderId="0" xfId="0" applyNumberFormat="1" applyFont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168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right"/>
    </xf>
    <xf numFmtId="169" fontId="9" fillId="3" borderId="3" xfId="0" applyNumberFormat="1" applyFont="1" applyFill="1" applyBorder="1" applyAlignment="1">
      <alignment horizontal="right" vertical="center"/>
    </xf>
    <xf numFmtId="170" fontId="9" fillId="3" borderId="3" xfId="0" applyNumberFormat="1" applyFont="1" applyFill="1" applyBorder="1" applyAlignment="1">
      <alignment horizontal="right" vertical="center"/>
    </xf>
    <xf numFmtId="165" fontId="9" fillId="3" borderId="3" xfId="0" applyNumberFormat="1" applyFont="1" applyFill="1" applyBorder="1" applyAlignment="1">
      <alignment horizontal="right" vertical="center"/>
    </xf>
    <xf numFmtId="0" fontId="9" fillId="3" borderId="3" xfId="0" applyFont="1" applyFill="1" applyBorder="1"/>
    <xf numFmtId="0" fontId="5" fillId="3" borderId="3" xfId="0" applyFont="1" applyFill="1" applyBorder="1" applyAlignment="1">
      <alignment horizontal="left"/>
    </xf>
    <xf numFmtId="167" fontId="9" fillId="3" borderId="3" xfId="0" applyNumberFormat="1" applyFont="1" applyFill="1" applyBorder="1" applyAlignment="1" applyProtection="1">
      <alignment horizontal="right" vertical="center"/>
      <protection locked="0"/>
    </xf>
    <xf numFmtId="165" fontId="9" fillId="3" borderId="4" xfId="0" applyNumberFormat="1" applyFont="1" applyFill="1" applyBorder="1" applyAlignment="1">
      <alignment horizontal="right" vertical="center"/>
    </xf>
    <xf numFmtId="3" fontId="8" fillId="7" borderId="2" xfId="1" applyNumberFormat="1" applyFont="1" applyFill="1" applyBorder="1" applyAlignment="1">
      <alignment vertical="center"/>
    </xf>
    <xf numFmtId="3" fontId="8" fillId="7" borderId="3" xfId="1" applyNumberFormat="1" applyFont="1" applyFill="1" applyBorder="1" applyAlignment="1">
      <alignment vertical="center" wrapText="1"/>
    </xf>
    <xf numFmtId="3" fontId="8" fillId="7" borderId="4" xfId="1" applyNumberFormat="1" applyFont="1" applyFill="1" applyBorder="1" applyAlignment="1">
      <alignment vertical="center" wrapText="1"/>
    </xf>
    <xf numFmtId="4" fontId="7" fillId="2" borderId="14" xfId="0" applyNumberFormat="1" applyFont="1" applyFill="1" applyBorder="1" applyAlignment="1">
      <alignment horizontal="right" vertical="center"/>
    </xf>
    <xf numFmtId="4" fontId="7" fillId="2" borderId="14" xfId="0" applyNumberFormat="1" applyFont="1" applyFill="1" applyBorder="1" applyAlignment="1" applyProtection="1">
      <alignment horizontal="right" vertical="center"/>
      <protection locked="0"/>
    </xf>
    <xf numFmtId="0" fontId="7" fillId="4" borderId="14" xfId="0" applyFont="1" applyFill="1" applyBorder="1" applyAlignment="1">
      <alignment horizontal="center" vertical="center"/>
    </xf>
  </cellXfs>
  <cellStyles count="3">
    <cellStyle name="Komma" xfId="2" builtinId="3"/>
    <cellStyle name="Standard" xfId="0" builtinId="0"/>
    <cellStyle name="Standard_Grundl_GAP_021106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8F8F8"/>
      <rgbColor rgb="00DDDDDD"/>
      <rgbColor rgb="00FFFFCC"/>
      <rgbColor rgb="00CCFFFF"/>
      <rgbColor rgb="00660066"/>
      <rgbColor rgb="00FF8080"/>
      <rgbColor rgb="000066CC"/>
      <rgbColor rgb="00CCCCFF"/>
      <rgbColor rgb="00EAEAEA"/>
      <rgbColor rgb="00C0C0C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ECC5FB"/>
      <color rgb="FFFFC58B"/>
      <color rgb="FF66CCFF"/>
      <color rgb="FF6668FF"/>
      <color rgb="FFFF7C80"/>
      <color rgb="FFBFFF9F"/>
      <color rgb="FF07C9C9"/>
      <color rgb="FF76FDF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ssmann.global\dfs\PRJ\M\PLA\TA\302518_Fraunhofer%20EMFT%20Garching\400_TA\420_TA-VP\427_Leistungsermittlung\250407_EMFT_ABP_Raumtypen.xlsx" TargetMode="External"/><Relationship Id="rId1" Type="http://schemas.openxmlformats.org/officeDocument/2006/relationships/externalLinkPath" Target="250407_EMFT_ABP_Raumty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slegungsgrundlagen"/>
      <sheetName val="250407_EMFT_ABP_Raumtypen"/>
    </sheetNames>
    <sheetDataSet>
      <sheetData sheetId="0">
        <row r="9">
          <cell r="A9">
            <v>1</v>
          </cell>
          <cell r="B9" t="str">
            <v>Großraumbüros</v>
          </cell>
          <cell r="D9">
            <v>20</v>
          </cell>
          <cell r="E9">
            <v>26</v>
          </cell>
          <cell r="H9"/>
        </row>
        <row r="10">
          <cell r="A10">
            <v>2</v>
          </cell>
          <cell r="B10" t="str">
            <v>Einzel-/Zweierbüros</v>
          </cell>
          <cell r="D10">
            <v>20</v>
          </cell>
          <cell r="E10">
            <v>26</v>
          </cell>
          <cell r="H10"/>
        </row>
        <row r="11">
          <cell r="A11">
            <v>3</v>
          </cell>
          <cell r="B11" t="str">
            <v>Seminar-/Besprechungsräume</v>
          </cell>
          <cell r="D11">
            <v>20</v>
          </cell>
          <cell r="E11">
            <v>26</v>
          </cell>
          <cell r="H11"/>
        </row>
        <row r="12">
          <cell r="A12">
            <v>4</v>
          </cell>
          <cell r="B12" t="str">
            <v>Aufenthaltsräume/Cafeteria</v>
          </cell>
          <cell r="D12">
            <v>20</v>
          </cell>
          <cell r="E12">
            <v>26</v>
          </cell>
          <cell r="H12"/>
        </row>
        <row r="13">
          <cell r="A13">
            <v>5</v>
          </cell>
          <cell r="B13" t="str">
            <v>Foyers</v>
          </cell>
          <cell r="D13">
            <v>20</v>
          </cell>
          <cell r="E13">
            <v>26</v>
          </cell>
          <cell r="H13"/>
        </row>
        <row r="14">
          <cell r="A14">
            <v>6</v>
          </cell>
          <cell r="B14" t="str">
            <v>Laborräume physikalisch</v>
          </cell>
          <cell r="D14">
            <v>20</v>
          </cell>
          <cell r="E14">
            <v>26</v>
          </cell>
          <cell r="H14"/>
        </row>
        <row r="15">
          <cell r="A15">
            <v>7</v>
          </cell>
          <cell r="B15" t="str">
            <v>Laborräume chemisch</v>
          </cell>
          <cell r="D15">
            <v>20</v>
          </cell>
          <cell r="E15">
            <v>26</v>
          </cell>
          <cell r="H15"/>
        </row>
        <row r="16">
          <cell r="A16">
            <v>8</v>
          </cell>
          <cell r="B16" t="str">
            <v>Reinraumbereiche</v>
          </cell>
          <cell r="D16">
            <v>20</v>
          </cell>
          <cell r="E16">
            <v>26</v>
          </cell>
          <cell r="H16"/>
        </row>
        <row r="17">
          <cell r="A17">
            <v>9</v>
          </cell>
          <cell r="B17" t="str">
            <v>Subfab Reinraum</v>
          </cell>
          <cell r="D17">
            <v>20</v>
          </cell>
          <cell r="E17">
            <v>26</v>
          </cell>
          <cell r="H17"/>
        </row>
        <row r="18">
          <cell r="A18">
            <v>10</v>
          </cell>
          <cell r="B18" t="str">
            <v>Plenum Reinraum</v>
          </cell>
          <cell r="D18">
            <v>20</v>
          </cell>
          <cell r="E18">
            <v>26</v>
          </cell>
          <cell r="H18"/>
        </row>
        <row r="19">
          <cell r="A19">
            <v>11</v>
          </cell>
          <cell r="B19" t="str">
            <v>Werkstatt Labor/Reinraum</v>
          </cell>
          <cell r="D19">
            <v>20</v>
          </cell>
          <cell r="E19">
            <v>26</v>
          </cell>
          <cell r="H19"/>
        </row>
        <row r="20">
          <cell r="A20">
            <v>12</v>
          </cell>
          <cell r="B20" t="str">
            <v>Lager Labor/Reinraum</v>
          </cell>
          <cell r="D20">
            <v>15</v>
          </cell>
          <cell r="E20"/>
          <cell r="H20"/>
        </row>
        <row r="21">
          <cell r="A21">
            <v>13</v>
          </cell>
          <cell r="B21" t="str">
            <v>Erste-Hilfe-/Sanitätsraum</v>
          </cell>
          <cell r="D21">
            <v>20</v>
          </cell>
          <cell r="E21">
            <v>26</v>
          </cell>
          <cell r="H21"/>
        </row>
        <row r="22">
          <cell r="A22">
            <v>14</v>
          </cell>
          <cell r="B22" t="str">
            <v>Verkehrsflächen, Flure</v>
          </cell>
          <cell r="D22">
            <v>18</v>
          </cell>
          <cell r="E22"/>
          <cell r="H22"/>
        </row>
        <row r="23">
          <cell r="A23">
            <v>15</v>
          </cell>
          <cell r="B23" t="str">
            <v>Teeküchen</v>
          </cell>
          <cell r="D23">
            <v>20</v>
          </cell>
          <cell r="E23">
            <v>26</v>
          </cell>
          <cell r="H23"/>
        </row>
        <row r="24">
          <cell r="A24">
            <v>16</v>
          </cell>
          <cell r="B24" t="str">
            <v>Windfang</v>
          </cell>
          <cell r="D24">
            <v>15</v>
          </cell>
          <cell r="E24"/>
          <cell r="H24"/>
        </row>
        <row r="25">
          <cell r="A25">
            <v>17</v>
          </cell>
          <cell r="B25" t="str">
            <v>WCs</v>
          </cell>
          <cell r="D25">
            <v>20</v>
          </cell>
          <cell r="E25"/>
          <cell r="H25"/>
        </row>
        <row r="26">
          <cell r="A26">
            <v>18</v>
          </cell>
          <cell r="B26" t="str">
            <v>WCs Beh.</v>
          </cell>
          <cell r="D26">
            <v>20</v>
          </cell>
          <cell r="E26"/>
          <cell r="H26"/>
        </row>
        <row r="27">
          <cell r="A27">
            <v>19</v>
          </cell>
          <cell r="B27" t="str">
            <v>Duschen</v>
          </cell>
          <cell r="D27">
            <v>24</v>
          </cell>
          <cell r="E27"/>
          <cell r="H27"/>
        </row>
        <row r="28">
          <cell r="A28">
            <v>20</v>
          </cell>
          <cell r="B28" t="str">
            <v>Umkleiden</v>
          </cell>
          <cell r="D28">
            <v>24</v>
          </cell>
          <cell r="E28"/>
          <cell r="H28"/>
        </row>
        <row r="29">
          <cell r="A29">
            <v>21</v>
          </cell>
          <cell r="B29" t="str">
            <v>Putzräume</v>
          </cell>
          <cell r="D29">
            <v>15</v>
          </cell>
          <cell r="E29"/>
          <cell r="H29"/>
        </row>
        <row r="30">
          <cell r="A30">
            <v>22</v>
          </cell>
          <cell r="B30" t="str">
            <v>Lager</v>
          </cell>
          <cell r="D30">
            <v>15</v>
          </cell>
          <cell r="E30"/>
          <cell r="H30"/>
        </row>
        <row r="31">
          <cell r="A31">
            <v>23</v>
          </cell>
          <cell r="B31" t="str">
            <v>Pausenräume</v>
          </cell>
          <cell r="D31">
            <v>20</v>
          </cell>
          <cell r="E31">
            <v>26</v>
          </cell>
          <cell r="H31"/>
        </row>
        <row r="32">
          <cell r="A32">
            <v>24</v>
          </cell>
          <cell r="B32" t="str">
            <v>Technikräume</v>
          </cell>
          <cell r="D32">
            <v>15</v>
          </cell>
          <cell r="E32"/>
          <cell r="H32"/>
        </row>
        <row r="33">
          <cell r="A33">
            <v>25</v>
          </cell>
          <cell r="B33" t="str">
            <v>Technikräume Außenspange</v>
          </cell>
          <cell r="D33">
            <v>15</v>
          </cell>
          <cell r="E33"/>
          <cell r="H33"/>
        </row>
        <row r="34">
          <cell r="A34">
            <v>26</v>
          </cell>
          <cell r="B34" t="str">
            <v>Serverräume</v>
          </cell>
          <cell r="D34">
            <v>15</v>
          </cell>
          <cell r="E34">
            <v>30</v>
          </cell>
          <cell r="H34"/>
        </row>
        <row r="35">
          <cell r="A35">
            <v>27</v>
          </cell>
          <cell r="B35" t="str">
            <v>Müllräume</v>
          </cell>
          <cell r="D35">
            <v>15</v>
          </cell>
          <cell r="E35"/>
          <cell r="H35"/>
        </row>
        <row r="36">
          <cell r="A36">
            <v>28</v>
          </cell>
          <cell r="B36" t="str">
            <v>Batterieräume</v>
          </cell>
          <cell r="D36">
            <v>15</v>
          </cell>
          <cell r="E36">
            <v>30</v>
          </cell>
          <cell r="H36"/>
        </row>
        <row r="37">
          <cell r="A37">
            <v>29</v>
          </cell>
          <cell r="B37" t="str">
            <v>Drucker-/Kopierräume</v>
          </cell>
          <cell r="D37">
            <v>15</v>
          </cell>
          <cell r="E37"/>
          <cell r="H37"/>
        </row>
        <row r="38">
          <cell r="A38">
            <v>30</v>
          </cell>
          <cell r="B38" t="str">
            <v>Treppenhäuser</v>
          </cell>
          <cell r="D38">
            <v>15</v>
          </cell>
          <cell r="E38"/>
          <cell r="H38"/>
        </row>
        <row r="39">
          <cell r="A39">
            <v>31</v>
          </cell>
          <cell r="B39" t="str">
            <v>Schächte</v>
          </cell>
          <cell r="D39">
            <v>5</v>
          </cell>
          <cell r="E39"/>
          <cell r="H39"/>
        </row>
        <row r="40">
          <cell r="A40">
            <v>32</v>
          </cell>
          <cell r="B40" t="str">
            <v>Aufzüge</v>
          </cell>
          <cell r="D40">
            <v>15</v>
          </cell>
          <cell r="E40"/>
          <cell r="H40"/>
        </row>
        <row r="41">
          <cell r="A41">
            <v>33</v>
          </cell>
          <cell r="B41" t="str">
            <v>technische Flure</v>
          </cell>
          <cell r="D41">
            <v>15</v>
          </cell>
          <cell r="E41"/>
          <cell r="H4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pageSetUpPr autoPageBreaks="0"/>
  </sheetPr>
  <dimension ref="A1:IV289"/>
  <sheetViews>
    <sheetView showGridLines="0" tabSelected="1" topLeftCell="F1" zoomScaleNormal="100" zoomScalePageLayoutView="40" workbookViewId="0">
      <pane xSplit="9" ySplit="10" topLeftCell="X11" activePane="bottomRight" state="frozen"/>
      <selection activeCell="F2" sqref="F2"/>
      <selection pane="topRight" activeCell="O2" sqref="O2"/>
      <selection pane="bottomLeft" activeCell="F11" sqref="F11"/>
      <selection pane="bottomRight" activeCell="X268" sqref="X268"/>
    </sheetView>
  </sheetViews>
  <sheetFormatPr baseColWidth="10" defaultColWidth="11.44140625" defaultRowHeight="11.4" outlineLevelCol="1"/>
  <cols>
    <col min="1" max="1" width="9.83203125" style="67" hidden="1" customWidth="1"/>
    <col min="2" max="2" width="30.71875" style="67" hidden="1" customWidth="1"/>
    <col min="3" max="3" width="15.71875" style="67" hidden="1" customWidth="1"/>
    <col min="4" max="4" width="14.44140625" style="67" hidden="1" customWidth="1"/>
    <col min="5" max="5" width="27.83203125" style="67" hidden="1" customWidth="1"/>
    <col min="6" max="6" width="15.71875" style="67" customWidth="1"/>
    <col min="7" max="7" width="10.71875" style="67" customWidth="1"/>
    <col min="8" max="9" width="13.71875" style="67" hidden="1" customWidth="1" outlineLevel="1"/>
    <col min="10" max="10" width="13.71875" style="12" customWidth="1" collapsed="1"/>
    <col min="11" max="11" width="30.71875" style="12" customWidth="1"/>
    <col min="12" max="12" width="9.71875" style="12" customWidth="1"/>
    <col min="13" max="13" width="30.71875" style="12" customWidth="1"/>
    <col min="14" max="15" width="11.71875" style="67" customWidth="1"/>
    <col min="16" max="16" width="8.71875" style="12" customWidth="1"/>
    <col min="17" max="17" width="8.71875" style="67" customWidth="1" outlineLevel="1"/>
    <col min="18" max="18" width="15.71875" style="67" customWidth="1" outlineLevel="1"/>
    <col min="19" max="20" width="8.83203125" style="67" customWidth="1" outlineLevel="1"/>
    <col min="21" max="22" width="8.71875" style="67" customWidth="1" outlineLevel="1"/>
    <col min="23" max="23" width="12.71875" style="67" customWidth="1" outlineLevel="1"/>
    <col min="24" max="24" width="15.71875" style="67" customWidth="1" outlineLevel="1"/>
    <col min="25" max="25" width="8.71875" style="67" customWidth="1" outlineLevel="1"/>
    <col min="26" max="26" width="10.71875" style="67" customWidth="1" outlineLevel="1"/>
    <col min="27" max="28" width="20.83203125" style="67" customWidth="1" outlineLevel="1"/>
    <col min="29" max="16384" width="11.44140625" style="6"/>
  </cols>
  <sheetData>
    <row r="1" spans="1:256" ht="12.6" hidden="1" customHeight="1" thickBot="1">
      <c r="A1" s="1" t="s">
        <v>0</v>
      </c>
      <c r="B1" s="1"/>
      <c r="C1" s="1"/>
      <c r="D1" s="1" t="s">
        <v>21</v>
      </c>
      <c r="E1" s="1"/>
      <c r="F1" s="1"/>
      <c r="G1" s="1"/>
      <c r="H1" s="1" t="s">
        <v>46</v>
      </c>
      <c r="I1" s="1" t="s">
        <v>47</v>
      </c>
      <c r="J1" s="1"/>
      <c r="K1" s="1"/>
      <c r="L1" s="1" t="s">
        <v>32</v>
      </c>
      <c r="M1" s="1" t="s">
        <v>33</v>
      </c>
      <c r="N1" s="1"/>
      <c r="O1" s="1"/>
      <c r="P1" s="68" t="s">
        <v>53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4"/>
      <c r="AR1" s="5"/>
      <c r="AS1" s="4"/>
      <c r="AT1" s="5"/>
      <c r="AU1" s="4"/>
      <c r="AV1" s="5"/>
      <c r="AW1" s="3"/>
      <c r="AX1" s="4"/>
      <c r="AY1" s="3"/>
      <c r="AZ1" s="3"/>
      <c r="BA1" s="4"/>
      <c r="BB1" s="4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256" ht="19.899999999999999" customHeight="1" thickBot="1">
      <c r="A2" s="7"/>
      <c r="B2" s="7"/>
      <c r="C2" s="7"/>
      <c r="D2" s="7"/>
      <c r="E2" s="7"/>
      <c r="F2" s="94" t="s">
        <v>50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6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  <c r="AO2" s="3"/>
      <c r="AP2" s="3"/>
      <c r="AQ2" s="4"/>
      <c r="AR2" s="5"/>
      <c r="AS2" s="4"/>
      <c r="AT2" s="5"/>
      <c r="AU2" s="4"/>
      <c r="AV2" s="5"/>
      <c r="AW2" s="3"/>
      <c r="AX2" s="4"/>
      <c r="AY2" s="3"/>
      <c r="AZ2" s="3"/>
      <c r="BA2" s="4"/>
      <c r="BB2" s="4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256" s="12" customFormat="1" ht="10.15" customHeight="1">
      <c r="A3" s="7"/>
      <c r="B3" s="7"/>
      <c r="C3" s="7"/>
      <c r="D3" s="7"/>
      <c r="E3" s="7"/>
      <c r="F3" s="8"/>
      <c r="G3" s="9"/>
      <c r="H3" s="9"/>
      <c r="I3" s="9"/>
      <c r="J3" s="10"/>
      <c r="K3" s="11"/>
      <c r="L3" s="10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2"/>
      <c r="AD3" s="2"/>
      <c r="AE3" s="2"/>
      <c r="AF3" s="2"/>
      <c r="AG3" s="2"/>
      <c r="AH3" s="2"/>
      <c r="AI3" s="2"/>
      <c r="AJ3" s="2"/>
      <c r="AK3" s="2"/>
      <c r="AL3" s="3"/>
      <c r="AM3" s="3"/>
      <c r="AN3" s="3"/>
      <c r="AO3" s="3"/>
      <c r="AP3" s="3"/>
      <c r="AQ3" s="4"/>
      <c r="AR3" s="5"/>
      <c r="AS3" s="4"/>
      <c r="AT3" s="5"/>
      <c r="AU3" s="4"/>
      <c r="AV3" s="5"/>
      <c r="AW3" s="3"/>
      <c r="AX3" s="4"/>
      <c r="AY3" s="3"/>
      <c r="AZ3" s="3"/>
      <c r="BA3" s="4"/>
      <c r="BB3" s="4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256" s="12" customFormat="1" ht="10.15" customHeight="1" thickBot="1">
      <c r="A4" s="7"/>
      <c r="B4" s="7"/>
      <c r="C4" s="7"/>
      <c r="D4" s="7"/>
      <c r="E4" s="7"/>
      <c r="F4" s="8"/>
      <c r="G4" s="9"/>
      <c r="H4" s="9"/>
      <c r="I4" s="9"/>
      <c r="J4" s="10"/>
      <c r="K4" s="11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2"/>
      <c r="AD4" s="2"/>
      <c r="AE4" s="2"/>
      <c r="AF4" s="2"/>
      <c r="AG4" s="2"/>
      <c r="AH4" s="2"/>
      <c r="AI4" s="2"/>
      <c r="AJ4" s="2"/>
      <c r="AK4" s="2"/>
      <c r="AL4" s="3"/>
      <c r="AM4" s="3"/>
      <c r="AN4" s="3"/>
      <c r="AO4" s="3"/>
      <c r="AP4" s="3"/>
      <c r="AQ4" s="4"/>
      <c r="AR4" s="5"/>
      <c r="AS4" s="4"/>
      <c r="AT4" s="5"/>
      <c r="AU4" s="4"/>
      <c r="AV4" s="5"/>
      <c r="AW4" s="3"/>
      <c r="AX4" s="4"/>
      <c r="AY4" s="3"/>
      <c r="AZ4" s="3"/>
      <c r="BA4" s="4"/>
      <c r="BB4" s="4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256" s="12" customFormat="1" ht="25.15" customHeight="1" thickBot="1">
      <c r="A5" s="7"/>
      <c r="B5" s="7"/>
      <c r="C5" s="7"/>
      <c r="D5" s="7"/>
      <c r="E5" s="7"/>
      <c r="F5" s="13" t="s">
        <v>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C5" s="2"/>
      <c r="AD5" s="2"/>
      <c r="AE5" s="2"/>
      <c r="AF5" s="2"/>
      <c r="AG5" s="2"/>
      <c r="AH5" s="2"/>
      <c r="AI5" s="2"/>
      <c r="AJ5" s="2"/>
      <c r="AK5" s="2"/>
      <c r="AL5" s="3"/>
      <c r="AM5" s="3"/>
      <c r="AN5" s="3"/>
      <c r="AO5" s="3"/>
      <c r="AP5" s="3"/>
      <c r="AQ5" s="4"/>
      <c r="AR5" s="5"/>
      <c r="AS5" s="4"/>
      <c r="AT5" s="5"/>
      <c r="AU5" s="4"/>
      <c r="AV5" s="5"/>
      <c r="AW5" s="3"/>
      <c r="AX5" s="4"/>
      <c r="AY5" s="3"/>
      <c r="AZ5" s="3"/>
      <c r="BA5" s="4"/>
      <c r="BB5" s="4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256" s="12" customFormat="1" ht="64.900000000000006" customHeight="1">
      <c r="A6" s="7"/>
      <c r="B6" s="7"/>
      <c r="C6" s="7"/>
      <c r="D6" s="7"/>
      <c r="E6" s="7"/>
      <c r="F6" s="16" t="s">
        <v>51</v>
      </c>
      <c r="G6" s="17" t="s">
        <v>19</v>
      </c>
      <c r="H6" s="18" t="s">
        <v>48</v>
      </c>
      <c r="I6" s="18" t="s">
        <v>49</v>
      </c>
      <c r="J6" s="19" t="s">
        <v>9</v>
      </c>
      <c r="K6" s="17" t="s">
        <v>26</v>
      </c>
      <c r="L6" s="19" t="s">
        <v>17</v>
      </c>
      <c r="M6" s="20" t="s">
        <v>18</v>
      </c>
      <c r="N6" s="18" t="s">
        <v>2</v>
      </c>
      <c r="O6" s="18" t="s">
        <v>3</v>
      </c>
      <c r="P6" s="21" t="s">
        <v>20</v>
      </c>
      <c r="Q6" s="18" t="s">
        <v>16</v>
      </c>
      <c r="R6" s="22" t="s">
        <v>14</v>
      </c>
      <c r="S6" s="23" t="s">
        <v>12</v>
      </c>
      <c r="T6" s="23" t="s">
        <v>13</v>
      </c>
      <c r="U6" s="18" t="s">
        <v>24</v>
      </c>
      <c r="V6" s="18" t="s">
        <v>25</v>
      </c>
      <c r="W6" s="18" t="s">
        <v>27</v>
      </c>
      <c r="X6" s="18" t="s">
        <v>28</v>
      </c>
      <c r="Y6" s="18" t="s">
        <v>29</v>
      </c>
      <c r="Z6" s="23" t="s">
        <v>52</v>
      </c>
      <c r="AA6" s="24" t="s">
        <v>30</v>
      </c>
      <c r="AB6" s="18" t="s">
        <v>31</v>
      </c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4"/>
      <c r="AR6" s="5"/>
      <c r="AS6" s="4"/>
      <c r="AT6" s="5"/>
      <c r="AU6" s="4"/>
      <c r="AV6" s="5"/>
      <c r="AW6" s="3"/>
      <c r="AX6" s="4"/>
      <c r="AY6" s="3"/>
      <c r="AZ6" s="3"/>
      <c r="BA6" s="4"/>
      <c r="BB6" s="4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256" s="12" customFormat="1" ht="12" customHeight="1">
      <c r="A7" s="7"/>
      <c r="B7" s="7"/>
      <c r="C7" s="7"/>
      <c r="D7" s="7"/>
      <c r="E7" s="7"/>
      <c r="F7" s="25"/>
      <c r="G7" s="26"/>
      <c r="H7" s="26"/>
      <c r="I7" s="26"/>
      <c r="J7" s="27"/>
      <c r="K7" s="28"/>
      <c r="L7" s="27"/>
      <c r="M7" s="29"/>
      <c r="N7" s="30"/>
      <c r="O7" s="30"/>
      <c r="P7" s="31"/>
      <c r="Q7" s="30"/>
      <c r="R7" s="32"/>
      <c r="S7" s="33"/>
      <c r="T7" s="34"/>
      <c r="U7" s="35"/>
      <c r="V7" s="36"/>
      <c r="W7" s="34"/>
      <c r="X7" s="36"/>
      <c r="Y7" s="36"/>
      <c r="Z7" s="34"/>
      <c r="AA7" s="37"/>
      <c r="AB7" s="35"/>
      <c r="AC7" s="2"/>
      <c r="AD7" s="2"/>
      <c r="AE7" s="2"/>
      <c r="AF7" s="2"/>
      <c r="AG7" s="2"/>
      <c r="AH7" s="2"/>
      <c r="AI7" s="2"/>
      <c r="AJ7" s="2"/>
      <c r="AK7" s="2"/>
      <c r="AL7" s="3"/>
      <c r="AM7" s="3"/>
      <c r="AN7" s="3"/>
      <c r="AO7" s="3"/>
      <c r="AP7" s="3"/>
      <c r="AQ7" s="4"/>
      <c r="AR7" s="5"/>
      <c r="AS7" s="4"/>
      <c r="AT7" s="5"/>
      <c r="AU7" s="4"/>
      <c r="AV7" s="5"/>
      <c r="AW7" s="3"/>
      <c r="AX7" s="4"/>
      <c r="AY7" s="3"/>
      <c r="AZ7" s="3"/>
      <c r="BA7" s="4"/>
      <c r="BB7" s="4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256" s="12" customFormat="1" ht="13.5" customHeight="1" thickBot="1">
      <c r="A8" s="7"/>
      <c r="B8" s="7"/>
      <c r="C8" s="7"/>
      <c r="D8" s="7"/>
      <c r="E8" s="7"/>
      <c r="F8" s="38"/>
      <c r="G8" s="39"/>
      <c r="H8" s="40"/>
      <c r="I8" s="40"/>
      <c r="J8" s="41"/>
      <c r="K8" s="39"/>
      <c r="L8" s="41"/>
      <c r="M8" s="42"/>
      <c r="N8" s="39" t="s">
        <v>4</v>
      </c>
      <c r="O8" s="39" t="s">
        <v>7</v>
      </c>
      <c r="P8" s="43" t="s">
        <v>8</v>
      </c>
      <c r="Q8" s="39" t="s">
        <v>22</v>
      </c>
      <c r="R8" s="44" t="s">
        <v>15</v>
      </c>
      <c r="S8" s="45" t="s">
        <v>6</v>
      </c>
      <c r="T8" s="46" t="s">
        <v>6</v>
      </c>
      <c r="U8" s="39" t="s">
        <v>22</v>
      </c>
      <c r="V8" s="47" t="s">
        <v>22</v>
      </c>
      <c r="W8" s="46" t="s">
        <v>10</v>
      </c>
      <c r="X8" s="47" t="s">
        <v>11</v>
      </c>
      <c r="Y8" s="47" t="s">
        <v>22</v>
      </c>
      <c r="Z8" s="46"/>
      <c r="AA8" s="48"/>
      <c r="AB8" s="49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256" s="12" customFormat="1" ht="20.100000000000001" customHeight="1" thickBot="1">
      <c r="A9" s="7"/>
      <c r="B9" s="7"/>
      <c r="C9" s="7"/>
      <c r="D9" s="7"/>
      <c r="E9" s="7"/>
      <c r="F9" s="50" t="s">
        <v>23</v>
      </c>
      <c r="G9" s="51"/>
      <c r="H9" s="52"/>
      <c r="I9" s="52"/>
      <c r="J9" s="53"/>
      <c r="K9" s="51"/>
      <c r="L9" s="54"/>
      <c r="M9" s="54"/>
      <c r="N9" s="54">
        <f>SUBTOTAL(9,N11:N10000)</f>
        <v>15190</v>
      </c>
      <c r="O9" s="54">
        <f>SUBTOTAL(9,O11:O10000)</f>
        <v>61784.56</v>
      </c>
      <c r="P9" s="51"/>
      <c r="Q9" s="55"/>
      <c r="R9" s="55"/>
      <c r="S9" s="51"/>
      <c r="T9" s="55"/>
      <c r="U9" s="55"/>
      <c r="V9" s="55"/>
      <c r="W9" s="51"/>
      <c r="X9" s="55"/>
      <c r="Y9" s="56"/>
      <c r="Z9" s="55"/>
      <c r="AA9" s="55"/>
      <c r="AB9" s="57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256" s="66" customFormat="1" ht="13.5" customHeight="1" thickBot="1">
      <c r="A10" s="58"/>
      <c r="B10" s="58"/>
      <c r="C10" s="58"/>
      <c r="D10" s="58"/>
      <c r="E10" s="58"/>
      <c r="F10" s="58"/>
      <c r="G10" s="59"/>
      <c r="H10" s="60"/>
      <c r="I10" s="60"/>
      <c r="J10" s="61"/>
      <c r="K10" s="61"/>
      <c r="L10" s="61"/>
      <c r="M10" s="61"/>
      <c r="N10" s="59"/>
      <c r="O10" s="59"/>
      <c r="P10" s="61"/>
      <c r="Q10" s="59"/>
      <c r="R10" s="59"/>
      <c r="S10" s="59"/>
      <c r="T10" s="61"/>
      <c r="U10" s="62"/>
      <c r="V10" s="61"/>
      <c r="W10" s="61"/>
      <c r="X10" s="61"/>
      <c r="Y10" s="61"/>
      <c r="Z10" s="61"/>
      <c r="AA10" s="62"/>
      <c r="AB10" s="63"/>
      <c r="AC10" s="64"/>
      <c r="AD10" s="64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</row>
    <row r="11" spans="1:256" ht="12.3">
      <c r="A11" s="70" t="s">
        <v>261</v>
      </c>
      <c r="B11" s="71">
        <v>4450</v>
      </c>
      <c r="C11" s="71">
        <v>13250</v>
      </c>
      <c r="D11" s="71"/>
      <c r="E11" s="71"/>
      <c r="F11" s="72"/>
      <c r="G11" s="73" t="s">
        <v>262</v>
      </c>
      <c r="H11" s="74" t="s">
        <v>56</v>
      </c>
      <c r="I11" s="74" t="s">
        <v>56</v>
      </c>
      <c r="J11" s="73" t="s">
        <v>69</v>
      </c>
      <c r="K11" s="73" t="s">
        <v>263</v>
      </c>
      <c r="L11" s="99">
        <v>26</v>
      </c>
      <c r="M11" s="76" t="str">
        <f>_xlfn.XLOOKUP(L11,[1]Auslegungsgrundlagen!$A$9:$A$100,[1]Auslegungsgrundlagen!$B$9:$B$100)</f>
        <v>Serverräume</v>
      </c>
      <c r="N11" s="98">
        <v>10</v>
      </c>
      <c r="O11" s="98">
        <v>39.869999999999997</v>
      </c>
      <c r="P11" s="97">
        <f t="shared" ref="P11:P74" si="0">ROUND(O11/N11,2)</f>
        <v>3.99</v>
      </c>
      <c r="Q11" s="77" t="s">
        <v>56</v>
      </c>
      <c r="R11" s="78" t="s">
        <v>56</v>
      </c>
      <c r="S11" s="79">
        <f>_xlfn.XLOOKUP(L11,[1]Auslegungsgrundlagen!$A$9:$A$100,[1]Auslegungsgrundlagen!$D$9:$D$100)</f>
        <v>15</v>
      </c>
      <c r="T11" s="79">
        <f>_xlfn.XLOOKUP(L11,[1]Auslegungsgrundlagen!$A$9:$A$100,[1]Auslegungsgrundlagen!$E$9:$E$100)</f>
        <v>30</v>
      </c>
      <c r="U11" s="77" t="s">
        <v>56</v>
      </c>
      <c r="V11" s="77" t="s">
        <v>56</v>
      </c>
      <c r="W11" s="80">
        <f>_xlfn.XLOOKUP(L11,[1]Auslegungsgrundlagen!$A$9:$A$100,[1]Auslegungsgrundlagen!$H$9:$H$100)</f>
        <v>0</v>
      </c>
      <c r="X11" s="77" t="s">
        <v>56</v>
      </c>
      <c r="Y11" s="77" t="s">
        <v>634</v>
      </c>
      <c r="Z11" s="81">
        <v>0</v>
      </c>
      <c r="AA11" s="82" t="s">
        <v>56</v>
      </c>
      <c r="AB11" s="78" t="s">
        <v>56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2.3">
      <c r="A12" s="70" t="s">
        <v>264</v>
      </c>
      <c r="B12" s="71">
        <v>4450</v>
      </c>
      <c r="C12" s="71">
        <v>20700</v>
      </c>
      <c r="D12" s="71"/>
      <c r="E12" s="71"/>
      <c r="F12" s="72"/>
      <c r="G12" s="73" t="s">
        <v>262</v>
      </c>
      <c r="H12" s="74" t="s">
        <v>56</v>
      </c>
      <c r="I12" s="74" t="s">
        <v>56</v>
      </c>
      <c r="J12" s="73" t="s">
        <v>69</v>
      </c>
      <c r="K12" s="73" t="s">
        <v>265</v>
      </c>
      <c r="L12" s="99">
        <v>24</v>
      </c>
      <c r="M12" s="76" t="str">
        <f>_xlfn.XLOOKUP(L12,[1]Auslegungsgrundlagen!$A$9:$A$100,[1]Auslegungsgrundlagen!$B$9:$B$100)</f>
        <v>Technikräume</v>
      </c>
      <c r="N12" s="98">
        <v>26</v>
      </c>
      <c r="O12" s="98">
        <v>102.4</v>
      </c>
      <c r="P12" s="97">
        <f t="shared" si="0"/>
        <v>3.94</v>
      </c>
      <c r="Q12" s="77" t="s">
        <v>56</v>
      </c>
      <c r="R12" s="78" t="s">
        <v>56</v>
      </c>
      <c r="S12" s="79">
        <f>_xlfn.XLOOKUP(L12,[1]Auslegungsgrundlagen!$A$9:$A$100,[1]Auslegungsgrundlagen!$D$9:$D$100)</f>
        <v>15</v>
      </c>
      <c r="T12" s="79">
        <f>_xlfn.XLOOKUP(L12,[1]Auslegungsgrundlagen!$A$9:$A$100,[1]Auslegungsgrundlagen!$E$9:$E$100)</f>
        <v>0</v>
      </c>
      <c r="U12" s="77" t="s">
        <v>56</v>
      </c>
      <c r="V12" s="77" t="s">
        <v>56</v>
      </c>
      <c r="W12" s="80">
        <f>_xlfn.XLOOKUP(L12,[1]Auslegungsgrundlagen!$A$9:$A$100,[1]Auslegungsgrundlagen!$H$9:$H$100)</f>
        <v>0</v>
      </c>
      <c r="X12" s="77" t="s">
        <v>56</v>
      </c>
      <c r="Y12" s="77" t="s">
        <v>634</v>
      </c>
      <c r="Z12" s="81">
        <v>0</v>
      </c>
      <c r="AA12" s="82" t="s">
        <v>56</v>
      </c>
      <c r="AB12" s="78" t="s">
        <v>56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2.3">
      <c r="A13" s="70" t="s">
        <v>266</v>
      </c>
      <c r="B13" s="71">
        <v>4450</v>
      </c>
      <c r="C13" s="71">
        <v>19500</v>
      </c>
      <c r="D13" s="71"/>
      <c r="E13" s="71"/>
      <c r="F13" s="72"/>
      <c r="G13" s="73" t="s">
        <v>262</v>
      </c>
      <c r="H13" s="74" t="s">
        <v>56</v>
      </c>
      <c r="I13" s="74" t="s">
        <v>56</v>
      </c>
      <c r="J13" s="73" t="s">
        <v>69</v>
      </c>
      <c r="K13" s="73" t="s">
        <v>95</v>
      </c>
      <c r="L13" s="99">
        <v>31</v>
      </c>
      <c r="M13" s="76" t="str">
        <f>_xlfn.XLOOKUP(L13,[1]Auslegungsgrundlagen!$A$9:$A$100,[1]Auslegungsgrundlagen!$B$9:$B$100)</f>
        <v>Schächte</v>
      </c>
      <c r="N13" s="98">
        <v>17</v>
      </c>
      <c r="O13" s="98">
        <v>77.84</v>
      </c>
      <c r="P13" s="97">
        <f t="shared" si="0"/>
        <v>4.58</v>
      </c>
      <c r="Q13" s="77" t="s">
        <v>56</v>
      </c>
      <c r="R13" s="78" t="s">
        <v>56</v>
      </c>
      <c r="S13" s="79">
        <f>_xlfn.XLOOKUP(L13,[1]Auslegungsgrundlagen!$A$9:$A$100,[1]Auslegungsgrundlagen!$D$9:$D$100)</f>
        <v>5</v>
      </c>
      <c r="T13" s="79">
        <f>_xlfn.XLOOKUP(L13,[1]Auslegungsgrundlagen!$A$9:$A$100,[1]Auslegungsgrundlagen!$E$9:$E$100)</f>
        <v>0</v>
      </c>
      <c r="U13" s="77" t="s">
        <v>56</v>
      </c>
      <c r="V13" s="77" t="s">
        <v>56</v>
      </c>
      <c r="W13" s="80">
        <f>_xlfn.XLOOKUP(L13,[1]Auslegungsgrundlagen!$A$9:$A$100,[1]Auslegungsgrundlagen!$H$9:$H$100)</f>
        <v>0</v>
      </c>
      <c r="X13" s="77" t="s">
        <v>56</v>
      </c>
      <c r="Y13" s="77" t="s">
        <v>633</v>
      </c>
      <c r="Z13" s="81">
        <v>0</v>
      </c>
      <c r="AA13" s="82" t="s">
        <v>56</v>
      </c>
      <c r="AB13" s="78" t="s">
        <v>56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2.3">
      <c r="A14" s="70" t="s">
        <v>267</v>
      </c>
      <c r="B14" s="71">
        <v>4450</v>
      </c>
      <c r="C14" s="71">
        <v>14800</v>
      </c>
      <c r="D14" s="71"/>
      <c r="E14" s="71"/>
      <c r="F14" s="72"/>
      <c r="G14" s="73" t="s">
        <v>262</v>
      </c>
      <c r="H14" s="74" t="s">
        <v>56</v>
      </c>
      <c r="I14" s="74" t="s">
        <v>56</v>
      </c>
      <c r="J14" s="73" t="s">
        <v>69</v>
      </c>
      <c r="K14" s="73" t="s">
        <v>93</v>
      </c>
      <c r="L14" s="99">
        <v>24</v>
      </c>
      <c r="M14" s="76" t="str">
        <f>_xlfn.XLOOKUP(L14,[1]Auslegungsgrundlagen!$A$9:$A$100,[1]Auslegungsgrundlagen!$B$9:$B$100)</f>
        <v>Technikräume</v>
      </c>
      <c r="N14" s="98">
        <v>13</v>
      </c>
      <c r="O14" s="98">
        <v>53.09</v>
      </c>
      <c r="P14" s="97">
        <f t="shared" si="0"/>
        <v>4.08</v>
      </c>
      <c r="Q14" s="77" t="s">
        <v>56</v>
      </c>
      <c r="R14" s="78" t="s">
        <v>56</v>
      </c>
      <c r="S14" s="79">
        <f>_xlfn.XLOOKUP(L14,[1]Auslegungsgrundlagen!$A$9:$A$100,[1]Auslegungsgrundlagen!$D$9:$D$100)</f>
        <v>15</v>
      </c>
      <c r="T14" s="79">
        <f>_xlfn.XLOOKUP(L14,[1]Auslegungsgrundlagen!$A$9:$A$100,[1]Auslegungsgrundlagen!$E$9:$E$100)</f>
        <v>0</v>
      </c>
      <c r="U14" s="77" t="s">
        <v>56</v>
      </c>
      <c r="V14" s="77" t="s">
        <v>56</v>
      </c>
      <c r="W14" s="80">
        <f>_xlfn.XLOOKUP(L14,[1]Auslegungsgrundlagen!$A$9:$A$100,[1]Auslegungsgrundlagen!$H$9:$H$100)</f>
        <v>0</v>
      </c>
      <c r="X14" s="77" t="s">
        <v>56</v>
      </c>
      <c r="Y14" s="77" t="s">
        <v>634</v>
      </c>
      <c r="Z14" s="81">
        <v>0</v>
      </c>
      <c r="AA14" s="82" t="s">
        <v>56</v>
      </c>
      <c r="AB14" s="78" t="s">
        <v>56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2.3">
      <c r="A15" s="70" t="s">
        <v>268</v>
      </c>
      <c r="B15" s="71">
        <v>4450</v>
      </c>
      <c r="C15" s="71">
        <v>20300</v>
      </c>
      <c r="D15" s="71"/>
      <c r="E15" s="71"/>
      <c r="F15" s="72"/>
      <c r="G15" s="73" t="s">
        <v>262</v>
      </c>
      <c r="H15" s="74" t="s">
        <v>56</v>
      </c>
      <c r="I15" s="74" t="s">
        <v>56</v>
      </c>
      <c r="J15" s="73" t="s">
        <v>69</v>
      </c>
      <c r="K15" s="73" t="s">
        <v>269</v>
      </c>
      <c r="L15" s="99">
        <v>20</v>
      </c>
      <c r="M15" s="76" t="str">
        <f>_xlfn.XLOOKUP(L15,[1]Auslegungsgrundlagen!$A$9:$A$100,[1]Auslegungsgrundlagen!$B$9:$B$100)</f>
        <v>Umkleiden</v>
      </c>
      <c r="N15" s="98">
        <v>16</v>
      </c>
      <c r="O15" s="98">
        <v>61.5</v>
      </c>
      <c r="P15" s="97">
        <f t="shared" si="0"/>
        <v>3.84</v>
      </c>
      <c r="Q15" s="77" t="s">
        <v>56</v>
      </c>
      <c r="R15" s="78" t="s">
        <v>56</v>
      </c>
      <c r="S15" s="79">
        <f>_xlfn.XLOOKUP(L15,[1]Auslegungsgrundlagen!$A$9:$A$100,[1]Auslegungsgrundlagen!$D$9:$D$100)</f>
        <v>24</v>
      </c>
      <c r="T15" s="79">
        <f>_xlfn.XLOOKUP(L15,[1]Auslegungsgrundlagen!$A$9:$A$100,[1]Auslegungsgrundlagen!$E$9:$E$100)</f>
        <v>0</v>
      </c>
      <c r="U15" s="77" t="s">
        <v>56</v>
      </c>
      <c r="V15" s="77" t="s">
        <v>56</v>
      </c>
      <c r="W15" s="80">
        <f>_xlfn.XLOOKUP(L15,[1]Auslegungsgrundlagen!$A$9:$A$100,[1]Auslegungsgrundlagen!$H$9:$H$100)</f>
        <v>0</v>
      </c>
      <c r="X15" s="77" t="s">
        <v>56</v>
      </c>
      <c r="Y15" s="77" t="s">
        <v>634</v>
      </c>
      <c r="Z15" s="81">
        <v>0</v>
      </c>
      <c r="AA15" s="82" t="s">
        <v>56</v>
      </c>
      <c r="AB15" s="78" t="s">
        <v>56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2.3">
      <c r="A16" s="70" t="s">
        <v>271</v>
      </c>
      <c r="B16" s="71">
        <v>4450</v>
      </c>
      <c r="C16" s="71">
        <v>15768</v>
      </c>
      <c r="D16" s="71"/>
      <c r="E16" s="71"/>
      <c r="F16" s="72"/>
      <c r="G16" s="73" t="s">
        <v>262</v>
      </c>
      <c r="H16" s="74" t="s">
        <v>56</v>
      </c>
      <c r="I16" s="74" t="s">
        <v>56</v>
      </c>
      <c r="J16" s="73" t="s">
        <v>69</v>
      </c>
      <c r="K16" s="73" t="s">
        <v>272</v>
      </c>
      <c r="L16" s="99">
        <v>24</v>
      </c>
      <c r="M16" s="76" t="str">
        <f>_xlfn.XLOOKUP(L16,[1]Auslegungsgrundlagen!$A$9:$A$100,[1]Auslegungsgrundlagen!$B$9:$B$100)</f>
        <v>Technikräume</v>
      </c>
      <c r="N16" s="98">
        <v>14</v>
      </c>
      <c r="O16" s="98">
        <v>55.13</v>
      </c>
      <c r="P16" s="97">
        <f t="shared" si="0"/>
        <v>3.94</v>
      </c>
      <c r="Q16" s="77" t="s">
        <v>56</v>
      </c>
      <c r="R16" s="78" t="s">
        <v>56</v>
      </c>
      <c r="S16" s="79">
        <f>_xlfn.XLOOKUP(L16,[1]Auslegungsgrundlagen!$A$9:$A$100,[1]Auslegungsgrundlagen!$D$9:$D$100)</f>
        <v>15</v>
      </c>
      <c r="T16" s="79">
        <f>_xlfn.XLOOKUP(L16,[1]Auslegungsgrundlagen!$A$9:$A$100,[1]Auslegungsgrundlagen!$E$9:$E$100)</f>
        <v>0</v>
      </c>
      <c r="U16" s="77" t="s">
        <v>56</v>
      </c>
      <c r="V16" s="77" t="s">
        <v>56</v>
      </c>
      <c r="W16" s="80">
        <f>_xlfn.XLOOKUP(L16,[1]Auslegungsgrundlagen!$A$9:$A$100,[1]Auslegungsgrundlagen!$H$9:$H$100)</f>
        <v>0</v>
      </c>
      <c r="X16" s="77" t="s">
        <v>56</v>
      </c>
      <c r="Y16" s="77" t="s">
        <v>634</v>
      </c>
      <c r="Z16" s="81">
        <v>0</v>
      </c>
      <c r="AA16" s="82" t="s">
        <v>56</v>
      </c>
      <c r="AB16" s="78" t="s">
        <v>56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2.3">
      <c r="A17" s="70" t="s">
        <v>273</v>
      </c>
      <c r="B17" s="71">
        <v>4450</v>
      </c>
      <c r="C17" s="71">
        <v>17310</v>
      </c>
      <c r="D17" s="71"/>
      <c r="E17" s="71"/>
      <c r="F17" s="72"/>
      <c r="G17" s="73" t="s">
        <v>262</v>
      </c>
      <c r="H17" s="74" t="s">
        <v>56</v>
      </c>
      <c r="I17" s="74" t="s">
        <v>56</v>
      </c>
      <c r="J17" s="73" t="s">
        <v>69</v>
      </c>
      <c r="K17" s="73" t="s">
        <v>274</v>
      </c>
      <c r="L17" s="99">
        <v>24</v>
      </c>
      <c r="M17" s="76" t="str">
        <f>_xlfn.XLOOKUP(L17,[1]Auslegungsgrundlagen!$A$9:$A$100,[1]Auslegungsgrundlagen!$B$9:$B$100)</f>
        <v>Technikräume</v>
      </c>
      <c r="N17" s="98">
        <v>21</v>
      </c>
      <c r="O17" s="98">
        <v>82.28</v>
      </c>
      <c r="P17" s="97">
        <f t="shared" si="0"/>
        <v>3.92</v>
      </c>
      <c r="Q17" s="77" t="s">
        <v>56</v>
      </c>
      <c r="R17" s="78" t="s">
        <v>56</v>
      </c>
      <c r="S17" s="79">
        <f>_xlfn.XLOOKUP(L17,[1]Auslegungsgrundlagen!$A$9:$A$100,[1]Auslegungsgrundlagen!$D$9:$D$100)</f>
        <v>15</v>
      </c>
      <c r="T17" s="79">
        <f>_xlfn.XLOOKUP(L17,[1]Auslegungsgrundlagen!$A$9:$A$100,[1]Auslegungsgrundlagen!$E$9:$E$100)</f>
        <v>0</v>
      </c>
      <c r="U17" s="77" t="s">
        <v>56</v>
      </c>
      <c r="V17" s="77" t="s">
        <v>56</v>
      </c>
      <c r="W17" s="80">
        <f>_xlfn.XLOOKUP(L17,[1]Auslegungsgrundlagen!$A$9:$A$100,[1]Auslegungsgrundlagen!$H$9:$H$100)</f>
        <v>0</v>
      </c>
      <c r="X17" s="77" t="s">
        <v>56</v>
      </c>
      <c r="Y17" s="77" t="s">
        <v>634</v>
      </c>
      <c r="Z17" s="81">
        <v>0</v>
      </c>
      <c r="AA17" s="82" t="s">
        <v>56</v>
      </c>
      <c r="AB17" s="78" t="s">
        <v>56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2.3">
      <c r="A18" s="70" t="s">
        <v>275</v>
      </c>
      <c r="B18" s="71">
        <v>4450</v>
      </c>
      <c r="C18" s="71">
        <v>27776</v>
      </c>
      <c r="D18" s="71"/>
      <c r="E18" s="71"/>
      <c r="F18" s="72"/>
      <c r="G18" s="73" t="s">
        <v>262</v>
      </c>
      <c r="H18" s="74" t="s">
        <v>56</v>
      </c>
      <c r="I18" s="74" t="s">
        <v>56</v>
      </c>
      <c r="J18" s="73" t="s">
        <v>69</v>
      </c>
      <c r="K18" s="73" t="s">
        <v>276</v>
      </c>
      <c r="L18" s="99">
        <v>26</v>
      </c>
      <c r="M18" s="76" t="str">
        <f>_xlfn.XLOOKUP(L18,[1]Auslegungsgrundlagen!$A$9:$A$100,[1]Auslegungsgrundlagen!$B$9:$B$100)</f>
        <v>Serverräume</v>
      </c>
      <c r="N18" s="98">
        <v>46</v>
      </c>
      <c r="O18" s="98">
        <v>181.31</v>
      </c>
      <c r="P18" s="97">
        <f t="shared" si="0"/>
        <v>3.94</v>
      </c>
      <c r="Q18" s="77" t="s">
        <v>56</v>
      </c>
      <c r="R18" s="78" t="s">
        <v>56</v>
      </c>
      <c r="S18" s="79">
        <f>_xlfn.XLOOKUP(L18,[1]Auslegungsgrundlagen!$A$9:$A$100,[1]Auslegungsgrundlagen!$D$9:$D$100)</f>
        <v>15</v>
      </c>
      <c r="T18" s="79">
        <f>_xlfn.XLOOKUP(L18,[1]Auslegungsgrundlagen!$A$9:$A$100,[1]Auslegungsgrundlagen!$E$9:$E$100)</f>
        <v>30</v>
      </c>
      <c r="U18" s="77" t="s">
        <v>56</v>
      </c>
      <c r="V18" s="77" t="s">
        <v>56</v>
      </c>
      <c r="W18" s="80">
        <f>_xlfn.XLOOKUP(L18,[1]Auslegungsgrundlagen!$A$9:$A$100,[1]Auslegungsgrundlagen!$H$9:$H$100)</f>
        <v>0</v>
      </c>
      <c r="X18" s="77" t="s">
        <v>56</v>
      </c>
      <c r="Y18" s="77" t="s">
        <v>634</v>
      </c>
      <c r="Z18" s="81">
        <v>0</v>
      </c>
      <c r="AA18" s="82" t="s">
        <v>56</v>
      </c>
      <c r="AB18" s="78" t="s">
        <v>56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2.3">
      <c r="A19" s="70" t="s">
        <v>277</v>
      </c>
      <c r="B19" s="71">
        <v>4450</v>
      </c>
      <c r="C19" s="71">
        <v>22000</v>
      </c>
      <c r="D19" s="71"/>
      <c r="E19" s="71"/>
      <c r="F19" s="72"/>
      <c r="G19" s="73" t="s">
        <v>262</v>
      </c>
      <c r="H19" s="74" t="s">
        <v>56</v>
      </c>
      <c r="I19" s="74" t="s">
        <v>56</v>
      </c>
      <c r="J19" s="73" t="s">
        <v>69</v>
      </c>
      <c r="K19" s="73" t="s">
        <v>278</v>
      </c>
      <c r="L19" s="99">
        <v>24</v>
      </c>
      <c r="M19" s="76" t="str">
        <f>_xlfn.XLOOKUP(L19,[1]Auslegungsgrundlagen!$A$9:$A$100,[1]Auslegungsgrundlagen!$B$9:$B$100)</f>
        <v>Technikräume</v>
      </c>
      <c r="N19" s="98">
        <v>30</v>
      </c>
      <c r="O19" s="98">
        <v>118.86</v>
      </c>
      <c r="P19" s="97">
        <f t="shared" si="0"/>
        <v>3.96</v>
      </c>
      <c r="Q19" s="77" t="s">
        <v>56</v>
      </c>
      <c r="R19" s="78" t="s">
        <v>56</v>
      </c>
      <c r="S19" s="79">
        <f>_xlfn.XLOOKUP(L19,[1]Auslegungsgrundlagen!$A$9:$A$100,[1]Auslegungsgrundlagen!$D$9:$D$100)</f>
        <v>15</v>
      </c>
      <c r="T19" s="79">
        <f>_xlfn.XLOOKUP(L19,[1]Auslegungsgrundlagen!$A$9:$A$100,[1]Auslegungsgrundlagen!$E$9:$E$100)</f>
        <v>0</v>
      </c>
      <c r="U19" s="77" t="s">
        <v>56</v>
      </c>
      <c r="V19" s="77" t="s">
        <v>56</v>
      </c>
      <c r="W19" s="80">
        <f>_xlfn.XLOOKUP(L19,[1]Auslegungsgrundlagen!$A$9:$A$100,[1]Auslegungsgrundlagen!$H$9:$H$100)</f>
        <v>0</v>
      </c>
      <c r="X19" s="77" t="s">
        <v>56</v>
      </c>
      <c r="Y19" s="77" t="s">
        <v>634</v>
      </c>
      <c r="Z19" s="81">
        <v>0</v>
      </c>
      <c r="AA19" s="82" t="s">
        <v>56</v>
      </c>
      <c r="AB19" s="78" t="s">
        <v>56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2.3">
      <c r="A20" s="70" t="s">
        <v>279</v>
      </c>
      <c r="B20" s="71">
        <v>4450</v>
      </c>
      <c r="C20" s="71">
        <v>66263</v>
      </c>
      <c r="D20" s="71"/>
      <c r="E20" s="71"/>
      <c r="F20" s="72"/>
      <c r="G20" s="73" t="s">
        <v>262</v>
      </c>
      <c r="H20" s="74" t="s">
        <v>56</v>
      </c>
      <c r="I20" s="74" t="s">
        <v>56</v>
      </c>
      <c r="J20" s="73" t="s">
        <v>69</v>
      </c>
      <c r="K20" s="73" t="s">
        <v>280</v>
      </c>
      <c r="L20" s="99">
        <v>24</v>
      </c>
      <c r="M20" s="76" t="str">
        <f>_xlfn.XLOOKUP(L20,[1]Auslegungsgrundlagen!$A$9:$A$100,[1]Auslegungsgrundlagen!$B$9:$B$100)</f>
        <v>Technikräume</v>
      </c>
      <c r="N20" s="98">
        <v>249</v>
      </c>
      <c r="O20" s="98">
        <v>982</v>
      </c>
      <c r="P20" s="97">
        <f t="shared" si="0"/>
        <v>3.94</v>
      </c>
      <c r="Q20" s="77" t="s">
        <v>56</v>
      </c>
      <c r="R20" s="78" t="s">
        <v>56</v>
      </c>
      <c r="S20" s="79">
        <f>_xlfn.XLOOKUP(L20,[1]Auslegungsgrundlagen!$A$9:$A$100,[1]Auslegungsgrundlagen!$D$9:$D$100)</f>
        <v>15</v>
      </c>
      <c r="T20" s="79">
        <f>_xlfn.XLOOKUP(L20,[1]Auslegungsgrundlagen!$A$9:$A$100,[1]Auslegungsgrundlagen!$E$9:$E$100)</f>
        <v>0</v>
      </c>
      <c r="U20" s="77" t="s">
        <v>56</v>
      </c>
      <c r="V20" s="77" t="s">
        <v>56</v>
      </c>
      <c r="W20" s="80">
        <f>_xlfn.XLOOKUP(L20,[1]Auslegungsgrundlagen!$A$9:$A$100,[1]Auslegungsgrundlagen!$H$9:$H$100)</f>
        <v>0</v>
      </c>
      <c r="X20" s="77" t="s">
        <v>56</v>
      </c>
      <c r="Y20" s="77" t="s">
        <v>633</v>
      </c>
      <c r="Z20" s="81">
        <v>0</v>
      </c>
      <c r="AA20" s="82" t="s">
        <v>56</v>
      </c>
      <c r="AB20" s="78" t="s">
        <v>56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2.3">
      <c r="A21" s="70" t="s">
        <v>299</v>
      </c>
      <c r="B21" s="71">
        <v>4450</v>
      </c>
      <c r="C21" s="71">
        <v>16508</v>
      </c>
      <c r="D21" s="71"/>
      <c r="E21" s="71"/>
      <c r="F21" s="72"/>
      <c r="G21" s="73" t="s">
        <v>262</v>
      </c>
      <c r="H21" s="74" t="s">
        <v>56</v>
      </c>
      <c r="I21" s="74" t="s">
        <v>56</v>
      </c>
      <c r="J21" s="73" t="s">
        <v>69</v>
      </c>
      <c r="K21" s="73" t="s">
        <v>165</v>
      </c>
      <c r="L21" s="99">
        <v>31</v>
      </c>
      <c r="M21" s="76" t="str">
        <f>_xlfn.XLOOKUP(L21,[1]Auslegungsgrundlagen!$A$9:$A$100,[1]Auslegungsgrundlagen!$B$9:$B$100)</f>
        <v>Schächte</v>
      </c>
      <c r="N21" s="98">
        <v>16</v>
      </c>
      <c r="O21" s="98">
        <v>70.67</v>
      </c>
      <c r="P21" s="97">
        <f t="shared" si="0"/>
        <v>4.42</v>
      </c>
      <c r="Q21" s="77" t="s">
        <v>56</v>
      </c>
      <c r="R21" s="78" t="s">
        <v>56</v>
      </c>
      <c r="S21" s="79">
        <f>_xlfn.XLOOKUP(L21,[1]Auslegungsgrundlagen!$A$9:$A$100,[1]Auslegungsgrundlagen!$D$9:$D$100)</f>
        <v>5</v>
      </c>
      <c r="T21" s="79">
        <f>_xlfn.XLOOKUP(L21,[1]Auslegungsgrundlagen!$A$9:$A$100,[1]Auslegungsgrundlagen!$E$9:$E$100)</f>
        <v>0</v>
      </c>
      <c r="U21" s="77" t="s">
        <v>56</v>
      </c>
      <c r="V21" s="77" t="s">
        <v>56</v>
      </c>
      <c r="W21" s="80">
        <f>_xlfn.XLOOKUP(L21,[1]Auslegungsgrundlagen!$A$9:$A$100,[1]Auslegungsgrundlagen!$H$9:$H$100)</f>
        <v>0</v>
      </c>
      <c r="X21" s="77" t="s">
        <v>56</v>
      </c>
      <c r="Y21" s="77" t="s">
        <v>633</v>
      </c>
      <c r="Z21" s="81">
        <v>0</v>
      </c>
      <c r="AA21" s="82" t="s">
        <v>56</v>
      </c>
      <c r="AB21" s="78" t="s">
        <v>56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2.3">
      <c r="A22" s="70" t="s">
        <v>300</v>
      </c>
      <c r="B22" s="71">
        <v>4450</v>
      </c>
      <c r="C22" s="71">
        <v>19060</v>
      </c>
      <c r="D22" s="71"/>
      <c r="E22" s="71"/>
      <c r="F22" s="72"/>
      <c r="G22" s="73" t="s">
        <v>262</v>
      </c>
      <c r="H22" s="74" t="s">
        <v>56</v>
      </c>
      <c r="I22" s="74" t="s">
        <v>56</v>
      </c>
      <c r="J22" s="73" t="s">
        <v>69</v>
      </c>
      <c r="K22" s="73" t="s">
        <v>163</v>
      </c>
      <c r="L22" s="99">
        <v>24</v>
      </c>
      <c r="M22" s="76" t="str">
        <f>_xlfn.XLOOKUP(L22,[1]Auslegungsgrundlagen!$A$9:$A$100,[1]Auslegungsgrundlagen!$B$9:$B$100)</f>
        <v>Technikräume</v>
      </c>
      <c r="N22" s="98">
        <v>23</v>
      </c>
      <c r="O22" s="98">
        <v>91.54</v>
      </c>
      <c r="P22" s="97">
        <f t="shared" si="0"/>
        <v>3.98</v>
      </c>
      <c r="Q22" s="77" t="s">
        <v>56</v>
      </c>
      <c r="R22" s="78" t="s">
        <v>56</v>
      </c>
      <c r="S22" s="79">
        <f>_xlfn.XLOOKUP(L22,[1]Auslegungsgrundlagen!$A$9:$A$100,[1]Auslegungsgrundlagen!$D$9:$D$100)</f>
        <v>15</v>
      </c>
      <c r="T22" s="79">
        <f>_xlfn.XLOOKUP(L22,[1]Auslegungsgrundlagen!$A$9:$A$100,[1]Auslegungsgrundlagen!$E$9:$E$100)</f>
        <v>0</v>
      </c>
      <c r="U22" s="77" t="s">
        <v>56</v>
      </c>
      <c r="V22" s="77" t="s">
        <v>56</v>
      </c>
      <c r="W22" s="80">
        <f>_xlfn.XLOOKUP(L22,[1]Auslegungsgrundlagen!$A$9:$A$100,[1]Auslegungsgrundlagen!$H$9:$H$100)</f>
        <v>0</v>
      </c>
      <c r="X22" s="77" t="s">
        <v>56</v>
      </c>
      <c r="Y22" s="77" t="s">
        <v>634</v>
      </c>
      <c r="Z22" s="81">
        <v>0</v>
      </c>
      <c r="AA22" s="82" t="s">
        <v>56</v>
      </c>
      <c r="AB22" s="78" t="s">
        <v>56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2.3">
      <c r="A23" s="70" t="s">
        <v>301</v>
      </c>
      <c r="B23" s="71">
        <v>4450</v>
      </c>
      <c r="C23" s="71">
        <v>18627</v>
      </c>
      <c r="D23" s="71"/>
      <c r="E23" s="71"/>
      <c r="F23" s="72"/>
      <c r="G23" s="73" t="s">
        <v>262</v>
      </c>
      <c r="H23" s="74" t="s">
        <v>56</v>
      </c>
      <c r="I23" s="74" t="s">
        <v>56</v>
      </c>
      <c r="J23" s="73" t="s">
        <v>69</v>
      </c>
      <c r="K23" s="73" t="s">
        <v>119</v>
      </c>
      <c r="L23" s="99">
        <v>21</v>
      </c>
      <c r="M23" s="76" t="str">
        <f>_xlfn.XLOOKUP(L23,[1]Auslegungsgrundlagen!$A$9:$A$100,[1]Auslegungsgrundlagen!$B$9:$B$100)</f>
        <v>Putzräume</v>
      </c>
      <c r="N23" s="98">
        <v>21</v>
      </c>
      <c r="O23" s="98">
        <v>84.49</v>
      </c>
      <c r="P23" s="97">
        <f t="shared" si="0"/>
        <v>4.0199999999999996</v>
      </c>
      <c r="Q23" s="77" t="s">
        <v>56</v>
      </c>
      <c r="R23" s="78" t="s">
        <v>56</v>
      </c>
      <c r="S23" s="79">
        <f>_xlfn.XLOOKUP(L23,[1]Auslegungsgrundlagen!$A$9:$A$100,[1]Auslegungsgrundlagen!$D$9:$D$100)</f>
        <v>15</v>
      </c>
      <c r="T23" s="79">
        <f>_xlfn.XLOOKUP(L23,[1]Auslegungsgrundlagen!$A$9:$A$100,[1]Auslegungsgrundlagen!$E$9:$E$100)</f>
        <v>0</v>
      </c>
      <c r="U23" s="77" t="s">
        <v>56</v>
      </c>
      <c r="V23" s="77" t="s">
        <v>56</v>
      </c>
      <c r="W23" s="80">
        <f>_xlfn.XLOOKUP(L23,[1]Auslegungsgrundlagen!$A$9:$A$100,[1]Auslegungsgrundlagen!$H$9:$H$100)</f>
        <v>0</v>
      </c>
      <c r="X23" s="77" t="s">
        <v>56</v>
      </c>
      <c r="Y23" s="77" t="s">
        <v>634</v>
      </c>
      <c r="Z23" s="81">
        <v>0</v>
      </c>
      <c r="AA23" s="82" t="s">
        <v>56</v>
      </c>
      <c r="AB23" s="78" t="s">
        <v>56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2.3">
      <c r="A24" s="70" t="s">
        <v>307</v>
      </c>
      <c r="B24" s="71">
        <v>27600</v>
      </c>
      <c r="C24" s="71">
        <v>16400</v>
      </c>
      <c r="D24" s="71"/>
      <c r="E24" s="71"/>
      <c r="F24" s="72"/>
      <c r="G24" s="73" t="s">
        <v>262</v>
      </c>
      <c r="H24" s="74" t="s">
        <v>56</v>
      </c>
      <c r="I24" s="74" t="s">
        <v>56</v>
      </c>
      <c r="J24" s="73" t="s">
        <v>69</v>
      </c>
      <c r="K24" s="73" t="s">
        <v>194</v>
      </c>
      <c r="L24" s="99">
        <v>32</v>
      </c>
      <c r="M24" s="76" t="str">
        <f>_xlfn.XLOOKUP(L24,[1]Auslegungsgrundlagen!$A$9:$A$100,[1]Auslegungsgrundlagen!$B$9:$B$100)</f>
        <v>Aufzüge</v>
      </c>
      <c r="N24" s="98">
        <v>17</v>
      </c>
      <c r="O24" s="98">
        <v>452.76</v>
      </c>
      <c r="P24" s="97">
        <f t="shared" si="0"/>
        <v>26.63</v>
      </c>
      <c r="Q24" s="77" t="s">
        <v>56</v>
      </c>
      <c r="R24" s="78" t="s">
        <v>56</v>
      </c>
      <c r="S24" s="79">
        <f>_xlfn.XLOOKUP(L24,[1]Auslegungsgrundlagen!$A$9:$A$100,[1]Auslegungsgrundlagen!$D$9:$D$100)</f>
        <v>15</v>
      </c>
      <c r="T24" s="79">
        <f>_xlfn.XLOOKUP(L24,[1]Auslegungsgrundlagen!$A$9:$A$100,[1]Auslegungsgrundlagen!$E$9:$E$100)</f>
        <v>0</v>
      </c>
      <c r="U24" s="77" t="s">
        <v>56</v>
      </c>
      <c r="V24" s="77" t="s">
        <v>56</v>
      </c>
      <c r="W24" s="80">
        <f>_xlfn.XLOOKUP(L24,[1]Auslegungsgrundlagen!$A$9:$A$100,[1]Auslegungsgrundlagen!$H$9:$H$100)</f>
        <v>0</v>
      </c>
      <c r="X24" s="77" t="s">
        <v>56</v>
      </c>
      <c r="Y24" s="77" t="s">
        <v>634</v>
      </c>
      <c r="Z24" s="81">
        <v>0</v>
      </c>
      <c r="AA24" s="82" t="s">
        <v>56</v>
      </c>
      <c r="AB24" s="78" t="s">
        <v>56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2.3">
      <c r="A25" s="70" t="s">
        <v>320</v>
      </c>
      <c r="B25" s="71">
        <v>4450</v>
      </c>
      <c r="C25" s="71">
        <v>112432</v>
      </c>
      <c r="D25" s="71"/>
      <c r="E25" s="71"/>
      <c r="F25" s="72"/>
      <c r="G25" s="73" t="s">
        <v>262</v>
      </c>
      <c r="H25" s="74" t="s">
        <v>56</v>
      </c>
      <c r="I25" s="74" t="s">
        <v>56</v>
      </c>
      <c r="J25" s="73" t="s">
        <v>69</v>
      </c>
      <c r="K25" s="73" t="s">
        <v>321</v>
      </c>
      <c r="L25" s="99">
        <v>33</v>
      </c>
      <c r="M25" s="76" t="str">
        <f>_xlfn.XLOOKUP(L25,[1]Auslegungsgrundlagen!$A$9:$A$100,[1]Auslegungsgrundlagen!$B$9:$B$100)</f>
        <v>technische Flure</v>
      </c>
      <c r="N25" s="98">
        <v>163</v>
      </c>
      <c r="O25" s="98">
        <v>644.9</v>
      </c>
      <c r="P25" s="97">
        <f t="shared" si="0"/>
        <v>3.96</v>
      </c>
      <c r="Q25" s="77" t="s">
        <v>56</v>
      </c>
      <c r="R25" s="78" t="s">
        <v>56</v>
      </c>
      <c r="S25" s="79">
        <f>_xlfn.XLOOKUP(L25,[1]Auslegungsgrundlagen!$A$9:$A$100,[1]Auslegungsgrundlagen!$D$9:$D$100)</f>
        <v>15</v>
      </c>
      <c r="T25" s="79">
        <f>_xlfn.XLOOKUP(L25,[1]Auslegungsgrundlagen!$A$9:$A$100,[1]Auslegungsgrundlagen!$E$9:$E$100)</f>
        <v>0</v>
      </c>
      <c r="U25" s="77" t="s">
        <v>56</v>
      </c>
      <c r="V25" s="77" t="s">
        <v>56</v>
      </c>
      <c r="W25" s="80">
        <f>_xlfn.XLOOKUP(L25,[1]Auslegungsgrundlagen!$A$9:$A$100,[1]Auslegungsgrundlagen!$H$9:$H$100)</f>
        <v>0</v>
      </c>
      <c r="X25" s="77" t="s">
        <v>56</v>
      </c>
      <c r="Y25" s="77" t="s">
        <v>633</v>
      </c>
      <c r="Z25" s="81">
        <v>0</v>
      </c>
      <c r="AA25" s="82" t="s">
        <v>56</v>
      </c>
      <c r="AB25" s="78" t="s">
        <v>56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2.3">
      <c r="A26" s="70" t="s">
        <v>323</v>
      </c>
      <c r="B26" s="71">
        <v>4450</v>
      </c>
      <c r="C26" s="71">
        <v>83871</v>
      </c>
      <c r="D26" s="71"/>
      <c r="E26" s="71"/>
      <c r="F26" s="72"/>
      <c r="G26" s="73" t="s">
        <v>262</v>
      </c>
      <c r="H26" s="74" t="s">
        <v>56</v>
      </c>
      <c r="I26" s="74" t="s">
        <v>56</v>
      </c>
      <c r="J26" s="73" t="s">
        <v>69</v>
      </c>
      <c r="K26" s="73" t="s">
        <v>324</v>
      </c>
      <c r="L26" s="99">
        <v>33</v>
      </c>
      <c r="M26" s="76" t="str">
        <f>_xlfn.XLOOKUP(L26,[1]Auslegungsgrundlagen!$A$9:$A$100,[1]Auslegungsgrundlagen!$B$9:$B$100)</f>
        <v>technische Flure</v>
      </c>
      <c r="N26" s="98">
        <v>61</v>
      </c>
      <c r="O26" s="98">
        <v>254.4</v>
      </c>
      <c r="P26" s="97">
        <f t="shared" si="0"/>
        <v>4.17</v>
      </c>
      <c r="Q26" s="77" t="s">
        <v>56</v>
      </c>
      <c r="R26" s="78" t="s">
        <v>56</v>
      </c>
      <c r="S26" s="79">
        <f>_xlfn.XLOOKUP(L26,[1]Auslegungsgrundlagen!$A$9:$A$100,[1]Auslegungsgrundlagen!$D$9:$D$100)</f>
        <v>15</v>
      </c>
      <c r="T26" s="79">
        <f>_xlfn.XLOOKUP(L26,[1]Auslegungsgrundlagen!$A$9:$A$100,[1]Auslegungsgrundlagen!$E$9:$E$100)</f>
        <v>0</v>
      </c>
      <c r="U26" s="77" t="s">
        <v>56</v>
      </c>
      <c r="V26" s="77" t="s">
        <v>56</v>
      </c>
      <c r="W26" s="80">
        <f>_xlfn.XLOOKUP(L26,[1]Auslegungsgrundlagen!$A$9:$A$100,[1]Auslegungsgrundlagen!$H$9:$H$100)</f>
        <v>0</v>
      </c>
      <c r="X26" s="77" t="s">
        <v>56</v>
      </c>
      <c r="Y26" s="77" t="s">
        <v>634</v>
      </c>
      <c r="Z26" s="81">
        <v>0</v>
      </c>
      <c r="AA26" s="82" t="s">
        <v>56</v>
      </c>
      <c r="AB26" s="78" t="s">
        <v>56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2.3">
      <c r="A27" s="70" t="s">
        <v>305</v>
      </c>
      <c r="B27" s="71">
        <v>4450</v>
      </c>
      <c r="C27" s="71">
        <v>9005</v>
      </c>
      <c r="D27" s="71"/>
      <c r="E27" s="71"/>
      <c r="F27" s="72"/>
      <c r="G27" s="73" t="s">
        <v>262</v>
      </c>
      <c r="H27" s="74" t="s">
        <v>56</v>
      </c>
      <c r="I27" s="74" t="s">
        <v>56</v>
      </c>
      <c r="J27" s="73" t="s">
        <v>306</v>
      </c>
      <c r="K27" s="73" t="s">
        <v>194</v>
      </c>
      <c r="L27" s="99">
        <v>32</v>
      </c>
      <c r="M27" s="76" t="str">
        <f>_xlfn.XLOOKUP(L27,[1]Auslegungsgrundlagen!$A$9:$A$100,[1]Auslegungsgrundlagen!$B$9:$B$100)</f>
        <v>Aufzüge</v>
      </c>
      <c r="N27" s="98">
        <v>5</v>
      </c>
      <c r="O27" s="98">
        <v>22.16</v>
      </c>
      <c r="P27" s="97">
        <f t="shared" si="0"/>
        <v>4.43</v>
      </c>
      <c r="Q27" s="77" t="s">
        <v>56</v>
      </c>
      <c r="R27" s="78" t="s">
        <v>56</v>
      </c>
      <c r="S27" s="79">
        <f>_xlfn.XLOOKUP(L27,[1]Auslegungsgrundlagen!$A$9:$A$100,[1]Auslegungsgrundlagen!$D$9:$D$100)</f>
        <v>15</v>
      </c>
      <c r="T27" s="79">
        <f>_xlfn.XLOOKUP(L27,[1]Auslegungsgrundlagen!$A$9:$A$100,[1]Auslegungsgrundlagen!$E$9:$E$100)</f>
        <v>0</v>
      </c>
      <c r="U27" s="77" t="s">
        <v>56</v>
      </c>
      <c r="V27" s="77" t="s">
        <v>56</v>
      </c>
      <c r="W27" s="80">
        <f>_xlfn.XLOOKUP(L27,[1]Auslegungsgrundlagen!$A$9:$A$100,[1]Auslegungsgrundlagen!$H$9:$H$100)</f>
        <v>0</v>
      </c>
      <c r="X27" s="77" t="s">
        <v>56</v>
      </c>
      <c r="Y27" s="77" t="s">
        <v>634</v>
      </c>
      <c r="Z27" s="81">
        <v>0</v>
      </c>
      <c r="AA27" s="82" t="s">
        <v>56</v>
      </c>
      <c r="AB27" s="78" t="s">
        <v>56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2.3">
      <c r="A28" s="70" t="s">
        <v>308</v>
      </c>
      <c r="B28" s="71">
        <v>4450</v>
      </c>
      <c r="C28" s="71">
        <v>6965</v>
      </c>
      <c r="D28" s="71"/>
      <c r="E28" s="71"/>
      <c r="F28" s="72"/>
      <c r="G28" s="73" t="s">
        <v>262</v>
      </c>
      <c r="H28" s="74" t="s">
        <v>56</v>
      </c>
      <c r="I28" s="74" t="s">
        <v>56</v>
      </c>
      <c r="J28" s="73" t="s">
        <v>309</v>
      </c>
      <c r="K28" s="73" t="s">
        <v>310</v>
      </c>
      <c r="L28" s="99">
        <v>19</v>
      </c>
      <c r="M28" s="76" t="str">
        <f>_xlfn.XLOOKUP(L28,[1]Auslegungsgrundlagen!$A$9:$A$100,[1]Auslegungsgrundlagen!$B$9:$B$100)</f>
        <v>Duschen</v>
      </c>
      <c r="N28" s="98">
        <v>3</v>
      </c>
      <c r="O28" s="98">
        <v>10.26</v>
      </c>
      <c r="P28" s="97">
        <f t="shared" si="0"/>
        <v>3.42</v>
      </c>
      <c r="Q28" s="77" t="s">
        <v>56</v>
      </c>
      <c r="R28" s="78" t="s">
        <v>56</v>
      </c>
      <c r="S28" s="79">
        <f>_xlfn.XLOOKUP(L28,[1]Auslegungsgrundlagen!$A$9:$A$100,[1]Auslegungsgrundlagen!$D$9:$D$100)</f>
        <v>24</v>
      </c>
      <c r="T28" s="79">
        <f>_xlfn.XLOOKUP(L28,[1]Auslegungsgrundlagen!$A$9:$A$100,[1]Auslegungsgrundlagen!$E$9:$E$100)</f>
        <v>0</v>
      </c>
      <c r="U28" s="77" t="s">
        <v>56</v>
      </c>
      <c r="V28" s="77" t="s">
        <v>56</v>
      </c>
      <c r="W28" s="80">
        <f>_xlfn.XLOOKUP(L28,[1]Auslegungsgrundlagen!$A$9:$A$100,[1]Auslegungsgrundlagen!$H$9:$H$100)</f>
        <v>0</v>
      </c>
      <c r="X28" s="77" t="s">
        <v>56</v>
      </c>
      <c r="Y28" s="77" t="s">
        <v>634</v>
      </c>
      <c r="Z28" s="81">
        <v>0</v>
      </c>
      <c r="AA28" s="82" t="s">
        <v>56</v>
      </c>
      <c r="AB28" s="78" t="s">
        <v>56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2.3">
      <c r="A29" s="70" t="s">
        <v>312</v>
      </c>
      <c r="B29" s="71">
        <v>4450</v>
      </c>
      <c r="C29" s="71">
        <v>6965</v>
      </c>
      <c r="D29" s="71"/>
      <c r="E29" s="71"/>
      <c r="F29" s="72"/>
      <c r="G29" s="73" t="s">
        <v>262</v>
      </c>
      <c r="H29" s="74" t="s">
        <v>56</v>
      </c>
      <c r="I29" s="74" t="s">
        <v>56</v>
      </c>
      <c r="J29" s="73" t="s">
        <v>313</v>
      </c>
      <c r="K29" s="73" t="s">
        <v>310</v>
      </c>
      <c r="L29" s="99">
        <v>19</v>
      </c>
      <c r="M29" s="76" t="str">
        <f>_xlfn.XLOOKUP(L29,[1]Auslegungsgrundlagen!$A$9:$A$100,[1]Auslegungsgrundlagen!$B$9:$B$100)</f>
        <v>Duschen</v>
      </c>
      <c r="N29" s="98">
        <v>3</v>
      </c>
      <c r="O29" s="98">
        <v>10.26</v>
      </c>
      <c r="P29" s="97">
        <f t="shared" si="0"/>
        <v>3.42</v>
      </c>
      <c r="Q29" s="77" t="s">
        <v>56</v>
      </c>
      <c r="R29" s="78" t="s">
        <v>56</v>
      </c>
      <c r="S29" s="79">
        <f>_xlfn.XLOOKUP(L29,[1]Auslegungsgrundlagen!$A$9:$A$100,[1]Auslegungsgrundlagen!$D$9:$D$100)</f>
        <v>24</v>
      </c>
      <c r="T29" s="79">
        <f>_xlfn.XLOOKUP(L29,[1]Auslegungsgrundlagen!$A$9:$A$100,[1]Auslegungsgrundlagen!$E$9:$E$100)</f>
        <v>0</v>
      </c>
      <c r="U29" s="77" t="s">
        <v>56</v>
      </c>
      <c r="V29" s="77" t="s">
        <v>56</v>
      </c>
      <c r="W29" s="80">
        <f>_xlfn.XLOOKUP(L29,[1]Auslegungsgrundlagen!$A$9:$A$100,[1]Auslegungsgrundlagen!$H$9:$H$100)</f>
        <v>0</v>
      </c>
      <c r="X29" s="77" t="s">
        <v>56</v>
      </c>
      <c r="Y29" s="77" t="s">
        <v>634</v>
      </c>
      <c r="Z29" s="81">
        <v>0</v>
      </c>
      <c r="AA29" s="82" t="s">
        <v>56</v>
      </c>
      <c r="AB29" s="78" t="s">
        <v>56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2.3">
      <c r="A30" s="70" t="s">
        <v>314</v>
      </c>
      <c r="B30" s="71">
        <v>4450</v>
      </c>
      <c r="C30" s="71">
        <v>6965</v>
      </c>
      <c r="D30" s="71"/>
      <c r="E30" s="71"/>
      <c r="F30" s="72"/>
      <c r="G30" s="73" t="s">
        <v>262</v>
      </c>
      <c r="H30" s="74" t="s">
        <v>56</v>
      </c>
      <c r="I30" s="74" t="s">
        <v>56</v>
      </c>
      <c r="J30" s="73" t="s">
        <v>315</v>
      </c>
      <c r="K30" s="73" t="s">
        <v>310</v>
      </c>
      <c r="L30" s="99">
        <v>19</v>
      </c>
      <c r="M30" s="76" t="str">
        <f>_xlfn.XLOOKUP(L30,[1]Auslegungsgrundlagen!$A$9:$A$100,[1]Auslegungsgrundlagen!$B$9:$B$100)</f>
        <v>Duschen</v>
      </c>
      <c r="N30" s="98">
        <v>3</v>
      </c>
      <c r="O30" s="98">
        <v>10.26</v>
      </c>
      <c r="P30" s="97">
        <f t="shared" si="0"/>
        <v>3.42</v>
      </c>
      <c r="Q30" s="77" t="s">
        <v>56</v>
      </c>
      <c r="R30" s="78" t="s">
        <v>56</v>
      </c>
      <c r="S30" s="79">
        <f>_xlfn.XLOOKUP(L30,[1]Auslegungsgrundlagen!$A$9:$A$100,[1]Auslegungsgrundlagen!$D$9:$D$100)</f>
        <v>24</v>
      </c>
      <c r="T30" s="79">
        <f>_xlfn.XLOOKUP(L30,[1]Auslegungsgrundlagen!$A$9:$A$100,[1]Auslegungsgrundlagen!$E$9:$E$100)</f>
        <v>0</v>
      </c>
      <c r="U30" s="77" t="s">
        <v>56</v>
      </c>
      <c r="V30" s="77" t="s">
        <v>56</v>
      </c>
      <c r="W30" s="80">
        <f>_xlfn.XLOOKUP(L30,[1]Auslegungsgrundlagen!$A$9:$A$100,[1]Auslegungsgrundlagen!$H$9:$H$100)</f>
        <v>0</v>
      </c>
      <c r="X30" s="77" t="s">
        <v>56</v>
      </c>
      <c r="Y30" s="77" t="s">
        <v>634</v>
      </c>
      <c r="Z30" s="81">
        <v>0</v>
      </c>
      <c r="AA30" s="82" t="s">
        <v>56</v>
      </c>
      <c r="AB30" s="78" t="s">
        <v>56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2.3">
      <c r="A31" s="70" t="s">
        <v>316</v>
      </c>
      <c r="B31" s="71">
        <v>4450</v>
      </c>
      <c r="C31" s="71">
        <v>13467</v>
      </c>
      <c r="D31" s="71"/>
      <c r="E31" s="71"/>
      <c r="F31" s="72"/>
      <c r="G31" s="73" t="s">
        <v>262</v>
      </c>
      <c r="H31" s="74" t="s">
        <v>56</v>
      </c>
      <c r="I31" s="74" t="s">
        <v>56</v>
      </c>
      <c r="J31" s="73" t="s">
        <v>317</v>
      </c>
      <c r="K31" s="73" t="s">
        <v>225</v>
      </c>
      <c r="L31" s="99">
        <v>17</v>
      </c>
      <c r="M31" s="76" t="str">
        <f>_xlfn.XLOOKUP(L31,[1]Auslegungsgrundlagen!$A$9:$A$100,[1]Auslegungsgrundlagen!$B$9:$B$100)</f>
        <v>WCs</v>
      </c>
      <c r="N31" s="98">
        <v>9</v>
      </c>
      <c r="O31" s="98">
        <v>32.33</v>
      </c>
      <c r="P31" s="97">
        <f t="shared" si="0"/>
        <v>3.59</v>
      </c>
      <c r="Q31" s="77" t="s">
        <v>56</v>
      </c>
      <c r="R31" s="78" t="s">
        <v>56</v>
      </c>
      <c r="S31" s="79">
        <f>_xlfn.XLOOKUP(L31,[1]Auslegungsgrundlagen!$A$9:$A$100,[1]Auslegungsgrundlagen!$D$9:$D$100)</f>
        <v>20</v>
      </c>
      <c r="T31" s="79">
        <f>_xlfn.XLOOKUP(L31,[1]Auslegungsgrundlagen!$A$9:$A$100,[1]Auslegungsgrundlagen!$E$9:$E$100)</f>
        <v>0</v>
      </c>
      <c r="U31" s="77" t="s">
        <v>56</v>
      </c>
      <c r="V31" s="77" t="s">
        <v>56</v>
      </c>
      <c r="W31" s="80">
        <f>_xlfn.XLOOKUP(L31,[1]Auslegungsgrundlagen!$A$9:$A$100,[1]Auslegungsgrundlagen!$H$9:$H$100)</f>
        <v>0</v>
      </c>
      <c r="X31" s="77" t="s">
        <v>56</v>
      </c>
      <c r="Y31" s="77" t="s">
        <v>634</v>
      </c>
      <c r="Z31" s="81">
        <v>0</v>
      </c>
      <c r="AA31" s="82" t="s">
        <v>56</v>
      </c>
      <c r="AB31" s="78" t="s">
        <v>56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2.3">
      <c r="A32" s="70" t="s">
        <v>318</v>
      </c>
      <c r="B32" s="71">
        <v>4450</v>
      </c>
      <c r="C32" s="71">
        <v>35293</v>
      </c>
      <c r="D32" s="71"/>
      <c r="E32" s="71"/>
      <c r="F32" s="72"/>
      <c r="G32" s="73" t="s">
        <v>262</v>
      </c>
      <c r="H32" s="74" t="s">
        <v>56</v>
      </c>
      <c r="I32" s="74" t="s">
        <v>56</v>
      </c>
      <c r="J32" s="73" t="s">
        <v>319</v>
      </c>
      <c r="K32" s="73" t="s">
        <v>220</v>
      </c>
      <c r="L32" s="99">
        <v>30</v>
      </c>
      <c r="M32" s="76" t="str">
        <f>_xlfn.XLOOKUP(L32,[1]Auslegungsgrundlagen!$A$9:$A$100,[1]Auslegungsgrundlagen!$B$9:$B$100)</f>
        <v>Treppenhäuser</v>
      </c>
      <c r="N32" s="98">
        <v>35</v>
      </c>
      <c r="O32" s="98">
        <v>131.99</v>
      </c>
      <c r="P32" s="97">
        <f t="shared" si="0"/>
        <v>3.77</v>
      </c>
      <c r="Q32" s="77" t="s">
        <v>56</v>
      </c>
      <c r="R32" s="78" t="s">
        <v>56</v>
      </c>
      <c r="S32" s="79">
        <f>_xlfn.XLOOKUP(L32,[1]Auslegungsgrundlagen!$A$9:$A$100,[1]Auslegungsgrundlagen!$D$9:$D$100)</f>
        <v>15</v>
      </c>
      <c r="T32" s="79">
        <f>_xlfn.XLOOKUP(L32,[1]Auslegungsgrundlagen!$A$9:$A$100,[1]Auslegungsgrundlagen!$E$9:$E$100)</f>
        <v>0</v>
      </c>
      <c r="U32" s="77" t="s">
        <v>56</v>
      </c>
      <c r="V32" s="77" t="s">
        <v>56</v>
      </c>
      <c r="W32" s="80">
        <f>_xlfn.XLOOKUP(L32,[1]Auslegungsgrundlagen!$A$9:$A$100,[1]Auslegungsgrundlagen!$H$9:$H$100)</f>
        <v>0</v>
      </c>
      <c r="X32" s="77" t="s">
        <v>56</v>
      </c>
      <c r="Y32" s="77" t="s">
        <v>634</v>
      </c>
      <c r="Z32" s="81">
        <v>0</v>
      </c>
      <c r="AA32" s="82" t="s">
        <v>56</v>
      </c>
      <c r="AB32" s="78" t="s">
        <v>56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2.3">
      <c r="A33" s="70" t="s">
        <v>325</v>
      </c>
      <c r="B33" s="71">
        <v>4450</v>
      </c>
      <c r="C33" s="71">
        <v>27604</v>
      </c>
      <c r="D33" s="71"/>
      <c r="E33" s="71"/>
      <c r="F33" s="72"/>
      <c r="G33" s="73" t="s">
        <v>262</v>
      </c>
      <c r="H33" s="74" t="s">
        <v>56</v>
      </c>
      <c r="I33" s="74" t="s">
        <v>56</v>
      </c>
      <c r="J33" s="73" t="s">
        <v>326</v>
      </c>
      <c r="K33" s="73" t="s">
        <v>327</v>
      </c>
      <c r="L33" s="99">
        <v>33</v>
      </c>
      <c r="M33" s="76" t="str">
        <f>_xlfn.XLOOKUP(L33,[1]Auslegungsgrundlagen!$A$9:$A$100,[1]Auslegungsgrundlagen!$B$9:$B$100)</f>
        <v>technische Flure</v>
      </c>
      <c r="N33" s="98">
        <v>24</v>
      </c>
      <c r="O33" s="98">
        <v>93.22</v>
      </c>
      <c r="P33" s="97">
        <f t="shared" si="0"/>
        <v>3.88</v>
      </c>
      <c r="Q33" s="77" t="s">
        <v>56</v>
      </c>
      <c r="R33" s="78" t="s">
        <v>56</v>
      </c>
      <c r="S33" s="79">
        <f>_xlfn.XLOOKUP(L33,[1]Auslegungsgrundlagen!$A$9:$A$100,[1]Auslegungsgrundlagen!$D$9:$D$100)</f>
        <v>15</v>
      </c>
      <c r="T33" s="79">
        <f>_xlfn.XLOOKUP(L33,[1]Auslegungsgrundlagen!$A$9:$A$100,[1]Auslegungsgrundlagen!$E$9:$E$100)</f>
        <v>0</v>
      </c>
      <c r="U33" s="77" t="s">
        <v>56</v>
      </c>
      <c r="V33" s="77" t="s">
        <v>56</v>
      </c>
      <c r="W33" s="80">
        <f>_xlfn.XLOOKUP(L33,[1]Auslegungsgrundlagen!$A$9:$A$100,[1]Auslegungsgrundlagen!$H$9:$H$100)</f>
        <v>0</v>
      </c>
      <c r="X33" s="77" t="s">
        <v>56</v>
      </c>
      <c r="Y33" s="77" t="s">
        <v>633</v>
      </c>
      <c r="Z33" s="81">
        <v>0</v>
      </c>
      <c r="AA33" s="82" t="s">
        <v>56</v>
      </c>
      <c r="AB33" s="78" t="s">
        <v>56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2.3">
      <c r="A34" s="70" t="s">
        <v>328</v>
      </c>
      <c r="B34" s="71">
        <v>4450</v>
      </c>
      <c r="C34" s="71">
        <v>55962</v>
      </c>
      <c r="D34" s="71"/>
      <c r="E34" s="71"/>
      <c r="F34" s="72"/>
      <c r="G34" s="73" t="s">
        <v>262</v>
      </c>
      <c r="H34" s="74" t="s">
        <v>56</v>
      </c>
      <c r="I34" s="74" t="s">
        <v>56</v>
      </c>
      <c r="J34" s="73" t="s">
        <v>329</v>
      </c>
      <c r="K34" s="73" t="s">
        <v>327</v>
      </c>
      <c r="L34" s="99">
        <v>33</v>
      </c>
      <c r="M34" s="76" t="str">
        <f>_xlfn.XLOOKUP(L34,[1]Auslegungsgrundlagen!$A$9:$A$100,[1]Auslegungsgrundlagen!$B$9:$B$100)</f>
        <v>technische Flure</v>
      </c>
      <c r="N34" s="98">
        <v>39</v>
      </c>
      <c r="O34" s="98">
        <v>155.18</v>
      </c>
      <c r="P34" s="97">
        <f t="shared" si="0"/>
        <v>3.98</v>
      </c>
      <c r="Q34" s="77" t="s">
        <v>56</v>
      </c>
      <c r="R34" s="78" t="s">
        <v>56</v>
      </c>
      <c r="S34" s="79">
        <f>_xlfn.XLOOKUP(L34,[1]Auslegungsgrundlagen!$A$9:$A$100,[1]Auslegungsgrundlagen!$D$9:$D$100)</f>
        <v>15</v>
      </c>
      <c r="T34" s="79">
        <f>_xlfn.XLOOKUP(L34,[1]Auslegungsgrundlagen!$A$9:$A$100,[1]Auslegungsgrundlagen!$E$9:$E$100)</f>
        <v>0</v>
      </c>
      <c r="U34" s="77" t="s">
        <v>56</v>
      </c>
      <c r="V34" s="77" t="s">
        <v>56</v>
      </c>
      <c r="W34" s="80">
        <f>_xlfn.XLOOKUP(L34,[1]Auslegungsgrundlagen!$A$9:$A$100,[1]Auslegungsgrundlagen!$H$9:$H$100)</f>
        <v>0</v>
      </c>
      <c r="X34" s="77" t="s">
        <v>56</v>
      </c>
      <c r="Y34" s="77" t="s">
        <v>633</v>
      </c>
      <c r="Z34" s="81">
        <v>0</v>
      </c>
      <c r="AA34" s="82" t="s">
        <v>56</v>
      </c>
      <c r="AB34" s="78" t="s">
        <v>56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2.3">
      <c r="A35" s="70" t="s">
        <v>293</v>
      </c>
      <c r="B35" s="71">
        <v>4450</v>
      </c>
      <c r="C35" s="71">
        <v>20585</v>
      </c>
      <c r="D35" s="71"/>
      <c r="E35" s="71"/>
      <c r="F35" s="72"/>
      <c r="G35" s="73" t="s">
        <v>262</v>
      </c>
      <c r="H35" s="74" t="s">
        <v>56</v>
      </c>
      <c r="I35" s="74" t="s">
        <v>56</v>
      </c>
      <c r="J35" s="73" t="s">
        <v>294</v>
      </c>
      <c r="K35" s="73" t="s">
        <v>295</v>
      </c>
      <c r="L35" s="99">
        <v>22</v>
      </c>
      <c r="M35" s="76" t="str">
        <f>_xlfn.XLOOKUP(L35,[1]Auslegungsgrundlagen!$A$9:$A$100,[1]Auslegungsgrundlagen!$B$9:$B$100)</f>
        <v>Lager</v>
      </c>
      <c r="N35" s="98">
        <v>26</v>
      </c>
      <c r="O35" s="98">
        <v>101.05</v>
      </c>
      <c r="P35" s="97">
        <f t="shared" si="0"/>
        <v>3.89</v>
      </c>
      <c r="Q35" s="77" t="s">
        <v>56</v>
      </c>
      <c r="R35" s="78" t="s">
        <v>56</v>
      </c>
      <c r="S35" s="79">
        <f>_xlfn.XLOOKUP(L35,[1]Auslegungsgrundlagen!$A$9:$A$100,[1]Auslegungsgrundlagen!$D$9:$D$100)</f>
        <v>15</v>
      </c>
      <c r="T35" s="79">
        <f>_xlfn.XLOOKUP(L35,[1]Auslegungsgrundlagen!$A$9:$A$100,[1]Auslegungsgrundlagen!$E$9:$E$100)</f>
        <v>0</v>
      </c>
      <c r="U35" s="77" t="s">
        <v>56</v>
      </c>
      <c r="V35" s="77" t="s">
        <v>56</v>
      </c>
      <c r="W35" s="80">
        <f>_xlfn.XLOOKUP(L35,[1]Auslegungsgrundlagen!$A$9:$A$100,[1]Auslegungsgrundlagen!$H$9:$H$100)</f>
        <v>0</v>
      </c>
      <c r="X35" s="77" t="s">
        <v>56</v>
      </c>
      <c r="Y35" s="77" t="s">
        <v>634</v>
      </c>
      <c r="Z35" s="81">
        <v>0</v>
      </c>
      <c r="AA35" s="82" t="s">
        <v>56</v>
      </c>
      <c r="AB35" s="78" t="s">
        <v>56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2.3">
      <c r="A36" s="70" t="s">
        <v>296</v>
      </c>
      <c r="B36" s="71">
        <v>4450</v>
      </c>
      <c r="C36" s="71">
        <v>17266</v>
      </c>
      <c r="D36" s="71"/>
      <c r="E36" s="71"/>
      <c r="F36" s="72"/>
      <c r="G36" s="73" t="s">
        <v>262</v>
      </c>
      <c r="H36" s="74" t="s">
        <v>56</v>
      </c>
      <c r="I36" s="74" t="s">
        <v>56</v>
      </c>
      <c r="J36" s="73" t="s">
        <v>297</v>
      </c>
      <c r="K36" s="73" t="s">
        <v>298</v>
      </c>
      <c r="L36" s="99">
        <v>22</v>
      </c>
      <c r="M36" s="76" t="str">
        <f>_xlfn.XLOOKUP(L36,[1]Auslegungsgrundlagen!$A$9:$A$100,[1]Auslegungsgrundlagen!$B$9:$B$100)</f>
        <v>Lager</v>
      </c>
      <c r="N36" s="98">
        <v>18</v>
      </c>
      <c r="O36" s="98">
        <v>71.75</v>
      </c>
      <c r="P36" s="97">
        <f t="shared" si="0"/>
        <v>3.99</v>
      </c>
      <c r="Q36" s="77" t="s">
        <v>56</v>
      </c>
      <c r="R36" s="78" t="s">
        <v>56</v>
      </c>
      <c r="S36" s="79">
        <f>_xlfn.XLOOKUP(L36,[1]Auslegungsgrundlagen!$A$9:$A$100,[1]Auslegungsgrundlagen!$D$9:$D$100)</f>
        <v>15</v>
      </c>
      <c r="T36" s="79">
        <f>_xlfn.XLOOKUP(L36,[1]Auslegungsgrundlagen!$A$9:$A$100,[1]Auslegungsgrundlagen!$E$9:$E$100)</f>
        <v>0</v>
      </c>
      <c r="U36" s="77" t="s">
        <v>56</v>
      </c>
      <c r="V36" s="77" t="s">
        <v>56</v>
      </c>
      <c r="W36" s="80">
        <f>_xlfn.XLOOKUP(L36,[1]Auslegungsgrundlagen!$A$9:$A$100,[1]Auslegungsgrundlagen!$H$9:$H$100)</f>
        <v>0</v>
      </c>
      <c r="X36" s="77" t="s">
        <v>56</v>
      </c>
      <c r="Y36" s="77" t="s">
        <v>634</v>
      </c>
      <c r="Z36" s="81">
        <v>0</v>
      </c>
      <c r="AA36" s="82" t="s">
        <v>56</v>
      </c>
      <c r="AB36" s="78" t="s">
        <v>56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2.3">
      <c r="A37" s="70" t="s">
        <v>284</v>
      </c>
      <c r="B37" s="71">
        <v>4450</v>
      </c>
      <c r="C37" s="71">
        <v>13150</v>
      </c>
      <c r="D37" s="71"/>
      <c r="E37" s="71"/>
      <c r="F37" s="72"/>
      <c r="G37" s="73" t="s">
        <v>262</v>
      </c>
      <c r="H37" s="74" t="s">
        <v>56</v>
      </c>
      <c r="I37" s="74" t="s">
        <v>56</v>
      </c>
      <c r="J37" s="73" t="s">
        <v>285</v>
      </c>
      <c r="K37" s="73" t="s">
        <v>286</v>
      </c>
      <c r="L37" s="99">
        <v>22</v>
      </c>
      <c r="M37" s="76" t="str">
        <f>_xlfn.XLOOKUP(L37,[1]Auslegungsgrundlagen!$A$9:$A$100,[1]Auslegungsgrundlagen!$B$9:$B$100)</f>
        <v>Lager</v>
      </c>
      <c r="N37" s="98">
        <v>10</v>
      </c>
      <c r="O37" s="98">
        <v>39.03</v>
      </c>
      <c r="P37" s="97">
        <f t="shared" si="0"/>
        <v>3.9</v>
      </c>
      <c r="Q37" s="77" t="s">
        <v>56</v>
      </c>
      <c r="R37" s="78" t="s">
        <v>56</v>
      </c>
      <c r="S37" s="79">
        <f>_xlfn.XLOOKUP(L37,[1]Auslegungsgrundlagen!$A$9:$A$100,[1]Auslegungsgrundlagen!$D$9:$D$100)</f>
        <v>15</v>
      </c>
      <c r="T37" s="79">
        <f>_xlfn.XLOOKUP(L37,[1]Auslegungsgrundlagen!$A$9:$A$100,[1]Auslegungsgrundlagen!$E$9:$E$100)</f>
        <v>0</v>
      </c>
      <c r="U37" s="77" t="s">
        <v>56</v>
      </c>
      <c r="V37" s="77" t="s">
        <v>56</v>
      </c>
      <c r="W37" s="80">
        <f>_xlfn.XLOOKUP(L37,[1]Auslegungsgrundlagen!$A$9:$A$100,[1]Auslegungsgrundlagen!$H$9:$H$100)</f>
        <v>0</v>
      </c>
      <c r="X37" s="77" t="s">
        <v>56</v>
      </c>
      <c r="Y37" s="77" t="s">
        <v>634</v>
      </c>
      <c r="Z37" s="81">
        <v>0</v>
      </c>
      <c r="AA37" s="82" t="s">
        <v>56</v>
      </c>
      <c r="AB37" s="78" t="s">
        <v>56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2.3">
      <c r="A38" s="70" t="s">
        <v>281</v>
      </c>
      <c r="B38" s="71">
        <v>4450</v>
      </c>
      <c r="C38" s="71">
        <v>13171</v>
      </c>
      <c r="D38" s="71"/>
      <c r="E38" s="71"/>
      <c r="F38" s="72"/>
      <c r="G38" s="73" t="s">
        <v>262</v>
      </c>
      <c r="H38" s="74" t="s">
        <v>56</v>
      </c>
      <c r="I38" s="74" t="s">
        <v>56</v>
      </c>
      <c r="J38" s="73" t="s">
        <v>282</v>
      </c>
      <c r="K38" s="73" t="s">
        <v>283</v>
      </c>
      <c r="L38" s="99">
        <v>22</v>
      </c>
      <c r="M38" s="76" t="str">
        <f>_xlfn.XLOOKUP(L38,[1]Auslegungsgrundlagen!$A$9:$A$100,[1]Auslegungsgrundlagen!$B$9:$B$100)</f>
        <v>Lager</v>
      </c>
      <c r="N38" s="98">
        <v>10</v>
      </c>
      <c r="O38" s="98">
        <v>39.200000000000003</v>
      </c>
      <c r="P38" s="97">
        <f t="shared" si="0"/>
        <v>3.92</v>
      </c>
      <c r="Q38" s="77" t="s">
        <v>56</v>
      </c>
      <c r="R38" s="78" t="s">
        <v>56</v>
      </c>
      <c r="S38" s="79">
        <f>_xlfn.XLOOKUP(L38,[1]Auslegungsgrundlagen!$A$9:$A$100,[1]Auslegungsgrundlagen!$D$9:$D$100)</f>
        <v>15</v>
      </c>
      <c r="T38" s="79">
        <f>_xlfn.XLOOKUP(L38,[1]Auslegungsgrundlagen!$A$9:$A$100,[1]Auslegungsgrundlagen!$E$9:$E$100)</f>
        <v>0</v>
      </c>
      <c r="U38" s="77" t="s">
        <v>56</v>
      </c>
      <c r="V38" s="77" t="s">
        <v>56</v>
      </c>
      <c r="W38" s="80">
        <f>_xlfn.XLOOKUP(L38,[1]Auslegungsgrundlagen!$A$9:$A$100,[1]Auslegungsgrundlagen!$H$9:$H$100)</f>
        <v>0</v>
      </c>
      <c r="X38" s="77" t="s">
        <v>56</v>
      </c>
      <c r="Y38" s="77" t="s">
        <v>634</v>
      </c>
      <c r="Z38" s="81">
        <v>0</v>
      </c>
      <c r="AA38" s="82" t="s">
        <v>56</v>
      </c>
      <c r="AB38" s="78" t="s">
        <v>56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2.3">
      <c r="A39" s="70" t="s">
        <v>287</v>
      </c>
      <c r="B39" s="71">
        <v>4450</v>
      </c>
      <c r="C39" s="71">
        <v>26569</v>
      </c>
      <c r="D39" s="71"/>
      <c r="E39" s="71"/>
      <c r="F39" s="72"/>
      <c r="G39" s="73" t="s">
        <v>262</v>
      </c>
      <c r="H39" s="74" t="s">
        <v>56</v>
      </c>
      <c r="I39" s="74" t="s">
        <v>56</v>
      </c>
      <c r="J39" s="73" t="s">
        <v>288</v>
      </c>
      <c r="K39" s="73" t="s">
        <v>289</v>
      </c>
      <c r="L39" s="99">
        <v>22</v>
      </c>
      <c r="M39" s="76" t="str">
        <f>_xlfn.XLOOKUP(L39,[1]Auslegungsgrundlagen!$A$9:$A$100,[1]Auslegungsgrundlagen!$B$9:$B$100)</f>
        <v>Lager</v>
      </c>
      <c r="N39" s="98">
        <v>38</v>
      </c>
      <c r="O39" s="98">
        <v>151.66999999999999</v>
      </c>
      <c r="P39" s="97">
        <f t="shared" si="0"/>
        <v>3.99</v>
      </c>
      <c r="Q39" s="77" t="s">
        <v>56</v>
      </c>
      <c r="R39" s="78" t="s">
        <v>56</v>
      </c>
      <c r="S39" s="79">
        <f>_xlfn.XLOOKUP(L39,[1]Auslegungsgrundlagen!$A$9:$A$100,[1]Auslegungsgrundlagen!$D$9:$D$100)</f>
        <v>15</v>
      </c>
      <c r="T39" s="79">
        <f>_xlfn.XLOOKUP(L39,[1]Auslegungsgrundlagen!$A$9:$A$100,[1]Auslegungsgrundlagen!$E$9:$E$100)</f>
        <v>0</v>
      </c>
      <c r="U39" s="77" t="s">
        <v>56</v>
      </c>
      <c r="V39" s="77" t="s">
        <v>56</v>
      </c>
      <c r="W39" s="80">
        <f>_xlfn.XLOOKUP(L39,[1]Auslegungsgrundlagen!$A$9:$A$100,[1]Auslegungsgrundlagen!$H$9:$H$100)</f>
        <v>0</v>
      </c>
      <c r="X39" s="77" t="s">
        <v>56</v>
      </c>
      <c r="Y39" s="77" t="s">
        <v>634</v>
      </c>
      <c r="Z39" s="81">
        <v>0</v>
      </c>
      <c r="AA39" s="82" t="s">
        <v>56</v>
      </c>
      <c r="AB39" s="78" t="s">
        <v>56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2.3">
      <c r="A40" s="70" t="s">
        <v>290</v>
      </c>
      <c r="B40" s="71">
        <v>4450</v>
      </c>
      <c r="C40" s="71">
        <v>15060</v>
      </c>
      <c r="D40" s="71"/>
      <c r="E40" s="71"/>
      <c r="F40" s="72"/>
      <c r="G40" s="73" t="s">
        <v>262</v>
      </c>
      <c r="H40" s="74" t="s">
        <v>56</v>
      </c>
      <c r="I40" s="74" t="s">
        <v>56</v>
      </c>
      <c r="J40" s="73" t="s">
        <v>291</v>
      </c>
      <c r="K40" s="73" t="s">
        <v>292</v>
      </c>
      <c r="L40" s="99">
        <v>22</v>
      </c>
      <c r="M40" s="76" t="str">
        <f>_xlfn.XLOOKUP(L40,[1]Auslegungsgrundlagen!$A$9:$A$100,[1]Auslegungsgrundlagen!$B$9:$B$100)</f>
        <v>Lager</v>
      </c>
      <c r="N40" s="98">
        <v>14</v>
      </c>
      <c r="O40" s="98">
        <v>55.06</v>
      </c>
      <c r="P40" s="97">
        <f t="shared" si="0"/>
        <v>3.93</v>
      </c>
      <c r="Q40" s="77" t="s">
        <v>56</v>
      </c>
      <c r="R40" s="78" t="s">
        <v>56</v>
      </c>
      <c r="S40" s="79">
        <f>_xlfn.XLOOKUP(L40,[1]Auslegungsgrundlagen!$A$9:$A$100,[1]Auslegungsgrundlagen!$D$9:$D$100)</f>
        <v>15</v>
      </c>
      <c r="T40" s="79">
        <f>_xlfn.XLOOKUP(L40,[1]Auslegungsgrundlagen!$A$9:$A$100,[1]Auslegungsgrundlagen!$E$9:$E$100)</f>
        <v>0</v>
      </c>
      <c r="U40" s="77" t="s">
        <v>56</v>
      </c>
      <c r="V40" s="77" t="s">
        <v>56</v>
      </c>
      <c r="W40" s="80">
        <f>_xlfn.XLOOKUP(L40,[1]Auslegungsgrundlagen!$A$9:$A$100,[1]Auslegungsgrundlagen!$H$9:$H$100)</f>
        <v>0</v>
      </c>
      <c r="X40" s="77" t="s">
        <v>56</v>
      </c>
      <c r="Y40" s="77" t="s">
        <v>634</v>
      </c>
      <c r="Z40" s="81">
        <v>0</v>
      </c>
      <c r="AA40" s="82" t="s">
        <v>56</v>
      </c>
      <c r="AB40" s="78" t="s">
        <v>56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2.3">
      <c r="A41" s="70" t="s">
        <v>302</v>
      </c>
      <c r="B41" s="71">
        <v>4450</v>
      </c>
      <c r="C41" s="71">
        <v>38350</v>
      </c>
      <c r="D41" s="71"/>
      <c r="E41" s="71"/>
      <c r="F41" s="72"/>
      <c r="G41" s="73" t="s">
        <v>262</v>
      </c>
      <c r="H41" s="74" t="s">
        <v>56</v>
      </c>
      <c r="I41" s="74" t="s">
        <v>56</v>
      </c>
      <c r="J41" s="73" t="s">
        <v>303</v>
      </c>
      <c r="K41" s="73" t="s">
        <v>304</v>
      </c>
      <c r="L41" s="99">
        <v>22</v>
      </c>
      <c r="M41" s="76" t="str">
        <f>_xlfn.XLOOKUP(L41,[1]Auslegungsgrundlagen!$A$9:$A$100,[1]Auslegungsgrundlagen!$B$9:$B$100)</f>
        <v>Lager</v>
      </c>
      <c r="N41" s="98">
        <v>86</v>
      </c>
      <c r="O41" s="98">
        <v>337.9</v>
      </c>
      <c r="P41" s="97">
        <f t="shared" si="0"/>
        <v>3.93</v>
      </c>
      <c r="Q41" s="77" t="s">
        <v>56</v>
      </c>
      <c r="R41" s="78" t="s">
        <v>56</v>
      </c>
      <c r="S41" s="79">
        <f>_xlfn.XLOOKUP(L41,[1]Auslegungsgrundlagen!$A$9:$A$100,[1]Auslegungsgrundlagen!$D$9:$D$100)</f>
        <v>15</v>
      </c>
      <c r="T41" s="79">
        <f>_xlfn.XLOOKUP(L41,[1]Auslegungsgrundlagen!$A$9:$A$100,[1]Auslegungsgrundlagen!$E$9:$E$100)</f>
        <v>0</v>
      </c>
      <c r="U41" s="77" t="s">
        <v>56</v>
      </c>
      <c r="V41" s="77" t="s">
        <v>56</v>
      </c>
      <c r="W41" s="80">
        <f>_xlfn.XLOOKUP(L41,[1]Auslegungsgrundlagen!$A$9:$A$100,[1]Auslegungsgrundlagen!$H$9:$H$100)</f>
        <v>0</v>
      </c>
      <c r="X41" s="77" t="s">
        <v>56</v>
      </c>
      <c r="Y41" s="77" t="s">
        <v>634</v>
      </c>
      <c r="Z41" s="81">
        <v>0</v>
      </c>
      <c r="AA41" s="82" t="s">
        <v>56</v>
      </c>
      <c r="AB41" s="78" t="s">
        <v>56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2.3">
      <c r="A42" s="70" t="s">
        <v>68</v>
      </c>
      <c r="B42" s="71">
        <v>4450</v>
      </c>
      <c r="C42" s="71">
        <v>19789</v>
      </c>
      <c r="D42" s="71"/>
      <c r="E42" s="71"/>
      <c r="F42" s="72"/>
      <c r="G42" s="73" t="s">
        <v>55</v>
      </c>
      <c r="H42" s="74" t="s">
        <v>56</v>
      </c>
      <c r="I42" s="74" t="s">
        <v>56</v>
      </c>
      <c r="J42" s="73" t="s">
        <v>69</v>
      </c>
      <c r="K42" s="73" t="s">
        <v>70</v>
      </c>
      <c r="L42" s="99">
        <v>25</v>
      </c>
      <c r="M42" s="76" t="str">
        <f>_xlfn.XLOOKUP(L42,[1]Auslegungsgrundlagen!$A$9:$A$100,[1]Auslegungsgrundlagen!$B$9:$B$100)</f>
        <v>Technikräume Außenspange</v>
      </c>
      <c r="N42" s="98">
        <v>23</v>
      </c>
      <c r="O42" s="98">
        <v>89.9</v>
      </c>
      <c r="P42" s="97">
        <f t="shared" si="0"/>
        <v>3.91</v>
      </c>
      <c r="Q42" s="77" t="s">
        <v>56</v>
      </c>
      <c r="R42" s="78" t="s">
        <v>56</v>
      </c>
      <c r="S42" s="79">
        <f>_xlfn.XLOOKUP(L42,[1]Auslegungsgrundlagen!$A$9:$A$100,[1]Auslegungsgrundlagen!$D$9:$D$100)</f>
        <v>15</v>
      </c>
      <c r="T42" s="79">
        <f>_xlfn.XLOOKUP(L42,[1]Auslegungsgrundlagen!$A$9:$A$100,[1]Auslegungsgrundlagen!$E$9:$E$100)</f>
        <v>0</v>
      </c>
      <c r="U42" s="77" t="s">
        <v>56</v>
      </c>
      <c r="V42" s="77" t="s">
        <v>56</v>
      </c>
      <c r="W42" s="80">
        <f>_xlfn.XLOOKUP(L42,[1]Auslegungsgrundlagen!$A$9:$A$100,[1]Auslegungsgrundlagen!$H$9:$H$100)</f>
        <v>0</v>
      </c>
      <c r="X42" s="77" t="s">
        <v>56</v>
      </c>
      <c r="Y42" s="77" t="s">
        <v>634</v>
      </c>
      <c r="Z42" s="81">
        <v>0</v>
      </c>
      <c r="AA42" s="82" t="s">
        <v>56</v>
      </c>
      <c r="AB42" s="78" t="s">
        <v>56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2.3">
      <c r="A43" s="70" t="s">
        <v>77</v>
      </c>
      <c r="B43" s="71">
        <v>4450</v>
      </c>
      <c r="C43" s="71">
        <v>17909</v>
      </c>
      <c r="D43" s="71"/>
      <c r="E43" s="71"/>
      <c r="F43" s="72"/>
      <c r="G43" s="73" t="s">
        <v>55</v>
      </c>
      <c r="H43" s="74" t="s">
        <v>56</v>
      </c>
      <c r="I43" s="74" t="s">
        <v>56</v>
      </c>
      <c r="J43" s="73" t="s">
        <v>69</v>
      </c>
      <c r="K43" s="73" t="s">
        <v>78</v>
      </c>
      <c r="L43" s="99">
        <v>25</v>
      </c>
      <c r="M43" s="76" t="str">
        <f>_xlfn.XLOOKUP(L43,[1]Auslegungsgrundlagen!$A$9:$A$100,[1]Auslegungsgrundlagen!$B$9:$B$100)</f>
        <v>Technikräume Außenspange</v>
      </c>
      <c r="N43" s="98">
        <v>15</v>
      </c>
      <c r="O43" s="98">
        <v>57.59</v>
      </c>
      <c r="P43" s="97">
        <f t="shared" si="0"/>
        <v>3.84</v>
      </c>
      <c r="Q43" s="77" t="s">
        <v>56</v>
      </c>
      <c r="R43" s="78" t="s">
        <v>56</v>
      </c>
      <c r="S43" s="79">
        <f>_xlfn.XLOOKUP(L43,[1]Auslegungsgrundlagen!$A$9:$A$100,[1]Auslegungsgrundlagen!$D$9:$D$100)</f>
        <v>15</v>
      </c>
      <c r="T43" s="79">
        <f>_xlfn.XLOOKUP(L43,[1]Auslegungsgrundlagen!$A$9:$A$100,[1]Auslegungsgrundlagen!$E$9:$E$100)</f>
        <v>0</v>
      </c>
      <c r="U43" s="77" t="s">
        <v>56</v>
      </c>
      <c r="V43" s="77" t="s">
        <v>56</v>
      </c>
      <c r="W43" s="80">
        <f>_xlfn.XLOOKUP(L43,[1]Auslegungsgrundlagen!$A$9:$A$100,[1]Auslegungsgrundlagen!$H$9:$H$100)</f>
        <v>0</v>
      </c>
      <c r="X43" s="77" t="s">
        <v>56</v>
      </c>
      <c r="Y43" s="77" t="s">
        <v>634</v>
      </c>
      <c r="Z43" s="81">
        <v>0</v>
      </c>
      <c r="AA43" s="82" t="s">
        <v>56</v>
      </c>
      <c r="AB43" s="78" t="s">
        <v>56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2.3">
      <c r="A44" s="70" t="s">
        <v>94</v>
      </c>
      <c r="B44" s="71">
        <v>4450</v>
      </c>
      <c r="C44" s="71">
        <v>19500</v>
      </c>
      <c r="D44" s="71"/>
      <c r="E44" s="71"/>
      <c r="F44" s="72"/>
      <c r="G44" s="73" t="s">
        <v>55</v>
      </c>
      <c r="H44" s="74" t="s">
        <v>56</v>
      </c>
      <c r="I44" s="74" t="s">
        <v>56</v>
      </c>
      <c r="J44" s="73" t="s">
        <v>69</v>
      </c>
      <c r="K44" s="73" t="s">
        <v>95</v>
      </c>
      <c r="L44" s="99">
        <v>31</v>
      </c>
      <c r="M44" s="76" t="str">
        <f>_xlfn.XLOOKUP(L44,[1]Auslegungsgrundlagen!$A$9:$A$100,[1]Auslegungsgrundlagen!$B$9:$B$100)</f>
        <v>Schächte</v>
      </c>
      <c r="N44" s="98">
        <v>17</v>
      </c>
      <c r="O44" s="98">
        <v>77.84</v>
      </c>
      <c r="P44" s="97">
        <f t="shared" si="0"/>
        <v>4.58</v>
      </c>
      <c r="Q44" s="77" t="s">
        <v>56</v>
      </c>
      <c r="R44" s="78" t="s">
        <v>56</v>
      </c>
      <c r="S44" s="79">
        <f>_xlfn.XLOOKUP(L44,[1]Auslegungsgrundlagen!$A$9:$A$100,[1]Auslegungsgrundlagen!$D$9:$D$100)</f>
        <v>5</v>
      </c>
      <c r="T44" s="79">
        <f>_xlfn.XLOOKUP(L44,[1]Auslegungsgrundlagen!$A$9:$A$100,[1]Auslegungsgrundlagen!$E$9:$E$100)</f>
        <v>0</v>
      </c>
      <c r="U44" s="77" t="s">
        <v>56</v>
      </c>
      <c r="V44" s="77" t="s">
        <v>56</v>
      </c>
      <c r="W44" s="80">
        <f>_xlfn.XLOOKUP(L44,[1]Auslegungsgrundlagen!$A$9:$A$100,[1]Auslegungsgrundlagen!$H$9:$H$100)</f>
        <v>0</v>
      </c>
      <c r="X44" s="77" t="s">
        <v>56</v>
      </c>
      <c r="Y44" s="77" t="s">
        <v>633</v>
      </c>
      <c r="Z44" s="81">
        <v>0</v>
      </c>
      <c r="AA44" s="82" t="s">
        <v>56</v>
      </c>
      <c r="AB44" s="78" t="s">
        <v>56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2.3">
      <c r="A45" s="70" t="s">
        <v>96</v>
      </c>
      <c r="B45" s="71">
        <v>4450</v>
      </c>
      <c r="C45" s="71">
        <v>14800</v>
      </c>
      <c r="D45" s="71"/>
      <c r="E45" s="71"/>
      <c r="F45" s="72"/>
      <c r="G45" s="73" t="s">
        <v>55</v>
      </c>
      <c r="H45" s="74" t="s">
        <v>56</v>
      </c>
      <c r="I45" s="74" t="s">
        <v>56</v>
      </c>
      <c r="J45" s="73" t="s">
        <v>69</v>
      </c>
      <c r="K45" s="73" t="s">
        <v>97</v>
      </c>
      <c r="L45" s="99">
        <v>22</v>
      </c>
      <c r="M45" s="76" t="str">
        <f>_xlfn.XLOOKUP(L45,[1]Auslegungsgrundlagen!$A$9:$A$100,[1]Auslegungsgrundlagen!$B$9:$B$100)</f>
        <v>Lager</v>
      </c>
      <c r="N45" s="98">
        <v>13</v>
      </c>
      <c r="O45" s="98">
        <v>59.79</v>
      </c>
      <c r="P45" s="97">
        <f t="shared" si="0"/>
        <v>4.5999999999999996</v>
      </c>
      <c r="Q45" s="77" t="s">
        <v>56</v>
      </c>
      <c r="R45" s="78" t="s">
        <v>56</v>
      </c>
      <c r="S45" s="79">
        <f>_xlfn.XLOOKUP(L45,[1]Auslegungsgrundlagen!$A$9:$A$100,[1]Auslegungsgrundlagen!$D$9:$D$100)</f>
        <v>15</v>
      </c>
      <c r="T45" s="79">
        <f>_xlfn.XLOOKUP(L45,[1]Auslegungsgrundlagen!$A$9:$A$100,[1]Auslegungsgrundlagen!$E$9:$E$100)</f>
        <v>0</v>
      </c>
      <c r="U45" s="77" t="s">
        <v>56</v>
      </c>
      <c r="V45" s="77" t="s">
        <v>56</v>
      </c>
      <c r="W45" s="80">
        <f>_xlfn.XLOOKUP(L45,[1]Auslegungsgrundlagen!$A$9:$A$100,[1]Auslegungsgrundlagen!$H$9:$H$100)</f>
        <v>0</v>
      </c>
      <c r="X45" s="77" t="s">
        <v>56</v>
      </c>
      <c r="Y45" s="77" t="s">
        <v>633</v>
      </c>
      <c r="Z45" s="81">
        <v>0</v>
      </c>
      <c r="AA45" s="82" t="s">
        <v>56</v>
      </c>
      <c r="AB45" s="78" t="s">
        <v>56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2.3">
      <c r="A46" s="70" t="s">
        <v>99</v>
      </c>
      <c r="B46" s="71">
        <v>4450</v>
      </c>
      <c r="C46" s="71">
        <v>38104</v>
      </c>
      <c r="D46" s="71"/>
      <c r="E46" s="71"/>
      <c r="F46" s="72"/>
      <c r="G46" s="73" t="s">
        <v>55</v>
      </c>
      <c r="H46" s="74" t="s">
        <v>56</v>
      </c>
      <c r="I46" s="74" t="s">
        <v>56</v>
      </c>
      <c r="J46" s="73" t="s">
        <v>69</v>
      </c>
      <c r="K46" s="73" t="s">
        <v>100</v>
      </c>
      <c r="L46" s="99">
        <v>22</v>
      </c>
      <c r="M46" s="76" t="str">
        <f>_xlfn.XLOOKUP(L46,[1]Auslegungsgrundlagen!$A$9:$A$100,[1]Auslegungsgrundlagen!$B$9:$B$100)</f>
        <v>Lager</v>
      </c>
      <c r="N46" s="98">
        <v>83</v>
      </c>
      <c r="O46" s="98">
        <v>369.54</v>
      </c>
      <c r="P46" s="97">
        <f t="shared" si="0"/>
        <v>4.45</v>
      </c>
      <c r="Q46" s="77" t="s">
        <v>56</v>
      </c>
      <c r="R46" s="78" t="s">
        <v>56</v>
      </c>
      <c r="S46" s="79">
        <f>_xlfn.XLOOKUP(L46,[1]Auslegungsgrundlagen!$A$9:$A$100,[1]Auslegungsgrundlagen!$D$9:$D$100)</f>
        <v>15</v>
      </c>
      <c r="T46" s="79">
        <f>_xlfn.XLOOKUP(L46,[1]Auslegungsgrundlagen!$A$9:$A$100,[1]Auslegungsgrundlagen!$E$9:$E$100)</f>
        <v>0</v>
      </c>
      <c r="U46" s="77" t="s">
        <v>56</v>
      </c>
      <c r="V46" s="77" t="s">
        <v>56</v>
      </c>
      <c r="W46" s="80">
        <f>_xlfn.XLOOKUP(L46,[1]Auslegungsgrundlagen!$A$9:$A$100,[1]Auslegungsgrundlagen!$H$9:$H$100)</f>
        <v>0</v>
      </c>
      <c r="X46" s="77" t="s">
        <v>56</v>
      </c>
      <c r="Y46" s="77" t="s">
        <v>633</v>
      </c>
      <c r="Z46" s="81">
        <v>0</v>
      </c>
      <c r="AA46" s="82" t="s">
        <v>56</v>
      </c>
      <c r="AB46" s="78" t="s">
        <v>56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2.3">
      <c r="A47" s="70" t="s">
        <v>101</v>
      </c>
      <c r="B47" s="71">
        <v>4450</v>
      </c>
      <c r="C47" s="71">
        <v>14800</v>
      </c>
      <c r="D47" s="71"/>
      <c r="E47" s="71"/>
      <c r="F47" s="72"/>
      <c r="G47" s="73" t="s">
        <v>55</v>
      </c>
      <c r="H47" s="74" t="s">
        <v>56</v>
      </c>
      <c r="I47" s="74" t="s">
        <v>56</v>
      </c>
      <c r="J47" s="73" t="s">
        <v>69</v>
      </c>
      <c r="K47" s="73" t="s">
        <v>102</v>
      </c>
      <c r="L47" s="99">
        <v>22</v>
      </c>
      <c r="M47" s="76" t="str">
        <f>_xlfn.XLOOKUP(L47,[1]Auslegungsgrundlagen!$A$9:$A$100,[1]Auslegungsgrundlagen!$B$9:$B$100)</f>
        <v>Lager</v>
      </c>
      <c r="N47" s="98">
        <v>13</v>
      </c>
      <c r="O47" s="98">
        <v>59.8</v>
      </c>
      <c r="P47" s="97">
        <f t="shared" si="0"/>
        <v>4.5999999999999996</v>
      </c>
      <c r="Q47" s="77" t="s">
        <v>56</v>
      </c>
      <c r="R47" s="78" t="s">
        <v>56</v>
      </c>
      <c r="S47" s="79">
        <f>_xlfn.XLOOKUP(L47,[1]Auslegungsgrundlagen!$A$9:$A$100,[1]Auslegungsgrundlagen!$D$9:$D$100)</f>
        <v>15</v>
      </c>
      <c r="T47" s="79">
        <f>_xlfn.XLOOKUP(L47,[1]Auslegungsgrundlagen!$A$9:$A$100,[1]Auslegungsgrundlagen!$E$9:$E$100)</f>
        <v>0</v>
      </c>
      <c r="U47" s="77" t="s">
        <v>56</v>
      </c>
      <c r="V47" s="77" t="s">
        <v>56</v>
      </c>
      <c r="W47" s="80">
        <f>_xlfn.XLOOKUP(L47,[1]Auslegungsgrundlagen!$A$9:$A$100,[1]Auslegungsgrundlagen!$H$9:$H$100)</f>
        <v>0</v>
      </c>
      <c r="X47" s="77" t="s">
        <v>56</v>
      </c>
      <c r="Y47" s="77" t="s">
        <v>633</v>
      </c>
      <c r="Z47" s="81">
        <v>0</v>
      </c>
      <c r="AA47" s="82" t="s">
        <v>56</v>
      </c>
      <c r="AB47" s="78" t="s">
        <v>56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2.3">
      <c r="A48" s="70" t="s">
        <v>103</v>
      </c>
      <c r="B48" s="71">
        <v>4450</v>
      </c>
      <c r="C48" s="71">
        <v>38600</v>
      </c>
      <c r="D48" s="71"/>
      <c r="E48" s="71"/>
      <c r="F48" s="72"/>
      <c r="G48" s="73" t="s">
        <v>55</v>
      </c>
      <c r="H48" s="74" t="s">
        <v>56</v>
      </c>
      <c r="I48" s="74" t="s">
        <v>56</v>
      </c>
      <c r="J48" s="73" t="s">
        <v>69</v>
      </c>
      <c r="K48" s="73" t="s">
        <v>104</v>
      </c>
      <c r="L48" s="99">
        <v>14</v>
      </c>
      <c r="M48" s="76" t="str">
        <f>_xlfn.XLOOKUP(L48,[1]Auslegungsgrundlagen!$A$9:$A$100,[1]Auslegungsgrundlagen!$B$9:$B$100)</f>
        <v>Verkehrsflächen, Flure</v>
      </c>
      <c r="N48" s="98">
        <v>87</v>
      </c>
      <c r="O48" s="98">
        <v>389.15</v>
      </c>
      <c r="P48" s="97">
        <f t="shared" si="0"/>
        <v>4.47</v>
      </c>
      <c r="Q48" s="77" t="s">
        <v>56</v>
      </c>
      <c r="R48" s="78" t="s">
        <v>56</v>
      </c>
      <c r="S48" s="79">
        <f>_xlfn.XLOOKUP(L48,[1]Auslegungsgrundlagen!$A$9:$A$100,[1]Auslegungsgrundlagen!$D$9:$D$100)</f>
        <v>18</v>
      </c>
      <c r="T48" s="79">
        <f>_xlfn.XLOOKUP(L48,[1]Auslegungsgrundlagen!$A$9:$A$100,[1]Auslegungsgrundlagen!$E$9:$E$100)</f>
        <v>0</v>
      </c>
      <c r="U48" s="77" t="s">
        <v>56</v>
      </c>
      <c r="V48" s="77" t="s">
        <v>56</v>
      </c>
      <c r="W48" s="80">
        <f>_xlfn.XLOOKUP(L48,[1]Auslegungsgrundlagen!$A$9:$A$100,[1]Auslegungsgrundlagen!$H$9:$H$100)</f>
        <v>0</v>
      </c>
      <c r="X48" s="77" t="s">
        <v>56</v>
      </c>
      <c r="Y48" s="77" t="s">
        <v>633</v>
      </c>
      <c r="Z48" s="81">
        <v>0</v>
      </c>
      <c r="AA48" s="82" t="s">
        <v>56</v>
      </c>
      <c r="AB48" s="78" t="s">
        <v>56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2.3">
      <c r="A49" s="70" t="s">
        <v>106</v>
      </c>
      <c r="B49" s="71">
        <v>4450</v>
      </c>
      <c r="C49" s="71">
        <v>39904</v>
      </c>
      <c r="D49" s="71"/>
      <c r="E49" s="71"/>
      <c r="F49" s="72"/>
      <c r="G49" s="73" t="s">
        <v>55</v>
      </c>
      <c r="H49" s="74" t="s">
        <v>56</v>
      </c>
      <c r="I49" s="74" t="s">
        <v>56</v>
      </c>
      <c r="J49" s="73" t="s">
        <v>69</v>
      </c>
      <c r="K49" s="73" t="s">
        <v>107</v>
      </c>
      <c r="L49" s="99">
        <v>6</v>
      </c>
      <c r="M49" s="76" t="str">
        <f>_xlfn.XLOOKUP(L49,[1]Auslegungsgrundlagen!$A$9:$A$100,[1]Auslegungsgrundlagen!$B$9:$B$100)</f>
        <v>Laborräume physikalisch</v>
      </c>
      <c r="N49" s="98">
        <v>86</v>
      </c>
      <c r="O49" s="98">
        <v>383.44</v>
      </c>
      <c r="P49" s="97">
        <f t="shared" si="0"/>
        <v>4.46</v>
      </c>
      <c r="Q49" s="77" t="s">
        <v>56</v>
      </c>
      <c r="R49" s="78" t="s">
        <v>56</v>
      </c>
      <c r="S49" s="79">
        <f>_xlfn.XLOOKUP(L49,[1]Auslegungsgrundlagen!$A$9:$A$100,[1]Auslegungsgrundlagen!$D$9:$D$100)</f>
        <v>20</v>
      </c>
      <c r="T49" s="79">
        <f>_xlfn.XLOOKUP(L49,[1]Auslegungsgrundlagen!$A$9:$A$100,[1]Auslegungsgrundlagen!$E$9:$E$100)</f>
        <v>26</v>
      </c>
      <c r="U49" s="77" t="s">
        <v>56</v>
      </c>
      <c r="V49" s="77" t="s">
        <v>56</v>
      </c>
      <c r="W49" s="80">
        <f>_xlfn.XLOOKUP(L49,[1]Auslegungsgrundlagen!$A$9:$A$100,[1]Auslegungsgrundlagen!$H$9:$H$100)</f>
        <v>0</v>
      </c>
      <c r="X49" s="77" t="s">
        <v>56</v>
      </c>
      <c r="Y49" s="77" t="s">
        <v>633</v>
      </c>
      <c r="Z49" s="81">
        <v>0</v>
      </c>
      <c r="AA49" s="82" t="s">
        <v>56</v>
      </c>
      <c r="AB49" s="78" t="s">
        <v>56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2.3">
      <c r="A50" s="70" t="s">
        <v>108</v>
      </c>
      <c r="B50" s="71">
        <v>4450</v>
      </c>
      <c r="C50" s="71">
        <v>45664</v>
      </c>
      <c r="D50" s="71"/>
      <c r="E50" s="71"/>
      <c r="F50" s="72"/>
      <c r="G50" s="73" t="s">
        <v>55</v>
      </c>
      <c r="H50" s="74" t="s">
        <v>56</v>
      </c>
      <c r="I50" s="74" t="s">
        <v>56</v>
      </c>
      <c r="J50" s="73" t="s">
        <v>69</v>
      </c>
      <c r="K50" s="73" t="s">
        <v>109</v>
      </c>
      <c r="L50" s="99">
        <v>6</v>
      </c>
      <c r="M50" s="76" t="str">
        <f>_xlfn.XLOOKUP(L50,[1]Auslegungsgrundlagen!$A$9:$A$100,[1]Auslegungsgrundlagen!$B$9:$B$100)</f>
        <v>Laborräume physikalisch</v>
      </c>
      <c r="N50" s="98">
        <v>106</v>
      </c>
      <c r="O50" s="98">
        <v>470.46</v>
      </c>
      <c r="P50" s="97">
        <f t="shared" si="0"/>
        <v>4.4400000000000004</v>
      </c>
      <c r="Q50" s="77" t="s">
        <v>56</v>
      </c>
      <c r="R50" s="78" t="s">
        <v>56</v>
      </c>
      <c r="S50" s="79">
        <f>_xlfn.XLOOKUP(L50,[1]Auslegungsgrundlagen!$A$9:$A$100,[1]Auslegungsgrundlagen!$D$9:$D$100)</f>
        <v>20</v>
      </c>
      <c r="T50" s="79">
        <f>_xlfn.XLOOKUP(L50,[1]Auslegungsgrundlagen!$A$9:$A$100,[1]Auslegungsgrundlagen!$E$9:$E$100)</f>
        <v>26</v>
      </c>
      <c r="U50" s="77" t="s">
        <v>56</v>
      </c>
      <c r="V50" s="77" t="s">
        <v>56</v>
      </c>
      <c r="W50" s="80">
        <f>_xlfn.XLOOKUP(L50,[1]Auslegungsgrundlagen!$A$9:$A$100,[1]Auslegungsgrundlagen!$H$9:$H$100)</f>
        <v>0</v>
      </c>
      <c r="X50" s="77" t="s">
        <v>56</v>
      </c>
      <c r="Y50" s="77" t="s">
        <v>633</v>
      </c>
      <c r="Z50" s="81">
        <v>0</v>
      </c>
      <c r="AA50" s="82" t="s">
        <v>56</v>
      </c>
      <c r="AB50" s="78" t="s">
        <v>56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2.3">
      <c r="A51" s="70" t="s">
        <v>110</v>
      </c>
      <c r="B51" s="71">
        <v>4450</v>
      </c>
      <c r="C51" s="71">
        <v>57700</v>
      </c>
      <c r="D51" s="71"/>
      <c r="E51" s="71"/>
      <c r="F51" s="72"/>
      <c r="G51" s="73" t="s">
        <v>55</v>
      </c>
      <c r="H51" s="74" t="s">
        <v>56</v>
      </c>
      <c r="I51" s="74" t="s">
        <v>56</v>
      </c>
      <c r="J51" s="73" t="s">
        <v>69</v>
      </c>
      <c r="K51" s="73" t="s">
        <v>111</v>
      </c>
      <c r="L51" s="99">
        <v>7</v>
      </c>
      <c r="M51" s="76" t="str">
        <f>_xlfn.XLOOKUP(L51,[1]Auslegungsgrundlagen!$A$9:$A$100,[1]Auslegungsgrundlagen!$B$9:$B$100)</f>
        <v>Laborräume chemisch</v>
      </c>
      <c r="N51" s="98">
        <v>143</v>
      </c>
      <c r="O51" s="98">
        <v>637.74</v>
      </c>
      <c r="P51" s="97">
        <f t="shared" si="0"/>
        <v>4.46</v>
      </c>
      <c r="Q51" s="77" t="s">
        <v>56</v>
      </c>
      <c r="R51" s="78" t="s">
        <v>56</v>
      </c>
      <c r="S51" s="79">
        <f>_xlfn.XLOOKUP(L51,[1]Auslegungsgrundlagen!$A$9:$A$100,[1]Auslegungsgrundlagen!$D$9:$D$100)</f>
        <v>20</v>
      </c>
      <c r="T51" s="79">
        <f>_xlfn.XLOOKUP(L51,[1]Auslegungsgrundlagen!$A$9:$A$100,[1]Auslegungsgrundlagen!$E$9:$E$100)</f>
        <v>26</v>
      </c>
      <c r="U51" s="77" t="s">
        <v>56</v>
      </c>
      <c r="V51" s="77" t="s">
        <v>56</v>
      </c>
      <c r="W51" s="80">
        <f>_xlfn.XLOOKUP(L51,[1]Auslegungsgrundlagen!$A$9:$A$100,[1]Auslegungsgrundlagen!$H$9:$H$100)</f>
        <v>0</v>
      </c>
      <c r="X51" s="77" t="s">
        <v>56</v>
      </c>
      <c r="Y51" s="77" t="s">
        <v>633</v>
      </c>
      <c r="Z51" s="81">
        <v>0</v>
      </c>
      <c r="AA51" s="82" t="s">
        <v>56</v>
      </c>
      <c r="AB51" s="78" t="s">
        <v>56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2.3">
      <c r="A52" s="70" t="s">
        <v>112</v>
      </c>
      <c r="B52" s="71">
        <v>4450</v>
      </c>
      <c r="C52" s="71">
        <v>44000</v>
      </c>
      <c r="D52" s="71"/>
      <c r="E52" s="71"/>
      <c r="F52" s="72"/>
      <c r="G52" s="73" t="s">
        <v>55</v>
      </c>
      <c r="H52" s="74" t="s">
        <v>56</v>
      </c>
      <c r="I52" s="74" t="s">
        <v>56</v>
      </c>
      <c r="J52" s="73" t="s">
        <v>69</v>
      </c>
      <c r="K52" s="73" t="s">
        <v>113</v>
      </c>
      <c r="L52" s="99">
        <v>6</v>
      </c>
      <c r="M52" s="76" t="str">
        <f>_xlfn.XLOOKUP(L52,[1]Auslegungsgrundlagen!$A$9:$A$100,[1]Auslegungsgrundlagen!$B$9:$B$100)</f>
        <v>Laborräume physikalisch</v>
      </c>
      <c r="N52" s="98">
        <v>98</v>
      </c>
      <c r="O52" s="98">
        <v>437.17</v>
      </c>
      <c r="P52" s="97">
        <f t="shared" si="0"/>
        <v>4.46</v>
      </c>
      <c r="Q52" s="77" t="s">
        <v>56</v>
      </c>
      <c r="R52" s="78" t="s">
        <v>56</v>
      </c>
      <c r="S52" s="79">
        <f>_xlfn.XLOOKUP(L52,[1]Auslegungsgrundlagen!$A$9:$A$100,[1]Auslegungsgrundlagen!$D$9:$D$100)</f>
        <v>20</v>
      </c>
      <c r="T52" s="79">
        <f>_xlfn.XLOOKUP(L52,[1]Auslegungsgrundlagen!$A$9:$A$100,[1]Auslegungsgrundlagen!$E$9:$E$100)</f>
        <v>26</v>
      </c>
      <c r="U52" s="77" t="s">
        <v>56</v>
      </c>
      <c r="V52" s="77" t="s">
        <v>56</v>
      </c>
      <c r="W52" s="80">
        <f>_xlfn.XLOOKUP(L52,[1]Auslegungsgrundlagen!$A$9:$A$100,[1]Auslegungsgrundlagen!$H$9:$H$100)</f>
        <v>0</v>
      </c>
      <c r="X52" s="77" t="s">
        <v>56</v>
      </c>
      <c r="Y52" s="77" t="s">
        <v>633</v>
      </c>
      <c r="Z52" s="81">
        <v>0</v>
      </c>
      <c r="AA52" s="82" t="s">
        <v>56</v>
      </c>
      <c r="AB52" s="78" t="s">
        <v>56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2.3">
      <c r="A53" s="70" t="s">
        <v>114</v>
      </c>
      <c r="B53" s="71">
        <v>4450</v>
      </c>
      <c r="C53" s="71">
        <v>52000</v>
      </c>
      <c r="D53" s="71"/>
      <c r="E53" s="71"/>
      <c r="F53" s="72"/>
      <c r="G53" s="73" t="s">
        <v>55</v>
      </c>
      <c r="H53" s="74" t="s">
        <v>56</v>
      </c>
      <c r="I53" s="74" t="s">
        <v>56</v>
      </c>
      <c r="J53" s="73" t="s">
        <v>69</v>
      </c>
      <c r="K53" s="73" t="s">
        <v>115</v>
      </c>
      <c r="L53" s="99">
        <v>6</v>
      </c>
      <c r="M53" s="76" t="str">
        <f>_xlfn.XLOOKUP(L53,[1]Auslegungsgrundlagen!$A$9:$A$100,[1]Auslegungsgrundlagen!$B$9:$B$100)</f>
        <v>Laborräume physikalisch</v>
      </c>
      <c r="N53" s="98">
        <v>94</v>
      </c>
      <c r="O53" s="98">
        <v>418.75</v>
      </c>
      <c r="P53" s="97">
        <f t="shared" si="0"/>
        <v>4.45</v>
      </c>
      <c r="Q53" s="77" t="s">
        <v>56</v>
      </c>
      <c r="R53" s="78" t="s">
        <v>56</v>
      </c>
      <c r="S53" s="79">
        <f>_xlfn.XLOOKUP(L53,[1]Auslegungsgrundlagen!$A$9:$A$100,[1]Auslegungsgrundlagen!$D$9:$D$100)</f>
        <v>20</v>
      </c>
      <c r="T53" s="79">
        <f>_xlfn.XLOOKUP(L53,[1]Auslegungsgrundlagen!$A$9:$A$100,[1]Auslegungsgrundlagen!$E$9:$E$100)</f>
        <v>26</v>
      </c>
      <c r="U53" s="77" t="s">
        <v>56</v>
      </c>
      <c r="V53" s="77" t="s">
        <v>56</v>
      </c>
      <c r="W53" s="80">
        <f>_xlfn.XLOOKUP(L53,[1]Auslegungsgrundlagen!$A$9:$A$100,[1]Auslegungsgrundlagen!$H$9:$H$100)</f>
        <v>0</v>
      </c>
      <c r="X53" s="77" t="s">
        <v>56</v>
      </c>
      <c r="Y53" s="77" t="s">
        <v>633</v>
      </c>
      <c r="Z53" s="81">
        <v>0</v>
      </c>
      <c r="AA53" s="82" t="s">
        <v>56</v>
      </c>
      <c r="AB53" s="78" t="s">
        <v>56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2.3">
      <c r="A54" s="70" t="s">
        <v>118</v>
      </c>
      <c r="B54" s="71">
        <v>4450</v>
      </c>
      <c r="C54" s="71">
        <v>14625</v>
      </c>
      <c r="D54" s="71"/>
      <c r="E54" s="71"/>
      <c r="F54" s="72"/>
      <c r="G54" s="73" t="s">
        <v>55</v>
      </c>
      <c r="H54" s="74" t="s">
        <v>56</v>
      </c>
      <c r="I54" s="74" t="s">
        <v>56</v>
      </c>
      <c r="J54" s="73" t="s">
        <v>69</v>
      </c>
      <c r="K54" s="73" t="s">
        <v>119</v>
      </c>
      <c r="L54" s="99">
        <v>21</v>
      </c>
      <c r="M54" s="76" t="str">
        <f>_xlfn.XLOOKUP(L54,[1]Auslegungsgrundlagen!$A$9:$A$100,[1]Auslegungsgrundlagen!$B$9:$B$100)</f>
        <v>Putzräume</v>
      </c>
      <c r="N54" s="98">
        <v>13</v>
      </c>
      <c r="O54" s="98">
        <v>50.01</v>
      </c>
      <c r="P54" s="97">
        <f t="shared" si="0"/>
        <v>3.85</v>
      </c>
      <c r="Q54" s="77" t="s">
        <v>56</v>
      </c>
      <c r="R54" s="78" t="s">
        <v>56</v>
      </c>
      <c r="S54" s="79">
        <f>_xlfn.XLOOKUP(L54,[1]Auslegungsgrundlagen!$A$9:$A$100,[1]Auslegungsgrundlagen!$D$9:$D$100)</f>
        <v>15</v>
      </c>
      <c r="T54" s="79">
        <f>_xlfn.XLOOKUP(L54,[1]Auslegungsgrundlagen!$A$9:$A$100,[1]Auslegungsgrundlagen!$E$9:$E$100)</f>
        <v>0</v>
      </c>
      <c r="U54" s="77" t="s">
        <v>56</v>
      </c>
      <c r="V54" s="77" t="s">
        <v>56</v>
      </c>
      <c r="W54" s="80">
        <f>_xlfn.XLOOKUP(L54,[1]Auslegungsgrundlagen!$A$9:$A$100,[1]Auslegungsgrundlagen!$H$9:$H$100)</f>
        <v>0</v>
      </c>
      <c r="X54" s="77" t="s">
        <v>56</v>
      </c>
      <c r="Y54" s="77" t="s">
        <v>634</v>
      </c>
      <c r="Z54" s="81">
        <v>0</v>
      </c>
      <c r="AA54" s="82" t="s">
        <v>56</v>
      </c>
      <c r="AB54" s="78" t="s">
        <v>56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2.3">
      <c r="A55" s="70" t="s">
        <v>164</v>
      </c>
      <c r="B55" s="71">
        <v>4450</v>
      </c>
      <c r="C55" s="71">
        <v>16508</v>
      </c>
      <c r="D55" s="71"/>
      <c r="E55" s="71"/>
      <c r="F55" s="72"/>
      <c r="G55" s="73" t="s">
        <v>55</v>
      </c>
      <c r="H55" s="74" t="s">
        <v>56</v>
      </c>
      <c r="I55" s="74" t="s">
        <v>56</v>
      </c>
      <c r="J55" s="73" t="s">
        <v>69</v>
      </c>
      <c r="K55" s="73" t="s">
        <v>165</v>
      </c>
      <c r="L55" s="99">
        <v>31</v>
      </c>
      <c r="M55" s="76" t="str">
        <f>_xlfn.XLOOKUP(L55,[1]Auslegungsgrundlagen!$A$9:$A$100,[1]Auslegungsgrundlagen!$B$9:$B$100)</f>
        <v>Schächte</v>
      </c>
      <c r="N55" s="98">
        <v>16</v>
      </c>
      <c r="O55" s="98">
        <v>70.67</v>
      </c>
      <c r="P55" s="97">
        <f t="shared" si="0"/>
        <v>4.42</v>
      </c>
      <c r="Q55" s="77" t="s">
        <v>56</v>
      </c>
      <c r="R55" s="78" t="s">
        <v>56</v>
      </c>
      <c r="S55" s="79">
        <f>_xlfn.XLOOKUP(L55,[1]Auslegungsgrundlagen!$A$9:$A$100,[1]Auslegungsgrundlagen!$D$9:$D$100)</f>
        <v>5</v>
      </c>
      <c r="T55" s="79">
        <f>_xlfn.XLOOKUP(L55,[1]Auslegungsgrundlagen!$A$9:$A$100,[1]Auslegungsgrundlagen!$E$9:$E$100)</f>
        <v>0</v>
      </c>
      <c r="U55" s="77" t="s">
        <v>56</v>
      </c>
      <c r="V55" s="77" t="s">
        <v>56</v>
      </c>
      <c r="W55" s="80">
        <f>_xlfn.XLOOKUP(L55,[1]Auslegungsgrundlagen!$A$9:$A$100,[1]Auslegungsgrundlagen!$H$9:$H$100)</f>
        <v>0</v>
      </c>
      <c r="X55" s="77" t="s">
        <v>56</v>
      </c>
      <c r="Y55" s="77" t="s">
        <v>633</v>
      </c>
      <c r="Z55" s="81">
        <v>0</v>
      </c>
      <c r="AA55" s="82" t="s">
        <v>56</v>
      </c>
      <c r="AB55" s="78" t="s">
        <v>56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2.3">
      <c r="A56" s="70" t="s">
        <v>187</v>
      </c>
      <c r="B56" s="71">
        <v>4450</v>
      </c>
      <c r="C56" s="71">
        <v>15351</v>
      </c>
      <c r="D56" s="71"/>
      <c r="E56" s="71"/>
      <c r="F56" s="72"/>
      <c r="G56" s="73" t="s">
        <v>55</v>
      </c>
      <c r="H56" s="74" t="s">
        <v>56</v>
      </c>
      <c r="I56" s="74" t="s">
        <v>56</v>
      </c>
      <c r="J56" s="73" t="s">
        <v>69</v>
      </c>
      <c r="K56" s="73" t="s">
        <v>93</v>
      </c>
      <c r="L56" s="99">
        <v>24</v>
      </c>
      <c r="M56" s="76" t="str">
        <f>_xlfn.XLOOKUP(L56,[1]Auslegungsgrundlagen!$A$9:$A$100,[1]Auslegungsgrundlagen!$B$9:$B$100)</f>
        <v>Technikräume</v>
      </c>
      <c r="N56" s="98">
        <v>14</v>
      </c>
      <c r="O56" s="98">
        <v>55.96</v>
      </c>
      <c r="P56" s="97">
        <f t="shared" si="0"/>
        <v>4</v>
      </c>
      <c r="Q56" s="77" t="s">
        <v>56</v>
      </c>
      <c r="R56" s="78" t="s">
        <v>56</v>
      </c>
      <c r="S56" s="79">
        <f>_xlfn.XLOOKUP(L56,[1]Auslegungsgrundlagen!$A$9:$A$100,[1]Auslegungsgrundlagen!$D$9:$D$100)</f>
        <v>15</v>
      </c>
      <c r="T56" s="79">
        <f>_xlfn.XLOOKUP(L56,[1]Auslegungsgrundlagen!$A$9:$A$100,[1]Auslegungsgrundlagen!$E$9:$E$100)</f>
        <v>0</v>
      </c>
      <c r="U56" s="77" t="s">
        <v>56</v>
      </c>
      <c r="V56" s="77" t="s">
        <v>56</v>
      </c>
      <c r="W56" s="80">
        <f>_xlfn.XLOOKUP(L56,[1]Auslegungsgrundlagen!$A$9:$A$100,[1]Auslegungsgrundlagen!$H$9:$H$100)</f>
        <v>0</v>
      </c>
      <c r="X56" s="77" t="s">
        <v>56</v>
      </c>
      <c r="Y56" s="77" t="s">
        <v>634</v>
      </c>
      <c r="Z56" s="81">
        <v>0</v>
      </c>
      <c r="AA56" s="82" t="s">
        <v>56</v>
      </c>
      <c r="AB56" s="78" t="s">
        <v>56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2.3">
      <c r="A57" s="70" t="s">
        <v>199</v>
      </c>
      <c r="B57" s="71">
        <v>4450</v>
      </c>
      <c r="C57" s="71">
        <v>14850</v>
      </c>
      <c r="D57" s="71"/>
      <c r="E57" s="71"/>
      <c r="F57" s="72"/>
      <c r="G57" s="73" t="s">
        <v>55</v>
      </c>
      <c r="H57" s="74" t="s">
        <v>56</v>
      </c>
      <c r="I57" s="74" t="s">
        <v>56</v>
      </c>
      <c r="J57" s="73" t="s">
        <v>69</v>
      </c>
      <c r="K57" s="73" t="s">
        <v>200</v>
      </c>
      <c r="L57" s="99">
        <v>26</v>
      </c>
      <c r="M57" s="76" t="str">
        <f>_xlfn.XLOOKUP(L57,[1]Auslegungsgrundlagen!$A$9:$A$100,[1]Auslegungsgrundlagen!$B$9:$B$100)</f>
        <v>Serverräume</v>
      </c>
      <c r="N57" s="98">
        <v>14</v>
      </c>
      <c r="O57" s="98">
        <v>59.84</v>
      </c>
      <c r="P57" s="97">
        <f t="shared" si="0"/>
        <v>4.2699999999999996</v>
      </c>
      <c r="Q57" s="77" t="s">
        <v>56</v>
      </c>
      <c r="R57" s="78" t="s">
        <v>56</v>
      </c>
      <c r="S57" s="79">
        <f>_xlfn.XLOOKUP(L57,[1]Auslegungsgrundlagen!$A$9:$A$100,[1]Auslegungsgrundlagen!$D$9:$D$100)</f>
        <v>15</v>
      </c>
      <c r="T57" s="79">
        <f>_xlfn.XLOOKUP(L57,[1]Auslegungsgrundlagen!$A$9:$A$100,[1]Auslegungsgrundlagen!$E$9:$E$100)</f>
        <v>30</v>
      </c>
      <c r="U57" s="77" t="s">
        <v>56</v>
      </c>
      <c r="V57" s="77" t="s">
        <v>56</v>
      </c>
      <c r="W57" s="80">
        <f>_xlfn.XLOOKUP(L57,[1]Auslegungsgrundlagen!$A$9:$A$100,[1]Auslegungsgrundlagen!$H$9:$H$100)</f>
        <v>0</v>
      </c>
      <c r="X57" s="77" t="s">
        <v>56</v>
      </c>
      <c r="Y57" s="77" t="s">
        <v>633</v>
      </c>
      <c r="Z57" s="81">
        <v>0</v>
      </c>
      <c r="AA57" s="82" t="s">
        <v>56</v>
      </c>
      <c r="AB57" s="78" t="s">
        <v>56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2.3">
      <c r="A58" s="70" t="s">
        <v>201</v>
      </c>
      <c r="B58" s="71">
        <v>4450</v>
      </c>
      <c r="C58" s="71">
        <v>14800</v>
      </c>
      <c r="D58" s="71"/>
      <c r="E58" s="71"/>
      <c r="F58" s="72"/>
      <c r="G58" s="73" t="s">
        <v>55</v>
      </c>
      <c r="H58" s="74" t="s">
        <v>56</v>
      </c>
      <c r="I58" s="74" t="s">
        <v>56</v>
      </c>
      <c r="J58" s="73" t="s">
        <v>69</v>
      </c>
      <c r="K58" s="73" t="s">
        <v>202</v>
      </c>
      <c r="L58" s="99">
        <v>26</v>
      </c>
      <c r="M58" s="76" t="str">
        <f>_xlfn.XLOOKUP(L58,[1]Auslegungsgrundlagen!$A$9:$A$100,[1]Auslegungsgrundlagen!$B$9:$B$100)</f>
        <v>Serverräume</v>
      </c>
      <c r="N58" s="98">
        <v>13</v>
      </c>
      <c r="O58" s="98">
        <v>59.8</v>
      </c>
      <c r="P58" s="97">
        <f t="shared" si="0"/>
        <v>4.5999999999999996</v>
      </c>
      <c r="Q58" s="77" t="s">
        <v>56</v>
      </c>
      <c r="R58" s="78" t="s">
        <v>56</v>
      </c>
      <c r="S58" s="79">
        <f>_xlfn.XLOOKUP(L58,[1]Auslegungsgrundlagen!$A$9:$A$100,[1]Auslegungsgrundlagen!$D$9:$D$100)</f>
        <v>15</v>
      </c>
      <c r="T58" s="79">
        <f>_xlfn.XLOOKUP(L58,[1]Auslegungsgrundlagen!$A$9:$A$100,[1]Auslegungsgrundlagen!$E$9:$E$100)</f>
        <v>30</v>
      </c>
      <c r="U58" s="77" t="s">
        <v>56</v>
      </c>
      <c r="V58" s="77" t="s">
        <v>56</v>
      </c>
      <c r="W58" s="80">
        <f>_xlfn.XLOOKUP(L58,[1]Auslegungsgrundlagen!$A$9:$A$100,[1]Auslegungsgrundlagen!$H$9:$H$100)</f>
        <v>0</v>
      </c>
      <c r="X58" s="77" t="s">
        <v>56</v>
      </c>
      <c r="Y58" s="77" t="s">
        <v>633</v>
      </c>
      <c r="Z58" s="81">
        <v>0</v>
      </c>
      <c r="AA58" s="82" t="s">
        <v>56</v>
      </c>
      <c r="AB58" s="78" t="s">
        <v>56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2.3">
      <c r="A59" s="70" t="s">
        <v>335</v>
      </c>
      <c r="B59" s="71">
        <v>4000</v>
      </c>
      <c r="C59" s="71">
        <v>142325</v>
      </c>
      <c r="D59" s="71"/>
      <c r="E59" s="71"/>
      <c r="F59" s="72"/>
      <c r="G59" s="73" t="s">
        <v>55</v>
      </c>
      <c r="H59" s="74" t="s">
        <v>56</v>
      </c>
      <c r="I59" s="74" t="s">
        <v>56</v>
      </c>
      <c r="J59" s="73" t="s">
        <v>69</v>
      </c>
      <c r="K59" s="73" t="s">
        <v>230</v>
      </c>
      <c r="L59" s="99">
        <v>14</v>
      </c>
      <c r="M59" s="76" t="str">
        <f>_xlfn.XLOOKUP(L59,[1]Auslegungsgrundlagen!$A$9:$A$100,[1]Auslegungsgrundlagen!$B$9:$B$100)</f>
        <v>Verkehrsflächen, Flure</v>
      </c>
      <c r="N59" s="98">
        <v>206</v>
      </c>
      <c r="O59" s="98">
        <v>801.49</v>
      </c>
      <c r="P59" s="97">
        <f t="shared" si="0"/>
        <v>3.89</v>
      </c>
      <c r="Q59" s="77" t="s">
        <v>56</v>
      </c>
      <c r="R59" s="78" t="s">
        <v>56</v>
      </c>
      <c r="S59" s="79">
        <f>_xlfn.XLOOKUP(L59,[1]Auslegungsgrundlagen!$A$9:$A$100,[1]Auslegungsgrundlagen!$D$9:$D$100)</f>
        <v>18</v>
      </c>
      <c r="T59" s="79">
        <f>_xlfn.XLOOKUP(L59,[1]Auslegungsgrundlagen!$A$9:$A$100,[1]Auslegungsgrundlagen!$E$9:$E$100)</f>
        <v>0</v>
      </c>
      <c r="U59" s="77" t="s">
        <v>56</v>
      </c>
      <c r="V59" s="77" t="s">
        <v>56</v>
      </c>
      <c r="W59" s="80">
        <f>_xlfn.XLOOKUP(L59,[1]Auslegungsgrundlagen!$A$9:$A$100,[1]Auslegungsgrundlagen!$H$9:$H$100)</f>
        <v>0</v>
      </c>
      <c r="X59" s="77" t="s">
        <v>56</v>
      </c>
      <c r="Y59" s="77" t="s">
        <v>633</v>
      </c>
      <c r="Z59" s="81">
        <v>0</v>
      </c>
      <c r="AA59" s="82" t="s">
        <v>56</v>
      </c>
      <c r="AB59" s="78" t="s">
        <v>56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2.3">
      <c r="A60" s="70" t="s">
        <v>91</v>
      </c>
      <c r="B60" s="71">
        <v>4450</v>
      </c>
      <c r="C60" s="71">
        <v>14800</v>
      </c>
      <c r="D60" s="71"/>
      <c r="E60" s="71"/>
      <c r="F60" s="72"/>
      <c r="G60" s="73" t="s">
        <v>55</v>
      </c>
      <c r="H60" s="74" t="s">
        <v>56</v>
      </c>
      <c r="I60" s="74" t="s">
        <v>56</v>
      </c>
      <c r="J60" s="73" t="s">
        <v>92</v>
      </c>
      <c r="K60" s="73" t="s">
        <v>93</v>
      </c>
      <c r="L60" s="99">
        <v>24</v>
      </c>
      <c r="M60" s="76" t="str">
        <f>_xlfn.XLOOKUP(L60,[1]Auslegungsgrundlagen!$A$9:$A$100,[1]Auslegungsgrundlagen!$B$9:$B$100)</f>
        <v>Technikräume</v>
      </c>
      <c r="N60" s="98">
        <v>13</v>
      </c>
      <c r="O60" s="98">
        <v>52.42</v>
      </c>
      <c r="P60" s="97">
        <f t="shared" si="0"/>
        <v>4.03</v>
      </c>
      <c r="Q60" s="77" t="s">
        <v>56</v>
      </c>
      <c r="R60" s="78" t="s">
        <v>56</v>
      </c>
      <c r="S60" s="79">
        <f>_xlfn.XLOOKUP(L60,[1]Auslegungsgrundlagen!$A$9:$A$100,[1]Auslegungsgrundlagen!$D$9:$D$100)</f>
        <v>15</v>
      </c>
      <c r="T60" s="79">
        <f>_xlfn.XLOOKUP(L60,[1]Auslegungsgrundlagen!$A$9:$A$100,[1]Auslegungsgrundlagen!$E$9:$E$100)</f>
        <v>0</v>
      </c>
      <c r="U60" s="77" t="s">
        <v>56</v>
      </c>
      <c r="V60" s="77" t="s">
        <v>56</v>
      </c>
      <c r="W60" s="80">
        <f>_xlfn.XLOOKUP(L60,[1]Auslegungsgrundlagen!$A$9:$A$100,[1]Auslegungsgrundlagen!$H$9:$H$100)</f>
        <v>0</v>
      </c>
      <c r="X60" s="77" t="s">
        <v>56</v>
      </c>
      <c r="Y60" s="77" t="s">
        <v>634</v>
      </c>
      <c r="Z60" s="81">
        <v>0</v>
      </c>
      <c r="AA60" s="82" t="s">
        <v>56</v>
      </c>
      <c r="AB60" s="78" t="s">
        <v>56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2.3">
      <c r="A61" s="70" t="s">
        <v>121</v>
      </c>
      <c r="B61" s="71">
        <v>4450</v>
      </c>
      <c r="C61" s="71">
        <v>18003</v>
      </c>
      <c r="D61" s="71"/>
      <c r="E61" s="71"/>
      <c r="F61" s="72"/>
      <c r="G61" s="73" t="s">
        <v>55</v>
      </c>
      <c r="H61" s="74" t="s">
        <v>56</v>
      </c>
      <c r="I61" s="74" t="s">
        <v>56</v>
      </c>
      <c r="J61" s="73" t="s">
        <v>92</v>
      </c>
      <c r="K61" s="73" t="s">
        <v>122</v>
      </c>
      <c r="L61" s="99">
        <v>2</v>
      </c>
      <c r="M61" s="76" t="str">
        <f>_xlfn.XLOOKUP(L61,[1]Auslegungsgrundlagen!$A$9:$A$100,[1]Auslegungsgrundlagen!$B$9:$B$100)</f>
        <v>Einzel-/Zweierbüros</v>
      </c>
      <c r="N61" s="98">
        <v>16</v>
      </c>
      <c r="O61" s="98">
        <v>61</v>
      </c>
      <c r="P61" s="97">
        <f t="shared" si="0"/>
        <v>3.81</v>
      </c>
      <c r="Q61" s="77" t="s">
        <v>56</v>
      </c>
      <c r="R61" s="78" t="s">
        <v>56</v>
      </c>
      <c r="S61" s="79">
        <f>_xlfn.XLOOKUP(L61,[1]Auslegungsgrundlagen!$A$9:$A$100,[1]Auslegungsgrundlagen!$D$9:$D$100)</f>
        <v>20</v>
      </c>
      <c r="T61" s="79">
        <f>_xlfn.XLOOKUP(L61,[1]Auslegungsgrundlagen!$A$9:$A$100,[1]Auslegungsgrundlagen!$E$9:$E$100)</f>
        <v>26</v>
      </c>
      <c r="U61" s="77" t="s">
        <v>56</v>
      </c>
      <c r="V61" s="77" t="s">
        <v>56</v>
      </c>
      <c r="W61" s="80">
        <f>_xlfn.XLOOKUP(L61,[1]Auslegungsgrundlagen!$A$9:$A$100,[1]Auslegungsgrundlagen!$H$9:$H$100)</f>
        <v>0</v>
      </c>
      <c r="X61" s="77" t="s">
        <v>56</v>
      </c>
      <c r="Y61" s="77" t="s">
        <v>634</v>
      </c>
      <c r="Z61" s="81">
        <v>0</v>
      </c>
      <c r="AA61" s="82" t="s">
        <v>56</v>
      </c>
      <c r="AB61" s="78" t="s">
        <v>56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2.3">
      <c r="A62" s="70" t="s">
        <v>123</v>
      </c>
      <c r="B62" s="71">
        <v>4450</v>
      </c>
      <c r="C62" s="71">
        <v>19419</v>
      </c>
      <c r="D62" s="71"/>
      <c r="E62" s="71"/>
      <c r="F62" s="72"/>
      <c r="G62" s="73" t="s">
        <v>55</v>
      </c>
      <c r="H62" s="74" t="s">
        <v>56</v>
      </c>
      <c r="I62" s="74" t="s">
        <v>56</v>
      </c>
      <c r="J62" s="73" t="s">
        <v>92</v>
      </c>
      <c r="K62" s="73" t="s">
        <v>124</v>
      </c>
      <c r="L62" s="99">
        <v>2</v>
      </c>
      <c r="M62" s="76" t="str">
        <f>_xlfn.XLOOKUP(L62,[1]Auslegungsgrundlagen!$A$9:$A$100,[1]Auslegungsgrundlagen!$B$9:$B$100)</f>
        <v>Einzel-/Zweierbüros</v>
      </c>
      <c r="N62" s="98">
        <v>21</v>
      </c>
      <c r="O62" s="98">
        <v>81.69</v>
      </c>
      <c r="P62" s="97">
        <f t="shared" si="0"/>
        <v>3.89</v>
      </c>
      <c r="Q62" s="77" t="s">
        <v>56</v>
      </c>
      <c r="R62" s="78" t="s">
        <v>56</v>
      </c>
      <c r="S62" s="79">
        <f>_xlfn.XLOOKUP(L62,[1]Auslegungsgrundlagen!$A$9:$A$100,[1]Auslegungsgrundlagen!$D$9:$D$100)</f>
        <v>20</v>
      </c>
      <c r="T62" s="79">
        <f>_xlfn.XLOOKUP(L62,[1]Auslegungsgrundlagen!$A$9:$A$100,[1]Auslegungsgrundlagen!$E$9:$E$100)</f>
        <v>26</v>
      </c>
      <c r="U62" s="77" t="s">
        <v>56</v>
      </c>
      <c r="V62" s="77" t="s">
        <v>56</v>
      </c>
      <c r="W62" s="80">
        <f>_xlfn.XLOOKUP(L62,[1]Auslegungsgrundlagen!$A$9:$A$100,[1]Auslegungsgrundlagen!$H$9:$H$100)</f>
        <v>0</v>
      </c>
      <c r="X62" s="77" t="s">
        <v>56</v>
      </c>
      <c r="Y62" s="77" t="s">
        <v>634</v>
      </c>
      <c r="Z62" s="81">
        <v>0</v>
      </c>
      <c r="AA62" s="82" t="s">
        <v>56</v>
      </c>
      <c r="AB62" s="78" t="s">
        <v>56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2.3">
      <c r="A63" s="70" t="s">
        <v>125</v>
      </c>
      <c r="B63" s="71">
        <v>4450</v>
      </c>
      <c r="C63" s="71">
        <v>18531</v>
      </c>
      <c r="D63" s="71"/>
      <c r="E63" s="71"/>
      <c r="F63" s="72"/>
      <c r="G63" s="73" t="s">
        <v>55</v>
      </c>
      <c r="H63" s="74" t="s">
        <v>56</v>
      </c>
      <c r="I63" s="74" t="s">
        <v>56</v>
      </c>
      <c r="J63" s="73" t="s">
        <v>92</v>
      </c>
      <c r="K63" s="73" t="s">
        <v>126</v>
      </c>
      <c r="L63" s="99">
        <v>2</v>
      </c>
      <c r="M63" s="76" t="str">
        <f>_xlfn.XLOOKUP(L63,[1]Auslegungsgrundlagen!$A$9:$A$100,[1]Auslegungsgrundlagen!$B$9:$B$100)</f>
        <v>Einzel-/Zweierbüros</v>
      </c>
      <c r="N63" s="98">
        <v>18</v>
      </c>
      <c r="O63" s="98">
        <v>71.33</v>
      </c>
      <c r="P63" s="97">
        <f t="shared" si="0"/>
        <v>3.96</v>
      </c>
      <c r="Q63" s="77" t="s">
        <v>56</v>
      </c>
      <c r="R63" s="78" t="s">
        <v>56</v>
      </c>
      <c r="S63" s="79">
        <f>_xlfn.XLOOKUP(L63,[1]Auslegungsgrundlagen!$A$9:$A$100,[1]Auslegungsgrundlagen!$D$9:$D$100)</f>
        <v>20</v>
      </c>
      <c r="T63" s="79">
        <f>_xlfn.XLOOKUP(L63,[1]Auslegungsgrundlagen!$A$9:$A$100,[1]Auslegungsgrundlagen!$E$9:$E$100)</f>
        <v>26</v>
      </c>
      <c r="U63" s="77" t="s">
        <v>56</v>
      </c>
      <c r="V63" s="77" t="s">
        <v>56</v>
      </c>
      <c r="W63" s="80">
        <f>_xlfn.XLOOKUP(L63,[1]Auslegungsgrundlagen!$A$9:$A$100,[1]Auslegungsgrundlagen!$H$9:$H$100)</f>
        <v>0</v>
      </c>
      <c r="X63" s="77" t="s">
        <v>56</v>
      </c>
      <c r="Y63" s="77" t="s">
        <v>634</v>
      </c>
      <c r="Z63" s="81">
        <v>0</v>
      </c>
      <c r="AA63" s="82" t="s">
        <v>56</v>
      </c>
      <c r="AB63" s="78" t="s">
        <v>56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2.3">
      <c r="A64" s="70" t="s">
        <v>127</v>
      </c>
      <c r="B64" s="71">
        <v>4450</v>
      </c>
      <c r="C64" s="71">
        <v>18900</v>
      </c>
      <c r="D64" s="71"/>
      <c r="E64" s="71"/>
      <c r="F64" s="72"/>
      <c r="G64" s="73" t="s">
        <v>55</v>
      </c>
      <c r="H64" s="74" t="s">
        <v>56</v>
      </c>
      <c r="I64" s="74" t="s">
        <v>56</v>
      </c>
      <c r="J64" s="73" t="s">
        <v>92</v>
      </c>
      <c r="K64" s="73" t="s">
        <v>128</v>
      </c>
      <c r="L64" s="99">
        <v>2</v>
      </c>
      <c r="M64" s="76" t="str">
        <f>_xlfn.XLOOKUP(L64,[1]Auslegungsgrundlagen!$A$9:$A$100,[1]Auslegungsgrundlagen!$B$9:$B$100)</f>
        <v>Einzel-/Zweierbüros</v>
      </c>
      <c r="N64" s="98">
        <v>19</v>
      </c>
      <c r="O64" s="98">
        <v>72.61</v>
      </c>
      <c r="P64" s="97">
        <f t="shared" si="0"/>
        <v>3.82</v>
      </c>
      <c r="Q64" s="77" t="s">
        <v>56</v>
      </c>
      <c r="R64" s="78" t="s">
        <v>56</v>
      </c>
      <c r="S64" s="79">
        <f>_xlfn.XLOOKUP(L64,[1]Auslegungsgrundlagen!$A$9:$A$100,[1]Auslegungsgrundlagen!$D$9:$D$100)</f>
        <v>20</v>
      </c>
      <c r="T64" s="79">
        <f>_xlfn.XLOOKUP(L64,[1]Auslegungsgrundlagen!$A$9:$A$100,[1]Auslegungsgrundlagen!$E$9:$E$100)</f>
        <v>26</v>
      </c>
      <c r="U64" s="77" t="s">
        <v>56</v>
      </c>
      <c r="V64" s="77" t="s">
        <v>56</v>
      </c>
      <c r="W64" s="80">
        <f>_xlfn.XLOOKUP(L64,[1]Auslegungsgrundlagen!$A$9:$A$100,[1]Auslegungsgrundlagen!$H$9:$H$100)</f>
        <v>0</v>
      </c>
      <c r="X64" s="77" t="s">
        <v>56</v>
      </c>
      <c r="Y64" s="77" t="s">
        <v>634</v>
      </c>
      <c r="Z64" s="81">
        <v>0</v>
      </c>
      <c r="AA64" s="82" t="s">
        <v>56</v>
      </c>
      <c r="AB64" s="78" t="s">
        <v>56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2.3">
      <c r="A65" s="70" t="s">
        <v>132</v>
      </c>
      <c r="B65" s="71">
        <v>4450</v>
      </c>
      <c r="C65" s="71">
        <v>17750</v>
      </c>
      <c r="D65" s="71"/>
      <c r="E65" s="71"/>
      <c r="F65" s="72"/>
      <c r="G65" s="73" t="s">
        <v>55</v>
      </c>
      <c r="H65" s="74" t="s">
        <v>56</v>
      </c>
      <c r="I65" s="74" t="s">
        <v>56</v>
      </c>
      <c r="J65" s="73" t="s">
        <v>92</v>
      </c>
      <c r="K65" s="73" t="s">
        <v>131</v>
      </c>
      <c r="L65" s="99">
        <v>2</v>
      </c>
      <c r="M65" s="76" t="str">
        <f>_xlfn.XLOOKUP(L65,[1]Auslegungsgrundlagen!$A$9:$A$100,[1]Auslegungsgrundlagen!$B$9:$B$100)</f>
        <v>Einzel-/Zweierbüros</v>
      </c>
      <c r="N65" s="98">
        <v>17</v>
      </c>
      <c r="O65" s="98">
        <v>68.11</v>
      </c>
      <c r="P65" s="97">
        <f t="shared" si="0"/>
        <v>4.01</v>
      </c>
      <c r="Q65" s="77" t="s">
        <v>56</v>
      </c>
      <c r="R65" s="78" t="s">
        <v>56</v>
      </c>
      <c r="S65" s="79">
        <f>_xlfn.XLOOKUP(L65,[1]Auslegungsgrundlagen!$A$9:$A$100,[1]Auslegungsgrundlagen!$D$9:$D$100)</f>
        <v>20</v>
      </c>
      <c r="T65" s="79">
        <f>_xlfn.XLOOKUP(L65,[1]Auslegungsgrundlagen!$A$9:$A$100,[1]Auslegungsgrundlagen!$E$9:$E$100)</f>
        <v>26</v>
      </c>
      <c r="U65" s="77" t="s">
        <v>56</v>
      </c>
      <c r="V65" s="77" t="s">
        <v>56</v>
      </c>
      <c r="W65" s="80">
        <f>_xlfn.XLOOKUP(L65,[1]Auslegungsgrundlagen!$A$9:$A$100,[1]Auslegungsgrundlagen!$H$9:$H$100)</f>
        <v>0</v>
      </c>
      <c r="X65" s="77" t="s">
        <v>56</v>
      </c>
      <c r="Y65" s="77" t="s">
        <v>634</v>
      </c>
      <c r="Z65" s="81">
        <v>0</v>
      </c>
      <c r="AA65" s="82" t="s">
        <v>56</v>
      </c>
      <c r="AB65" s="78" t="s">
        <v>56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ht="12.3">
      <c r="A66" s="70" t="s">
        <v>133</v>
      </c>
      <c r="B66" s="71">
        <v>4450</v>
      </c>
      <c r="C66" s="71">
        <v>17750</v>
      </c>
      <c r="D66" s="71"/>
      <c r="E66" s="71"/>
      <c r="F66" s="72"/>
      <c r="G66" s="73" t="s">
        <v>55</v>
      </c>
      <c r="H66" s="74" t="s">
        <v>56</v>
      </c>
      <c r="I66" s="74" t="s">
        <v>56</v>
      </c>
      <c r="J66" s="73" t="s">
        <v>92</v>
      </c>
      <c r="K66" s="73" t="s">
        <v>131</v>
      </c>
      <c r="L66" s="99">
        <v>2</v>
      </c>
      <c r="M66" s="76" t="str">
        <f>_xlfn.XLOOKUP(L66,[1]Auslegungsgrundlagen!$A$9:$A$100,[1]Auslegungsgrundlagen!$B$9:$B$100)</f>
        <v>Einzel-/Zweierbüros</v>
      </c>
      <c r="N66" s="98">
        <v>17</v>
      </c>
      <c r="O66" s="98">
        <v>68.11</v>
      </c>
      <c r="P66" s="97">
        <f t="shared" si="0"/>
        <v>4.01</v>
      </c>
      <c r="Q66" s="77" t="s">
        <v>56</v>
      </c>
      <c r="R66" s="78" t="s">
        <v>56</v>
      </c>
      <c r="S66" s="79">
        <f>_xlfn.XLOOKUP(L66,[1]Auslegungsgrundlagen!$A$9:$A$100,[1]Auslegungsgrundlagen!$D$9:$D$100)</f>
        <v>20</v>
      </c>
      <c r="T66" s="79">
        <f>_xlfn.XLOOKUP(L66,[1]Auslegungsgrundlagen!$A$9:$A$100,[1]Auslegungsgrundlagen!$E$9:$E$100)</f>
        <v>26</v>
      </c>
      <c r="U66" s="77" t="s">
        <v>56</v>
      </c>
      <c r="V66" s="77" t="s">
        <v>56</v>
      </c>
      <c r="W66" s="80">
        <f>_xlfn.XLOOKUP(L66,[1]Auslegungsgrundlagen!$A$9:$A$100,[1]Auslegungsgrundlagen!$H$9:$H$100)</f>
        <v>0</v>
      </c>
      <c r="X66" s="77" t="s">
        <v>56</v>
      </c>
      <c r="Y66" s="77" t="s">
        <v>634</v>
      </c>
      <c r="Z66" s="81">
        <v>0</v>
      </c>
      <c r="AA66" s="82" t="s">
        <v>56</v>
      </c>
      <c r="AB66" s="78" t="s">
        <v>56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ht="12.3">
      <c r="A67" s="70" t="s">
        <v>138</v>
      </c>
      <c r="B67" s="71">
        <v>4450</v>
      </c>
      <c r="C67" s="71">
        <v>17750</v>
      </c>
      <c r="D67" s="71"/>
      <c r="E67" s="71"/>
      <c r="F67" s="72"/>
      <c r="G67" s="73" t="s">
        <v>55</v>
      </c>
      <c r="H67" s="74" t="s">
        <v>56</v>
      </c>
      <c r="I67" s="74" t="s">
        <v>56</v>
      </c>
      <c r="J67" s="73" t="s">
        <v>92</v>
      </c>
      <c r="K67" s="73" t="s">
        <v>131</v>
      </c>
      <c r="L67" s="99">
        <v>2</v>
      </c>
      <c r="M67" s="76" t="str">
        <f>_xlfn.XLOOKUP(L67,[1]Auslegungsgrundlagen!$A$9:$A$100,[1]Auslegungsgrundlagen!$B$9:$B$100)</f>
        <v>Einzel-/Zweierbüros</v>
      </c>
      <c r="N67" s="98">
        <v>17</v>
      </c>
      <c r="O67" s="98">
        <v>68.11</v>
      </c>
      <c r="P67" s="97">
        <f t="shared" si="0"/>
        <v>4.01</v>
      </c>
      <c r="Q67" s="77" t="s">
        <v>56</v>
      </c>
      <c r="R67" s="78" t="s">
        <v>56</v>
      </c>
      <c r="S67" s="79">
        <f>_xlfn.XLOOKUP(L67,[1]Auslegungsgrundlagen!$A$9:$A$100,[1]Auslegungsgrundlagen!$D$9:$D$100)</f>
        <v>20</v>
      </c>
      <c r="T67" s="79">
        <f>_xlfn.XLOOKUP(L67,[1]Auslegungsgrundlagen!$A$9:$A$100,[1]Auslegungsgrundlagen!$E$9:$E$100)</f>
        <v>26</v>
      </c>
      <c r="U67" s="77" t="s">
        <v>56</v>
      </c>
      <c r="V67" s="77" t="s">
        <v>56</v>
      </c>
      <c r="W67" s="80">
        <f>_xlfn.XLOOKUP(L67,[1]Auslegungsgrundlagen!$A$9:$A$100,[1]Auslegungsgrundlagen!$H$9:$H$100)</f>
        <v>0</v>
      </c>
      <c r="X67" s="77" t="s">
        <v>56</v>
      </c>
      <c r="Y67" s="77" t="s">
        <v>634</v>
      </c>
      <c r="Z67" s="81">
        <v>0</v>
      </c>
      <c r="AA67" s="82" t="s">
        <v>56</v>
      </c>
      <c r="AB67" s="78" t="s">
        <v>56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ht="12.3">
      <c r="A68" s="70" t="s">
        <v>139</v>
      </c>
      <c r="B68" s="71">
        <v>4450</v>
      </c>
      <c r="C68" s="71">
        <v>17750</v>
      </c>
      <c r="D68" s="71"/>
      <c r="E68" s="71"/>
      <c r="F68" s="72"/>
      <c r="G68" s="73" t="s">
        <v>55</v>
      </c>
      <c r="H68" s="74" t="s">
        <v>56</v>
      </c>
      <c r="I68" s="74" t="s">
        <v>56</v>
      </c>
      <c r="J68" s="73" t="s">
        <v>92</v>
      </c>
      <c r="K68" s="73" t="s">
        <v>131</v>
      </c>
      <c r="L68" s="99">
        <v>2</v>
      </c>
      <c r="M68" s="76" t="str">
        <f>_xlfn.XLOOKUP(L68,[1]Auslegungsgrundlagen!$A$9:$A$100,[1]Auslegungsgrundlagen!$B$9:$B$100)</f>
        <v>Einzel-/Zweierbüros</v>
      </c>
      <c r="N68" s="98">
        <v>17</v>
      </c>
      <c r="O68" s="98">
        <v>68.11</v>
      </c>
      <c r="P68" s="97">
        <f t="shared" si="0"/>
        <v>4.01</v>
      </c>
      <c r="Q68" s="77" t="s">
        <v>56</v>
      </c>
      <c r="R68" s="78" t="s">
        <v>56</v>
      </c>
      <c r="S68" s="79">
        <f>_xlfn.XLOOKUP(L68,[1]Auslegungsgrundlagen!$A$9:$A$100,[1]Auslegungsgrundlagen!$D$9:$D$100)</f>
        <v>20</v>
      </c>
      <c r="T68" s="79">
        <f>_xlfn.XLOOKUP(L68,[1]Auslegungsgrundlagen!$A$9:$A$100,[1]Auslegungsgrundlagen!$E$9:$E$100)</f>
        <v>26</v>
      </c>
      <c r="U68" s="77" t="s">
        <v>56</v>
      </c>
      <c r="V68" s="77" t="s">
        <v>56</v>
      </c>
      <c r="W68" s="80">
        <f>_xlfn.XLOOKUP(L68,[1]Auslegungsgrundlagen!$A$9:$A$100,[1]Auslegungsgrundlagen!$H$9:$H$100)</f>
        <v>0</v>
      </c>
      <c r="X68" s="77" t="s">
        <v>56</v>
      </c>
      <c r="Y68" s="77" t="s">
        <v>634</v>
      </c>
      <c r="Z68" s="81">
        <v>0</v>
      </c>
      <c r="AA68" s="82" t="s">
        <v>56</v>
      </c>
      <c r="AB68" s="78" t="s">
        <v>56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2.3">
      <c r="A69" s="70" t="s">
        <v>149</v>
      </c>
      <c r="B69" s="71">
        <v>4450</v>
      </c>
      <c r="C69" s="71">
        <v>20237</v>
      </c>
      <c r="D69" s="71"/>
      <c r="E69" s="71"/>
      <c r="F69" s="72"/>
      <c r="G69" s="73" t="s">
        <v>55</v>
      </c>
      <c r="H69" s="74" t="s">
        <v>56</v>
      </c>
      <c r="I69" s="74" t="s">
        <v>56</v>
      </c>
      <c r="J69" s="73" t="s">
        <v>92</v>
      </c>
      <c r="K69" s="73" t="s">
        <v>150</v>
      </c>
      <c r="L69" s="99">
        <v>4</v>
      </c>
      <c r="M69" s="76" t="str">
        <f>_xlfn.XLOOKUP(L69,[1]Auslegungsgrundlagen!$A$9:$A$100,[1]Auslegungsgrundlagen!$B$9:$B$100)</f>
        <v>Aufenthaltsräume/Cafeteria</v>
      </c>
      <c r="N69" s="98">
        <v>25</v>
      </c>
      <c r="O69" s="98">
        <v>96.44</v>
      </c>
      <c r="P69" s="97">
        <f t="shared" si="0"/>
        <v>3.86</v>
      </c>
      <c r="Q69" s="77" t="s">
        <v>56</v>
      </c>
      <c r="R69" s="78" t="s">
        <v>56</v>
      </c>
      <c r="S69" s="79">
        <f>_xlfn.XLOOKUP(L69,[1]Auslegungsgrundlagen!$A$9:$A$100,[1]Auslegungsgrundlagen!$D$9:$D$100)</f>
        <v>20</v>
      </c>
      <c r="T69" s="79">
        <f>_xlfn.XLOOKUP(L69,[1]Auslegungsgrundlagen!$A$9:$A$100,[1]Auslegungsgrundlagen!$E$9:$E$100)</f>
        <v>26</v>
      </c>
      <c r="U69" s="77" t="s">
        <v>56</v>
      </c>
      <c r="V69" s="77" t="s">
        <v>56</v>
      </c>
      <c r="W69" s="80">
        <f>_xlfn.XLOOKUP(L69,[1]Auslegungsgrundlagen!$A$9:$A$100,[1]Auslegungsgrundlagen!$H$9:$H$100)</f>
        <v>0</v>
      </c>
      <c r="X69" s="77" t="s">
        <v>56</v>
      </c>
      <c r="Y69" s="77" t="s">
        <v>634</v>
      </c>
      <c r="Z69" s="81">
        <v>0</v>
      </c>
      <c r="AA69" s="82" t="s">
        <v>56</v>
      </c>
      <c r="AB69" s="78" t="s">
        <v>56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2.3">
      <c r="A70" s="70" t="s">
        <v>160</v>
      </c>
      <c r="B70" s="71">
        <v>4450</v>
      </c>
      <c r="C70" s="71">
        <v>30625</v>
      </c>
      <c r="D70" s="71"/>
      <c r="E70" s="71"/>
      <c r="F70" s="72"/>
      <c r="G70" s="73" t="s">
        <v>55</v>
      </c>
      <c r="H70" s="74" t="s">
        <v>56</v>
      </c>
      <c r="I70" s="74" t="s">
        <v>56</v>
      </c>
      <c r="J70" s="73" t="s">
        <v>92</v>
      </c>
      <c r="K70" s="73" t="s">
        <v>161</v>
      </c>
      <c r="L70" s="99">
        <v>31</v>
      </c>
      <c r="M70" s="76" t="str">
        <f>_xlfn.XLOOKUP(L70,[1]Auslegungsgrundlagen!$A$9:$A$100,[1]Auslegungsgrundlagen!$B$9:$B$100)</f>
        <v>Schächte</v>
      </c>
      <c r="N70" s="98">
        <v>35</v>
      </c>
      <c r="O70" s="98">
        <v>153.19</v>
      </c>
      <c r="P70" s="97">
        <f t="shared" si="0"/>
        <v>4.38</v>
      </c>
      <c r="Q70" s="77" t="s">
        <v>56</v>
      </c>
      <c r="R70" s="78" t="s">
        <v>56</v>
      </c>
      <c r="S70" s="79">
        <f>_xlfn.XLOOKUP(L70,[1]Auslegungsgrundlagen!$A$9:$A$100,[1]Auslegungsgrundlagen!$D$9:$D$100)</f>
        <v>5</v>
      </c>
      <c r="T70" s="79">
        <f>_xlfn.XLOOKUP(L70,[1]Auslegungsgrundlagen!$A$9:$A$100,[1]Auslegungsgrundlagen!$E$9:$E$100)</f>
        <v>0</v>
      </c>
      <c r="U70" s="77" t="s">
        <v>56</v>
      </c>
      <c r="V70" s="77" t="s">
        <v>56</v>
      </c>
      <c r="W70" s="80">
        <f>_xlfn.XLOOKUP(L70,[1]Auslegungsgrundlagen!$A$9:$A$100,[1]Auslegungsgrundlagen!$H$9:$H$100)</f>
        <v>0</v>
      </c>
      <c r="X70" s="77" t="s">
        <v>56</v>
      </c>
      <c r="Y70" s="77" t="s">
        <v>633</v>
      </c>
      <c r="Z70" s="81">
        <v>0</v>
      </c>
      <c r="AA70" s="82" t="s">
        <v>56</v>
      </c>
      <c r="AB70" s="78" t="s">
        <v>56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2.3">
      <c r="A71" s="70" t="s">
        <v>162</v>
      </c>
      <c r="B71" s="71">
        <v>4450</v>
      </c>
      <c r="C71" s="71">
        <v>18917</v>
      </c>
      <c r="D71" s="71"/>
      <c r="E71" s="71"/>
      <c r="F71" s="72"/>
      <c r="G71" s="73" t="s">
        <v>55</v>
      </c>
      <c r="H71" s="74" t="s">
        <v>56</v>
      </c>
      <c r="I71" s="74" t="s">
        <v>56</v>
      </c>
      <c r="J71" s="73" t="s">
        <v>92</v>
      </c>
      <c r="K71" s="73" t="s">
        <v>163</v>
      </c>
      <c r="L71" s="99">
        <v>24</v>
      </c>
      <c r="M71" s="76" t="str">
        <f>_xlfn.XLOOKUP(L71,[1]Auslegungsgrundlagen!$A$9:$A$100,[1]Auslegungsgrundlagen!$B$9:$B$100)</f>
        <v>Technikräume</v>
      </c>
      <c r="N71" s="98">
        <v>22</v>
      </c>
      <c r="O71" s="98">
        <v>89.92</v>
      </c>
      <c r="P71" s="97">
        <f t="shared" si="0"/>
        <v>4.09</v>
      </c>
      <c r="Q71" s="77" t="s">
        <v>56</v>
      </c>
      <c r="R71" s="78" t="s">
        <v>56</v>
      </c>
      <c r="S71" s="79">
        <f>_xlfn.XLOOKUP(L71,[1]Auslegungsgrundlagen!$A$9:$A$100,[1]Auslegungsgrundlagen!$D$9:$D$100)</f>
        <v>15</v>
      </c>
      <c r="T71" s="79">
        <f>_xlfn.XLOOKUP(L71,[1]Auslegungsgrundlagen!$A$9:$A$100,[1]Auslegungsgrundlagen!$E$9:$E$100)</f>
        <v>0</v>
      </c>
      <c r="U71" s="77" t="s">
        <v>56</v>
      </c>
      <c r="V71" s="77" t="s">
        <v>56</v>
      </c>
      <c r="W71" s="80">
        <f>_xlfn.XLOOKUP(L71,[1]Auslegungsgrundlagen!$A$9:$A$100,[1]Auslegungsgrundlagen!$H$9:$H$100)</f>
        <v>0</v>
      </c>
      <c r="X71" s="77" t="s">
        <v>56</v>
      </c>
      <c r="Y71" s="77" t="s">
        <v>634</v>
      </c>
      <c r="Z71" s="81">
        <v>0</v>
      </c>
      <c r="AA71" s="82" t="s">
        <v>56</v>
      </c>
      <c r="AB71" s="78" t="s">
        <v>56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2.3">
      <c r="A72" s="70" t="s">
        <v>168</v>
      </c>
      <c r="B72" s="71">
        <v>4450</v>
      </c>
      <c r="C72" s="71">
        <v>18637</v>
      </c>
      <c r="D72" s="71"/>
      <c r="E72" s="71"/>
      <c r="F72" s="72"/>
      <c r="G72" s="73" t="s">
        <v>55</v>
      </c>
      <c r="H72" s="74" t="s">
        <v>56</v>
      </c>
      <c r="I72" s="74" t="s">
        <v>56</v>
      </c>
      <c r="J72" s="73" t="s">
        <v>92</v>
      </c>
      <c r="K72" s="73" t="s">
        <v>169</v>
      </c>
      <c r="L72" s="99">
        <v>13</v>
      </c>
      <c r="M72" s="76" t="str">
        <f>_xlfn.XLOOKUP(L72,[1]Auslegungsgrundlagen!$A$9:$A$100,[1]Auslegungsgrundlagen!$B$9:$B$100)</f>
        <v>Erste-Hilfe-/Sanitätsraum</v>
      </c>
      <c r="N72" s="98">
        <v>21</v>
      </c>
      <c r="O72" s="98">
        <v>81.900000000000006</v>
      </c>
      <c r="P72" s="97">
        <f t="shared" si="0"/>
        <v>3.9</v>
      </c>
      <c r="Q72" s="77" t="s">
        <v>56</v>
      </c>
      <c r="R72" s="78" t="s">
        <v>56</v>
      </c>
      <c r="S72" s="79">
        <f>_xlfn.XLOOKUP(L72,[1]Auslegungsgrundlagen!$A$9:$A$100,[1]Auslegungsgrundlagen!$D$9:$D$100)</f>
        <v>20</v>
      </c>
      <c r="T72" s="79">
        <f>_xlfn.XLOOKUP(L72,[1]Auslegungsgrundlagen!$A$9:$A$100,[1]Auslegungsgrundlagen!$E$9:$E$100)</f>
        <v>26</v>
      </c>
      <c r="U72" s="77" t="s">
        <v>56</v>
      </c>
      <c r="V72" s="77" t="s">
        <v>56</v>
      </c>
      <c r="W72" s="80">
        <f>_xlfn.XLOOKUP(L72,[1]Auslegungsgrundlagen!$A$9:$A$100,[1]Auslegungsgrundlagen!$H$9:$H$100)</f>
        <v>0</v>
      </c>
      <c r="X72" s="77" t="s">
        <v>56</v>
      </c>
      <c r="Y72" s="77" t="s">
        <v>633</v>
      </c>
      <c r="Z72" s="81">
        <v>0</v>
      </c>
      <c r="AA72" s="82" t="s">
        <v>56</v>
      </c>
      <c r="AB72" s="78" t="s">
        <v>56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ht="12.3">
      <c r="A73" s="70" t="s">
        <v>170</v>
      </c>
      <c r="B73" s="71">
        <v>4450</v>
      </c>
      <c r="C73" s="71">
        <v>16395</v>
      </c>
      <c r="D73" s="71"/>
      <c r="E73" s="71"/>
      <c r="F73" s="72"/>
      <c r="G73" s="73" t="s">
        <v>55</v>
      </c>
      <c r="H73" s="74" t="s">
        <v>56</v>
      </c>
      <c r="I73" s="74" t="s">
        <v>56</v>
      </c>
      <c r="J73" s="73" t="s">
        <v>92</v>
      </c>
      <c r="K73" s="73" t="s">
        <v>171</v>
      </c>
      <c r="L73" s="99">
        <v>4</v>
      </c>
      <c r="M73" s="76" t="str">
        <f>_xlfn.XLOOKUP(L73,[1]Auslegungsgrundlagen!$A$9:$A$100,[1]Auslegungsgrundlagen!$B$9:$B$100)</f>
        <v>Aufenthaltsräume/Cafeteria</v>
      </c>
      <c r="N73" s="98">
        <v>15</v>
      </c>
      <c r="O73" s="98">
        <v>59.37</v>
      </c>
      <c r="P73" s="97">
        <f t="shared" si="0"/>
        <v>3.96</v>
      </c>
      <c r="Q73" s="77" t="s">
        <v>56</v>
      </c>
      <c r="R73" s="78" t="s">
        <v>56</v>
      </c>
      <c r="S73" s="79">
        <f>_xlfn.XLOOKUP(L73,[1]Auslegungsgrundlagen!$A$9:$A$100,[1]Auslegungsgrundlagen!$D$9:$D$100)</f>
        <v>20</v>
      </c>
      <c r="T73" s="79">
        <f>_xlfn.XLOOKUP(L73,[1]Auslegungsgrundlagen!$A$9:$A$100,[1]Auslegungsgrundlagen!$E$9:$E$100)</f>
        <v>26</v>
      </c>
      <c r="U73" s="77" t="s">
        <v>56</v>
      </c>
      <c r="V73" s="77" t="s">
        <v>56</v>
      </c>
      <c r="W73" s="80">
        <f>_xlfn.XLOOKUP(L73,[1]Auslegungsgrundlagen!$A$9:$A$100,[1]Auslegungsgrundlagen!$H$9:$H$100)</f>
        <v>0</v>
      </c>
      <c r="X73" s="77" t="s">
        <v>56</v>
      </c>
      <c r="Y73" s="77" t="s">
        <v>634</v>
      </c>
      <c r="Z73" s="81">
        <v>0</v>
      </c>
      <c r="AA73" s="82" t="s">
        <v>56</v>
      </c>
      <c r="AB73" s="78" t="s">
        <v>56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2.3">
      <c r="A74" s="70" t="s">
        <v>184</v>
      </c>
      <c r="B74" s="71">
        <v>4450</v>
      </c>
      <c r="C74" s="71">
        <v>21657</v>
      </c>
      <c r="D74" s="71"/>
      <c r="E74" s="71"/>
      <c r="F74" s="72"/>
      <c r="G74" s="73" t="s">
        <v>55</v>
      </c>
      <c r="H74" s="74" t="s">
        <v>56</v>
      </c>
      <c r="I74" s="74" t="s">
        <v>56</v>
      </c>
      <c r="J74" s="73" t="s">
        <v>92</v>
      </c>
      <c r="K74" s="73" t="s">
        <v>58</v>
      </c>
      <c r="L74" s="99">
        <v>3</v>
      </c>
      <c r="M74" s="76" t="str">
        <f>_xlfn.XLOOKUP(L74,[1]Auslegungsgrundlagen!$A$9:$A$100,[1]Auslegungsgrundlagen!$B$9:$B$100)</f>
        <v>Seminar-/Besprechungsräume</v>
      </c>
      <c r="N74" s="98">
        <v>29</v>
      </c>
      <c r="O74" s="98">
        <v>111.8</v>
      </c>
      <c r="P74" s="97">
        <f t="shared" si="0"/>
        <v>3.86</v>
      </c>
      <c r="Q74" s="77" t="s">
        <v>56</v>
      </c>
      <c r="R74" s="78" t="s">
        <v>56</v>
      </c>
      <c r="S74" s="79">
        <f>_xlfn.XLOOKUP(L74,[1]Auslegungsgrundlagen!$A$9:$A$100,[1]Auslegungsgrundlagen!$D$9:$D$100)</f>
        <v>20</v>
      </c>
      <c r="T74" s="79">
        <f>_xlfn.XLOOKUP(L74,[1]Auslegungsgrundlagen!$A$9:$A$100,[1]Auslegungsgrundlagen!$E$9:$E$100)</f>
        <v>26</v>
      </c>
      <c r="U74" s="77" t="s">
        <v>56</v>
      </c>
      <c r="V74" s="77" t="s">
        <v>56</v>
      </c>
      <c r="W74" s="80">
        <f>_xlfn.XLOOKUP(L74,[1]Auslegungsgrundlagen!$A$9:$A$100,[1]Auslegungsgrundlagen!$H$9:$H$100)</f>
        <v>0</v>
      </c>
      <c r="X74" s="77" t="s">
        <v>56</v>
      </c>
      <c r="Y74" s="77" t="s">
        <v>634</v>
      </c>
      <c r="Z74" s="81">
        <v>0</v>
      </c>
      <c r="AA74" s="82" t="s">
        <v>56</v>
      </c>
      <c r="AB74" s="78" t="s">
        <v>56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ht="12.3">
      <c r="A75" s="70" t="s">
        <v>188</v>
      </c>
      <c r="B75" s="71">
        <v>4450</v>
      </c>
      <c r="C75" s="71">
        <v>21374</v>
      </c>
      <c r="D75" s="71"/>
      <c r="E75" s="71"/>
      <c r="F75" s="72"/>
      <c r="G75" s="73" t="s">
        <v>55</v>
      </c>
      <c r="H75" s="74" t="s">
        <v>56</v>
      </c>
      <c r="I75" s="74" t="s">
        <v>56</v>
      </c>
      <c r="J75" s="73" t="s">
        <v>92</v>
      </c>
      <c r="K75" s="73" t="s">
        <v>189</v>
      </c>
      <c r="L75" s="99">
        <v>11</v>
      </c>
      <c r="M75" s="76" t="str">
        <f>_xlfn.XLOOKUP(L75,[1]Auslegungsgrundlagen!$A$9:$A$100,[1]Auslegungsgrundlagen!$B$9:$B$100)</f>
        <v>Werkstatt Labor/Reinraum</v>
      </c>
      <c r="N75" s="98">
        <v>29</v>
      </c>
      <c r="O75" s="98">
        <v>109.74</v>
      </c>
      <c r="P75" s="97">
        <f t="shared" ref="P75:P138" si="1">ROUND(O75/N75,2)</f>
        <v>3.78</v>
      </c>
      <c r="Q75" s="77" t="s">
        <v>56</v>
      </c>
      <c r="R75" s="78" t="s">
        <v>56</v>
      </c>
      <c r="S75" s="79">
        <f>_xlfn.XLOOKUP(L75,[1]Auslegungsgrundlagen!$A$9:$A$100,[1]Auslegungsgrundlagen!$D$9:$D$100)</f>
        <v>20</v>
      </c>
      <c r="T75" s="79">
        <f>_xlfn.XLOOKUP(L75,[1]Auslegungsgrundlagen!$A$9:$A$100,[1]Auslegungsgrundlagen!$E$9:$E$100)</f>
        <v>26</v>
      </c>
      <c r="U75" s="77" t="s">
        <v>56</v>
      </c>
      <c r="V75" s="77" t="s">
        <v>56</v>
      </c>
      <c r="W75" s="80">
        <f>_xlfn.XLOOKUP(L75,[1]Auslegungsgrundlagen!$A$9:$A$100,[1]Auslegungsgrundlagen!$H$9:$H$100)</f>
        <v>0</v>
      </c>
      <c r="X75" s="77" t="s">
        <v>56</v>
      </c>
      <c r="Y75" s="77" t="s">
        <v>633</v>
      </c>
      <c r="Z75" s="81">
        <v>0</v>
      </c>
      <c r="AA75" s="82" t="s">
        <v>56</v>
      </c>
      <c r="AB75" s="78" t="s">
        <v>56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2.3">
      <c r="A76" s="70" t="s">
        <v>190</v>
      </c>
      <c r="B76" s="71">
        <v>4450</v>
      </c>
      <c r="C76" s="71">
        <v>24489</v>
      </c>
      <c r="D76" s="71"/>
      <c r="E76" s="71"/>
      <c r="F76" s="72"/>
      <c r="G76" s="73" t="s">
        <v>55</v>
      </c>
      <c r="H76" s="74" t="s">
        <v>56</v>
      </c>
      <c r="I76" s="74" t="s">
        <v>56</v>
      </c>
      <c r="J76" s="73" t="s">
        <v>92</v>
      </c>
      <c r="K76" s="73" t="s">
        <v>191</v>
      </c>
      <c r="L76" s="99">
        <v>24</v>
      </c>
      <c r="M76" s="76" t="str">
        <f>_xlfn.XLOOKUP(L76,[1]Auslegungsgrundlagen!$A$9:$A$100,[1]Auslegungsgrundlagen!$B$9:$B$100)</f>
        <v>Technikräume</v>
      </c>
      <c r="N76" s="98">
        <v>37</v>
      </c>
      <c r="O76" s="98">
        <v>139.91</v>
      </c>
      <c r="P76" s="97">
        <f t="shared" si="1"/>
        <v>3.78</v>
      </c>
      <c r="Q76" s="77" t="s">
        <v>56</v>
      </c>
      <c r="R76" s="78" t="s">
        <v>56</v>
      </c>
      <c r="S76" s="79">
        <f>_xlfn.XLOOKUP(L76,[1]Auslegungsgrundlagen!$A$9:$A$100,[1]Auslegungsgrundlagen!$D$9:$D$100)</f>
        <v>15</v>
      </c>
      <c r="T76" s="79">
        <f>_xlfn.XLOOKUP(L76,[1]Auslegungsgrundlagen!$A$9:$A$100,[1]Auslegungsgrundlagen!$E$9:$E$100)</f>
        <v>0</v>
      </c>
      <c r="U76" s="77" t="s">
        <v>56</v>
      </c>
      <c r="V76" s="77" t="s">
        <v>56</v>
      </c>
      <c r="W76" s="80">
        <f>_xlfn.XLOOKUP(L76,[1]Auslegungsgrundlagen!$A$9:$A$100,[1]Auslegungsgrundlagen!$H$9:$H$100)</f>
        <v>0</v>
      </c>
      <c r="X76" s="77" t="s">
        <v>56</v>
      </c>
      <c r="Y76" s="77" t="s">
        <v>634</v>
      </c>
      <c r="Z76" s="81">
        <v>0</v>
      </c>
      <c r="AA76" s="82" t="s">
        <v>56</v>
      </c>
      <c r="AB76" s="78" t="s">
        <v>56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2.3">
      <c r="A77" s="70" t="s">
        <v>196</v>
      </c>
      <c r="B77" s="71">
        <v>4450</v>
      </c>
      <c r="C77" s="71">
        <v>10040</v>
      </c>
      <c r="D77" s="71"/>
      <c r="E77" s="71"/>
      <c r="F77" s="72"/>
      <c r="G77" s="73" t="s">
        <v>55</v>
      </c>
      <c r="H77" s="74" t="s">
        <v>56</v>
      </c>
      <c r="I77" s="74" t="s">
        <v>56</v>
      </c>
      <c r="J77" s="73" t="s">
        <v>92</v>
      </c>
      <c r="K77" s="73" t="s">
        <v>197</v>
      </c>
      <c r="L77" s="99">
        <v>18</v>
      </c>
      <c r="M77" s="76" t="str">
        <f>_xlfn.XLOOKUP(L77,[1]Auslegungsgrundlagen!$A$9:$A$100,[1]Auslegungsgrundlagen!$B$9:$B$100)</f>
        <v>WCs Beh.</v>
      </c>
      <c r="N77" s="98">
        <v>6</v>
      </c>
      <c r="O77" s="98">
        <v>24.55</v>
      </c>
      <c r="P77" s="97">
        <f t="shared" si="1"/>
        <v>4.09</v>
      </c>
      <c r="Q77" s="77" t="s">
        <v>56</v>
      </c>
      <c r="R77" s="78" t="s">
        <v>56</v>
      </c>
      <c r="S77" s="79">
        <f>_xlfn.XLOOKUP(L77,[1]Auslegungsgrundlagen!$A$9:$A$100,[1]Auslegungsgrundlagen!$D$9:$D$100)</f>
        <v>20</v>
      </c>
      <c r="T77" s="79">
        <f>_xlfn.XLOOKUP(L77,[1]Auslegungsgrundlagen!$A$9:$A$100,[1]Auslegungsgrundlagen!$E$9:$E$100)</f>
        <v>0</v>
      </c>
      <c r="U77" s="77" t="s">
        <v>56</v>
      </c>
      <c r="V77" s="77" t="s">
        <v>56</v>
      </c>
      <c r="W77" s="80">
        <f>_xlfn.XLOOKUP(L77,[1]Auslegungsgrundlagen!$A$9:$A$100,[1]Auslegungsgrundlagen!$H$9:$H$100)</f>
        <v>0</v>
      </c>
      <c r="X77" s="77" t="s">
        <v>56</v>
      </c>
      <c r="Y77" s="77" t="s">
        <v>634</v>
      </c>
      <c r="Z77" s="81">
        <v>0</v>
      </c>
      <c r="AA77" s="82" t="s">
        <v>56</v>
      </c>
      <c r="AB77" s="78" t="s">
        <v>56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2.3">
      <c r="A78" s="70" t="s">
        <v>213</v>
      </c>
      <c r="B78" s="71">
        <v>4450</v>
      </c>
      <c r="C78" s="71">
        <v>18236</v>
      </c>
      <c r="D78" s="71"/>
      <c r="E78" s="71"/>
      <c r="F78" s="72"/>
      <c r="G78" s="73" t="s">
        <v>55</v>
      </c>
      <c r="H78" s="74" t="s">
        <v>56</v>
      </c>
      <c r="I78" s="74" t="s">
        <v>56</v>
      </c>
      <c r="J78" s="73" t="s">
        <v>92</v>
      </c>
      <c r="K78" s="73" t="s">
        <v>214</v>
      </c>
      <c r="L78" s="99">
        <v>17</v>
      </c>
      <c r="M78" s="76" t="str">
        <f>_xlfn.XLOOKUP(L78,[1]Auslegungsgrundlagen!$A$9:$A$100,[1]Auslegungsgrundlagen!$B$9:$B$100)</f>
        <v>WCs</v>
      </c>
      <c r="N78" s="98">
        <v>13</v>
      </c>
      <c r="O78" s="98">
        <v>50.66</v>
      </c>
      <c r="P78" s="97">
        <f t="shared" si="1"/>
        <v>3.9</v>
      </c>
      <c r="Q78" s="77" t="s">
        <v>56</v>
      </c>
      <c r="R78" s="78" t="s">
        <v>56</v>
      </c>
      <c r="S78" s="79">
        <f>_xlfn.XLOOKUP(L78,[1]Auslegungsgrundlagen!$A$9:$A$100,[1]Auslegungsgrundlagen!$D$9:$D$100)</f>
        <v>20</v>
      </c>
      <c r="T78" s="79">
        <f>_xlfn.XLOOKUP(L78,[1]Auslegungsgrundlagen!$A$9:$A$100,[1]Auslegungsgrundlagen!$E$9:$E$100)</f>
        <v>0</v>
      </c>
      <c r="U78" s="77" t="s">
        <v>56</v>
      </c>
      <c r="V78" s="77" t="s">
        <v>56</v>
      </c>
      <c r="W78" s="80">
        <f>_xlfn.XLOOKUP(L78,[1]Auslegungsgrundlagen!$A$9:$A$100,[1]Auslegungsgrundlagen!$H$9:$H$100)</f>
        <v>0</v>
      </c>
      <c r="X78" s="77" t="s">
        <v>56</v>
      </c>
      <c r="Y78" s="77" t="s">
        <v>634</v>
      </c>
      <c r="Z78" s="81">
        <v>0</v>
      </c>
      <c r="AA78" s="82" t="s">
        <v>56</v>
      </c>
      <c r="AB78" s="78" t="s">
        <v>56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2.3">
      <c r="A79" s="70" t="s">
        <v>216</v>
      </c>
      <c r="B79" s="71">
        <v>4450</v>
      </c>
      <c r="C79" s="71">
        <v>18237</v>
      </c>
      <c r="D79" s="71"/>
      <c r="E79" s="71"/>
      <c r="F79" s="72"/>
      <c r="G79" s="73" t="s">
        <v>55</v>
      </c>
      <c r="H79" s="74" t="s">
        <v>56</v>
      </c>
      <c r="I79" s="74" t="s">
        <v>56</v>
      </c>
      <c r="J79" s="73" t="s">
        <v>92</v>
      </c>
      <c r="K79" s="73" t="s">
        <v>217</v>
      </c>
      <c r="L79" s="99">
        <v>17</v>
      </c>
      <c r="M79" s="76" t="str">
        <f>_xlfn.XLOOKUP(L79,[1]Auslegungsgrundlagen!$A$9:$A$100,[1]Auslegungsgrundlagen!$B$9:$B$100)</f>
        <v>WCs</v>
      </c>
      <c r="N79" s="98">
        <v>13</v>
      </c>
      <c r="O79" s="98">
        <v>51.23</v>
      </c>
      <c r="P79" s="97">
        <f t="shared" si="1"/>
        <v>3.94</v>
      </c>
      <c r="Q79" s="77" t="s">
        <v>56</v>
      </c>
      <c r="R79" s="78" t="s">
        <v>56</v>
      </c>
      <c r="S79" s="79">
        <f>_xlfn.XLOOKUP(L79,[1]Auslegungsgrundlagen!$A$9:$A$100,[1]Auslegungsgrundlagen!$D$9:$D$100)</f>
        <v>20</v>
      </c>
      <c r="T79" s="79">
        <f>_xlfn.XLOOKUP(L79,[1]Auslegungsgrundlagen!$A$9:$A$100,[1]Auslegungsgrundlagen!$E$9:$E$100)</f>
        <v>0</v>
      </c>
      <c r="U79" s="77" t="s">
        <v>56</v>
      </c>
      <c r="V79" s="77" t="s">
        <v>56</v>
      </c>
      <c r="W79" s="80">
        <f>_xlfn.XLOOKUP(L79,[1]Auslegungsgrundlagen!$A$9:$A$100,[1]Auslegungsgrundlagen!$H$9:$H$100)</f>
        <v>0</v>
      </c>
      <c r="X79" s="77" t="s">
        <v>56</v>
      </c>
      <c r="Y79" s="77" t="s">
        <v>634</v>
      </c>
      <c r="Z79" s="81">
        <v>0</v>
      </c>
      <c r="AA79" s="82" t="s">
        <v>56</v>
      </c>
      <c r="AB79" s="78" t="s">
        <v>56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2.3">
      <c r="A80" s="70" t="s">
        <v>253</v>
      </c>
      <c r="B80" s="71">
        <v>4450</v>
      </c>
      <c r="C80" s="71">
        <v>188014</v>
      </c>
      <c r="D80" s="71"/>
      <c r="E80" s="71"/>
      <c r="F80" s="72"/>
      <c r="G80" s="73" t="s">
        <v>55</v>
      </c>
      <c r="H80" s="74" t="s">
        <v>56</v>
      </c>
      <c r="I80" s="74" t="s">
        <v>56</v>
      </c>
      <c r="J80" s="73" t="s">
        <v>92</v>
      </c>
      <c r="K80" s="73" t="s">
        <v>254</v>
      </c>
      <c r="L80" s="99">
        <v>14</v>
      </c>
      <c r="M80" s="76" t="str">
        <f>_xlfn.XLOOKUP(L80,[1]Auslegungsgrundlagen!$A$9:$A$100,[1]Auslegungsgrundlagen!$B$9:$B$100)</f>
        <v>Verkehrsflächen, Flure</v>
      </c>
      <c r="N80" s="98">
        <v>224</v>
      </c>
      <c r="O80" s="98">
        <v>993.7</v>
      </c>
      <c r="P80" s="97">
        <f t="shared" si="1"/>
        <v>4.4400000000000004</v>
      </c>
      <c r="Q80" s="77" t="s">
        <v>56</v>
      </c>
      <c r="R80" s="78" t="s">
        <v>56</v>
      </c>
      <c r="S80" s="79">
        <f>_xlfn.XLOOKUP(L80,[1]Auslegungsgrundlagen!$A$9:$A$100,[1]Auslegungsgrundlagen!$D$9:$D$100)</f>
        <v>18</v>
      </c>
      <c r="T80" s="79">
        <f>_xlfn.XLOOKUP(L80,[1]Auslegungsgrundlagen!$A$9:$A$100,[1]Auslegungsgrundlagen!$E$9:$E$100)</f>
        <v>0</v>
      </c>
      <c r="U80" s="77" t="s">
        <v>56</v>
      </c>
      <c r="V80" s="77" t="s">
        <v>56</v>
      </c>
      <c r="W80" s="80">
        <f>_xlfn.XLOOKUP(L80,[1]Auslegungsgrundlagen!$A$9:$A$100,[1]Auslegungsgrundlagen!$H$9:$H$100)</f>
        <v>0</v>
      </c>
      <c r="X80" s="77" t="s">
        <v>56</v>
      </c>
      <c r="Y80" s="77" t="s">
        <v>633</v>
      </c>
      <c r="Z80" s="81">
        <v>0</v>
      </c>
      <c r="AA80" s="82" t="s">
        <v>56</v>
      </c>
      <c r="AB80" s="78" t="s">
        <v>56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2.3">
      <c r="A81" s="70" t="s">
        <v>259</v>
      </c>
      <c r="B81" s="71">
        <v>4450</v>
      </c>
      <c r="C81" s="71">
        <v>95775</v>
      </c>
      <c r="D81" s="71"/>
      <c r="E81" s="71"/>
      <c r="F81" s="72"/>
      <c r="G81" s="73" t="s">
        <v>55</v>
      </c>
      <c r="H81" s="74" t="s">
        <v>56</v>
      </c>
      <c r="I81" s="74" t="s">
        <v>56</v>
      </c>
      <c r="J81" s="73" t="s">
        <v>92</v>
      </c>
      <c r="K81" s="73" t="s">
        <v>260</v>
      </c>
      <c r="L81" s="99">
        <v>14</v>
      </c>
      <c r="M81" s="76" t="str">
        <f>_xlfn.XLOOKUP(L81,[1]Auslegungsgrundlagen!$A$9:$A$100,[1]Auslegungsgrundlagen!$B$9:$B$100)</f>
        <v>Verkehrsflächen, Flure</v>
      </c>
      <c r="N81" s="98">
        <v>83</v>
      </c>
      <c r="O81" s="98">
        <v>321.88</v>
      </c>
      <c r="P81" s="97">
        <f t="shared" si="1"/>
        <v>3.88</v>
      </c>
      <c r="Q81" s="77" t="s">
        <v>56</v>
      </c>
      <c r="R81" s="78" t="s">
        <v>56</v>
      </c>
      <c r="S81" s="79">
        <f>_xlfn.XLOOKUP(L81,[1]Auslegungsgrundlagen!$A$9:$A$100,[1]Auslegungsgrundlagen!$D$9:$D$100)</f>
        <v>18</v>
      </c>
      <c r="T81" s="79">
        <f>_xlfn.XLOOKUP(L81,[1]Auslegungsgrundlagen!$A$9:$A$100,[1]Auslegungsgrundlagen!$E$9:$E$100)</f>
        <v>0</v>
      </c>
      <c r="U81" s="77" t="s">
        <v>56</v>
      </c>
      <c r="V81" s="77" t="s">
        <v>56</v>
      </c>
      <c r="W81" s="80">
        <f>_xlfn.XLOOKUP(L81,[1]Auslegungsgrundlagen!$A$9:$A$100,[1]Auslegungsgrundlagen!$H$9:$H$100)</f>
        <v>0</v>
      </c>
      <c r="X81" s="77" t="s">
        <v>56</v>
      </c>
      <c r="Y81" s="77" t="s">
        <v>634</v>
      </c>
      <c r="Z81" s="81">
        <v>0</v>
      </c>
      <c r="AA81" s="82" t="s">
        <v>56</v>
      </c>
      <c r="AB81" s="78" t="s">
        <v>56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2.3">
      <c r="A82" s="70" t="s">
        <v>330</v>
      </c>
      <c r="B82" s="71">
        <v>4000</v>
      </c>
      <c r="C82" s="71">
        <v>80198</v>
      </c>
      <c r="D82" s="71"/>
      <c r="E82" s="71"/>
      <c r="F82" s="72"/>
      <c r="G82" s="73" t="s">
        <v>55</v>
      </c>
      <c r="H82" s="74" t="s">
        <v>56</v>
      </c>
      <c r="I82" s="74" t="s">
        <v>56</v>
      </c>
      <c r="J82" s="73" t="s">
        <v>92</v>
      </c>
      <c r="K82" s="73" t="s">
        <v>331</v>
      </c>
      <c r="L82" s="99">
        <v>4</v>
      </c>
      <c r="M82" s="76" t="str">
        <f>_xlfn.XLOOKUP(L82,[1]Auslegungsgrundlagen!$A$9:$A$100,[1]Auslegungsgrundlagen!$B$9:$B$100)</f>
        <v>Aufenthaltsräume/Cafeteria</v>
      </c>
      <c r="N82" s="98">
        <v>111</v>
      </c>
      <c r="O82" s="98">
        <v>434.75</v>
      </c>
      <c r="P82" s="97">
        <f t="shared" si="1"/>
        <v>3.92</v>
      </c>
      <c r="Q82" s="77" t="s">
        <v>56</v>
      </c>
      <c r="R82" s="78" t="s">
        <v>56</v>
      </c>
      <c r="S82" s="79">
        <f>_xlfn.XLOOKUP(L82,[1]Auslegungsgrundlagen!$A$9:$A$100,[1]Auslegungsgrundlagen!$D$9:$D$100)</f>
        <v>20</v>
      </c>
      <c r="T82" s="79">
        <f>_xlfn.XLOOKUP(L82,[1]Auslegungsgrundlagen!$A$9:$A$100,[1]Auslegungsgrundlagen!$E$9:$E$100)</f>
        <v>26</v>
      </c>
      <c r="U82" s="77" t="s">
        <v>56</v>
      </c>
      <c r="V82" s="77" t="s">
        <v>56</v>
      </c>
      <c r="W82" s="80">
        <f>_xlfn.XLOOKUP(L82,[1]Auslegungsgrundlagen!$A$9:$A$100,[1]Auslegungsgrundlagen!$H$9:$H$100)</f>
        <v>0</v>
      </c>
      <c r="X82" s="77" t="s">
        <v>56</v>
      </c>
      <c r="Y82" s="77" t="s">
        <v>634</v>
      </c>
      <c r="Z82" s="81">
        <v>0</v>
      </c>
      <c r="AA82" s="82" t="s">
        <v>56</v>
      </c>
      <c r="AB82" s="78" t="s">
        <v>56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ht="12.3">
      <c r="A83" s="70" t="s">
        <v>140</v>
      </c>
      <c r="B83" s="71">
        <v>4450</v>
      </c>
      <c r="C83" s="71">
        <v>18693</v>
      </c>
      <c r="D83" s="71"/>
      <c r="E83" s="71"/>
      <c r="F83" s="72"/>
      <c r="G83" s="73" t="s">
        <v>55</v>
      </c>
      <c r="H83" s="74" t="s">
        <v>56</v>
      </c>
      <c r="I83" s="74" t="s">
        <v>56</v>
      </c>
      <c r="J83" s="73" t="s">
        <v>141</v>
      </c>
      <c r="K83" s="73" t="s">
        <v>142</v>
      </c>
      <c r="L83" s="99">
        <v>4</v>
      </c>
      <c r="M83" s="76" t="str">
        <f>_xlfn.XLOOKUP(L83,[1]Auslegungsgrundlagen!$A$9:$A$100,[1]Auslegungsgrundlagen!$B$9:$B$100)</f>
        <v>Aufenthaltsräume/Cafeteria</v>
      </c>
      <c r="N83" s="98">
        <v>21</v>
      </c>
      <c r="O83" s="98">
        <v>83.56</v>
      </c>
      <c r="P83" s="97">
        <f t="shared" si="1"/>
        <v>3.98</v>
      </c>
      <c r="Q83" s="77" t="s">
        <v>56</v>
      </c>
      <c r="R83" s="78" t="s">
        <v>56</v>
      </c>
      <c r="S83" s="79">
        <f>_xlfn.XLOOKUP(L83,[1]Auslegungsgrundlagen!$A$9:$A$100,[1]Auslegungsgrundlagen!$D$9:$D$100)</f>
        <v>20</v>
      </c>
      <c r="T83" s="79">
        <f>_xlfn.XLOOKUP(L83,[1]Auslegungsgrundlagen!$A$9:$A$100,[1]Auslegungsgrundlagen!$E$9:$E$100)</f>
        <v>26</v>
      </c>
      <c r="U83" s="77" t="s">
        <v>56</v>
      </c>
      <c r="V83" s="77" t="s">
        <v>56</v>
      </c>
      <c r="W83" s="80">
        <f>_xlfn.XLOOKUP(L83,[1]Auslegungsgrundlagen!$A$9:$A$100,[1]Auslegungsgrundlagen!$H$9:$H$100)</f>
        <v>0</v>
      </c>
      <c r="X83" s="77" t="s">
        <v>56</v>
      </c>
      <c r="Y83" s="77" t="s">
        <v>634</v>
      </c>
      <c r="Z83" s="81">
        <v>0</v>
      </c>
      <c r="AA83" s="82" t="s">
        <v>56</v>
      </c>
      <c r="AB83" s="78" t="s">
        <v>56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ht="12.3">
      <c r="A84" s="70" t="s">
        <v>181</v>
      </c>
      <c r="B84" s="71">
        <v>4450</v>
      </c>
      <c r="C84" s="71">
        <v>53094</v>
      </c>
      <c r="D84" s="71"/>
      <c r="E84" s="71"/>
      <c r="F84" s="72"/>
      <c r="G84" s="73" t="s">
        <v>55</v>
      </c>
      <c r="H84" s="74" t="s">
        <v>56</v>
      </c>
      <c r="I84" s="74" t="s">
        <v>56</v>
      </c>
      <c r="J84" s="73" t="s">
        <v>182</v>
      </c>
      <c r="K84" s="73" t="s">
        <v>183</v>
      </c>
      <c r="L84" s="99">
        <v>4</v>
      </c>
      <c r="M84" s="76" t="str">
        <f>_xlfn.XLOOKUP(L84,[1]Auslegungsgrundlagen!$A$9:$A$100,[1]Auslegungsgrundlagen!$B$9:$B$100)</f>
        <v>Aufenthaltsräume/Cafeteria</v>
      </c>
      <c r="N84" s="98">
        <v>116</v>
      </c>
      <c r="O84" s="98">
        <v>454.78</v>
      </c>
      <c r="P84" s="97">
        <f t="shared" si="1"/>
        <v>3.92</v>
      </c>
      <c r="Q84" s="77" t="s">
        <v>56</v>
      </c>
      <c r="R84" s="78" t="s">
        <v>56</v>
      </c>
      <c r="S84" s="79">
        <f>_xlfn.XLOOKUP(L84,[1]Auslegungsgrundlagen!$A$9:$A$100,[1]Auslegungsgrundlagen!$D$9:$D$100)</f>
        <v>20</v>
      </c>
      <c r="T84" s="79">
        <f>_xlfn.XLOOKUP(L84,[1]Auslegungsgrundlagen!$A$9:$A$100,[1]Auslegungsgrundlagen!$E$9:$E$100)</f>
        <v>26</v>
      </c>
      <c r="U84" s="77" t="s">
        <v>56</v>
      </c>
      <c r="V84" s="77" t="s">
        <v>56</v>
      </c>
      <c r="W84" s="80">
        <f>_xlfn.XLOOKUP(L84,[1]Auslegungsgrundlagen!$A$9:$A$100,[1]Auslegungsgrundlagen!$H$9:$H$100)</f>
        <v>0</v>
      </c>
      <c r="X84" s="77" t="s">
        <v>56</v>
      </c>
      <c r="Y84" s="77" t="s">
        <v>634</v>
      </c>
      <c r="Z84" s="81">
        <v>0</v>
      </c>
      <c r="AA84" s="82" t="s">
        <v>56</v>
      </c>
      <c r="AB84" s="78" t="s">
        <v>56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ht="12.3">
      <c r="A85" s="70" t="s">
        <v>157</v>
      </c>
      <c r="B85" s="71">
        <v>4450</v>
      </c>
      <c r="C85" s="71">
        <v>19625</v>
      </c>
      <c r="D85" s="71"/>
      <c r="E85" s="71"/>
      <c r="F85" s="72"/>
      <c r="G85" s="73" t="s">
        <v>55</v>
      </c>
      <c r="H85" s="74" t="s">
        <v>56</v>
      </c>
      <c r="I85" s="74" t="s">
        <v>56</v>
      </c>
      <c r="J85" s="73" t="s">
        <v>158</v>
      </c>
      <c r="K85" s="73" t="s">
        <v>159</v>
      </c>
      <c r="L85" s="99">
        <v>22</v>
      </c>
      <c r="M85" s="76" t="str">
        <f>_xlfn.XLOOKUP(L85,[1]Auslegungsgrundlagen!$A$9:$A$100,[1]Auslegungsgrundlagen!$B$9:$B$100)</f>
        <v>Lager</v>
      </c>
      <c r="N85" s="98">
        <v>22</v>
      </c>
      <c r="O85" s="98">
        <v>87.02</v>
      </c>
      <c r="P85" s="97">
        <f t="shared" si="1"/>
        <v>3.96</v>
      </c>
      <c r="Q85" s="77" t="s">
        <v>56</v>
      </c>
      <c r="R85" s="78" t="s">
        <v>56</v>
      </c>
      <c r="S85" s="79">
        <f>_xlfn.XLOOKUP(L85,[1]Auslegungsgrundlagen!$A$9:$A$100,[1]Auslegungsgrundlagen!$D$9:$D$100)</f>
        <v>15</v>
      </c>
      <c r="T85" s="79">
        <f>_xlfn.XLOOKUP(L85,[1]Auslegungsgrundlagen!$A$9:$A$100,[1]Auslegungsgrundlagen!$E$9:$E$100)</f>
        <v>0</v>
      </c>
      <c r="U85" s="77" t="s">
        <v>56</v>
      </c>
      <c r="V85" s="77" t="s">
        <v>56</v>
      </c>
      <c r="W85" s="80">
        <f>_xlfn.XLOOKUP(L85,[1]Auslegungsgrundlagen!$A$9:$A$100,[1]Auslegungsgrundlagen!$H$9:$H$100)</f>
        <v>0</v>
      </c>
      <c r="X85" s="77" t="s">
        <v>56</v>
      </c>
      <c r="Y85" s="77" t="s">
        <v>634</v>
      </c>
      <c r="Z85" s="81">
        <v>0</v>
      </c>
      <c r="AA85" s="82" t="s">
        <v>56</v>
      </c>
      <c r="AB85" s="78" t="s">
        <v>56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ht="12.3">
      <c r="A86" s="70" t="s">
        <v>154</v>
      </c>
      <c r="B86" s="71">
        <v>4450</v>
      </c>
      <c r="C86" s="71">
        <v>13425</v>
      </c>
      <c r="D86" s="71"/>
      <c r="E86" s="71"/>
      <c r="F86" s="72"/>
      <c r="G86" s="73" t="s">
        <v>55</v>
      </c>
      <c r="H86" s="74" t="s">
        <v>56</v>
      </c>
      <c r="I86" s="74" t="s">
        <v>56</v>
      </c>
      <c r="J86" s="73" t="s">
        <v>155</v>
      </c>
      <c r="K86" s="73" t="s">
        <v>156</v>
      </c>
      <c r="L86" s="99">
        <v>29</v>
      </c>
      <c r="M86" s="76" t="str">
        <f>_xlfn.XLOOKUP(L86,[1]Auslegungsgrundlagen!$A$9:$A$100,[1]Auslegungsgrundlagen!$B$9:$B$100)</f>
        <v>Drucker-/Kopierräume</v>
      </c>
      <c r="N86" s="98">
        <v>10</v>
      </c>
      <c r="O86" s="98">
        <v>39.700000000000003</v>
      </c>
      <c r="P86" s="97">
        <f t="shared" si="1"/>
        <v>3.97</v>
      </c>
      <c r="Q86" s="77" t="s">
        <v>56</v>
      </c>
      <c r="R86" s="78" t="s">
        <v>56</v>
      </c>
      <c r="S86" s="79">
        <f>_xlfn.XLOOKUP(L86,[1]Auslegungsgrundlagen!$A$9:$A$100,[1]Auslegungsgrundlagen!$D$9:$D$100)</f>
        <v>15</v>
      </c>
      <c r="T86" s="79">
        <f>_xlfn.XLOOKUP(L86,[1]Auslegungsgrundlagen!$A$9:$A$100,[1]Auslegungsgrundlagen!$E$9:$E$100)</f>
        <v>0</v>
      </c>
      <c r="U86" s="77" t="s">
        <v>56</v>
      </c>
      <c r="V86" s="77" t="s">
        <v>56</v>
      </c>
      <c r="W86" s="80">
        <f>_xlfn.XLOOKUP(L86,[1]Auslegungsgrundlagen!$A$9:$A$100,[1]Auslegungsgrundlagen!$H$9:$H$100)</f>
        <v>0</v>
      </c>
      <c r="X86" s="77" t="s">
        <v>56</v>
      </c>
      <c r="Y86" s="77" t="s">
        <v>634</v>
      </c>
      <c r="Z86" s="81">
        <v>0</v>
      </c>
      <c r="AA86" s="82" t="s">
        <v>56</v>
      </c>
      <c r="AB86" s="78" t="s">
        <v>56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2.3">
      <c r="A87" s="70" t="s">
        <v>54</v>
      </c>
      <c r="B87" s="71">
        <v>4450</v>
      </c>
      <c r="C87" s="71">
        <v>21826</v>
      </c>
      <c r="D87" s="71"/>
      <c r="E87" s="71"/>
      <c r="F87" s="72"/>
      <c r="G87" s="73" t="s">
        <v>55</v>
      </c>
      <c r="H87" s="74" t="s">
        <v>56</v>
      </c>
      <c r="I87" s="74" t="s">
        <v>56</v>
      </c>
      <c r="J87" s="73" t="s">
        <v>57</v>
      </c>
      <c r="K87" s="73" t="s">
        <v>58</v>
      </c>
      <c r="L87" s="99">
        <v>3</v>
      </c>
      <c r="M87" s="76" t="str">
        <f>_xlfn.XLOOKUP(L87,[1]Auslegungsgrundlagen!$A$9:$A$100,[1]Auslegungsgrundlagen!$B$9:$B$100)</f>
        <v>Seminar-/Besprechungsräume</v>
      </c>
      <c r="N87" s="98">
        <v>29</v>
      </c>
      <c r="O87" s="98">
        <v>112.97</v>
      </c>
      <c r="P87" s="97">
        <f t="shared" si="1"/>
        <v>3.9</v>
      </c>
      <c r="Q87" s="77" t="s">
        <v>56</v>
      </c>
      <c r="R87" s="78" t="s">
        <v>56</v>
      </c>
      <c r="S87" s="79">
        <f>_xlfn.XLOOKUP(L87,[1]Auslegungsgrundlagen!$A$9:$A$100,[1]Auslegungsgrundlagen!$D$9:$D$100)</f>
        <v>20</v>
      </c>
      <c r="T87" s="79">
        <f>_xlfn.XLOOKUP(L87,[1]Auslegungsgrundlagen!$A$9:$A$100,[1]Auslegungsgrundlagen!$E$9:$E$100)</f>
        <v>26</v>
      </c>
      <c r="U87" s="77" t="s">
        <v>56</v>
      </c>
      <c r="V87" s="77" t="s">
        <v>56</v>
      </c>
      <c r="W87" s="80">
        <f>_xlfn.XLOOKUP(L87,[1]Auslegungsgrundlagen!$A$9:$A$100,[1]Auslegungsgrundlagen!$H$9:$H$100)</f>
        <v>0</v>
      </c>
      <c r="X87" s="77" t="s">
        <v>56</v>
      </c>
      <c r="Y87" s="77" t="s">
        <v>634</v>
      </c>
      <c r="Z87" s="81">
        <v>0</v>
      </c>
      <c r="AA87" s="82" t="s">
        <v>56</v>
      </c>
      <c r="AB87" s="78" t="s">
        <v>56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2.3">
      <c r="A88" s="70" t="s">
        <v>82</v>
      </c>
      <c r="B88" s="71">
        <v>4450</v>
      </c>
      <c r="C88" s="71">
        <v>20922</v>
      </c>
      <c r="D88" s="71"/>
      <c r="E88" s="71"/>
      <c r="F88" s="72"/>
      <c r="G88" s="73" t="s">
        <v>55</v>
      </c>
      <c r="H88" s="74" t="s">
        <v>56</v>
      </c>
      <c r="I88" s="74" t="s">
        <v>56</v>
      </c>
      <c r="J88" s="73" t="s">
        <v>83</v>
      </c>
      <c r="K88" s="73" t="s">
        <v>84</v>
      </c>
      <c r="L88" s="75" t="s">
        <v>56</v>
      </c>
      <c r="M88" s="76" t="e">
        <f>_xlfn.XLOOKUP(L88,[1]Auslegungsgrundlagen!$A$9:$A$100,[1]Auslegungsgrundlagen!$B$9:$B$100)</f>
        <v>#N/A</v>
      </c>
      <c r="N88" s="98">
        <v>26</v>
      </c>
      <c r="O88" s="98">
        <v>101.38</v>
      </c>
      <c r="P88" s="97">
        <f t="shared" si="1"/>
        <v>3.9</v>
      </c>
      <c r="Q88" s="77" t="s">
        <v>56</v>
      </c>
      <c r="R88" s="78" t="s">
        <v>56</v>
      </c>
      <c r="S88" s="79" t="e">
        <f>_xlfn.XLOOKUP(L88,[1]Auslegungsgrundlagen!$A$9:$A$100,[1]Auslegungsgrundlagen!$D$9:$D$100)</f>
        <v>#N/A</v>
      </c>
      <c r="T88" s="79" t="e">
        <f>_xlfn.XLOOKUP(L88,[1]Auslegungsgrundlagen!$A$9:$A$100,[1]Auslegungsgrundlagen!$E$9:$E$100)</f>
        <v>#N/A</v>
      </c>
      <c r="U88" s="77" t="s">
        <v>56</v>
      </c>
      <c r="V88" s="77" t="s">
        <v>56</v>
      </c>
      <c r="W88" s="80" t="e">
        <f>_xlfn.XLOOKUP(L88,[1]Auslegungsgrundlagen!$A$9:$A$100,[1]Auslegungsgrundlagen!$H$9:$H$100)</f>
        <v>#N/A</v>
      </c>
      <c r="X88" s="77" t="s">
        <v>56</v>
      </c>
      <c r="Y88" s="77" t="s">
        <v>634</v>
      </c>
      <c r="Z88" s="81">
        <v>0</v>
      </c>
      <c r="AA88" s="82" t="s">
        <v>56</v>
      </c>
      <c r="AB88" s="78" t="s">
        <v>56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2.3">
      <c r="A89" s="70" t="s">
        <v>85</v>
      </c>
      <c r="B89" s="71">
        <v>4450</v>
      </c>
      <c r="C89" s="71">
        <v>21270</v>
      </c>
      <c r="D89" s="71"/>
      <c r="E89" s="71"/>
      <c r="F89" s="72"/>
      <c r="G89" s="73" t="s">
        <v>55</v>
      </c>
      <c r="H89" s="74" t="s">
        <v>56</v>
      </c>
      <c r="I89" s="74" t="s">
        <v>56</v>
      </c>
      <c r="J89" s="73" t="s">
        <v>86</v>
      </c>
      <c r="K89" s="73" t="s">
        <v>87</v>
      </c>
      <c r="L89" s="75" t="s">
        <v>56</v>
      </c>
      <c r="M89" s="76" t="e">
        <f>_xlfn.XLOOKUP(L89,[1]Auslegungsgrundlagen!$A$9:$A$100,[1]Auslegungsgrundlagen!$B$9:$B$100)</f>
        <v>#N/A</v>
      </c>
      <c r="N89" s="98">
        <v>27</v>
      </c>
      <c r="O89" s="98">
        <v>106.09</v>
      </c>
      <c r="P89" s="97">
        <f t="shared" si="1"/>
        <v>3.93</v>
      </c>
      <c r="Q89" s="77" t="s">
        <v>56</v>
      </c>
      <c r="R89" s="78" t="s">
        <v>56</v>
      </c>
      <c r="S89" s="79" t="e">
        <f>_xlfn.XLOOKUP(L89,[1]Auslegungsgrundlagen!$A$9:$A$100,[1]Auslegungsgrundlagen!$D$9:$D$100)</f>
        <v>#N/A</v>
      </c>
      <c r="T89" s="79" t="e">
        <f>_xlfn.XLOOKUP(L89,[1]Auslegungsgrundlagen!$A$9:$A$100,[1]Auslegungsgrundlagen!$E$9:$E$100)</f>
        <v>#N/A</v>
      </c>
      <c r="U89" s="77" t="s">
        <v>56</v>
      </c>
      <c r="V89" s="77" t="s">
        <v>56</v>
      </c>
      <c r="W89" s="80" t="e">
        <f>_xlfn.XLOOKUP(L89,[1]Auslegungsgrundlagen!$A$9:$A$100,[1]Auslegungsgrundlagen!$H$9:$H$100)</f>
        <v>#N/A</v>
      </c>
      <c r="X89" s="77" t="s">
        <v>56</v>
      </c>
      <c r="Y89" s="77" t="s">
        <v>634</v>
      </c>
      <c r="Z89" s="81">
        <v>0</v>
      </c>
      <c r="AA89" s="82" t="s">
        <v>56</v>
      </c>
      <c r="AB89" s="78" t="s">
        <v>56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ht="12.3">
      <c r="A90" s="70" t="s">
        <v>88</v>
      </c>
      <c r="B90" s="71">
        <v>4450</v>
      </c>
      <c r="C90" s="71">
        <v>40071</v>
      </c>
      <c r="D90" s="71"/>
      <c r="E90" s="71"/>
      <c r="F90" s="72"/>
      <c r="G90" s="73" t="s">
        <v>55</v>
      </c>
      <c r="H90" s="74" t="s">
        <v>56</v>
      </c>
      <c r="I90" s="74" t="s">
        <v>56</v>
      </c>
      <c r="J90" s="73" t="s">
        <v>89</v>
      </c>
      <c r="K90" s="73" t="s">
        <v>90</v>
      </c>
      <c r="L90" s="99">
        <v>25</v>
      </c>
      <c r="M90" s="76" t="str">
        <f>_xlfn.XLOOKUP(L90,[1]Auslegungsgrundlagen!$A$9:$A$100,[1]Auslegungsgrundlagen!$B$9:$B$100)</f>
        <v>Technikräume Außenspange</v>
      </c>
      <c r="N90" s="98">
        <v>78</v>
      </c>
      <c r="O90" s="98">
        <v>309.58</v>
      </c>
      <c r="P90" s="97">
        <f t="shared" si="1"/>
        <v>3.97</v>
      </c>
      <c r="Q90" s="77" t="s">
        <v>56</v>
      </c>
      <c r="R90" s="78" t="s">
        <v>56</v>
      </c>
      <c r="S90" s="79">
        <f>_xlfn.XLOOKUP(L90,[1]Auslegungsgrundlagen!$A$9:$A$100,[1]Auslegungsgrundlagen!$D$9:$D$100)</f>
        <v>15</v>
      </c>
      <c r="T90" s="79">
        <f>_xlfn.XLOOKUP(L90,[1]Auslegungsgrundlagen!$A$9:$A$100,[1]Auslegungsgrundlagen!$E$9:$E$100)</f>
        <v>0</v>
      </c>
      <c r="U90" s="77" t="s">
        <v>56</v>
      </c>
      <c r="V90" s="77" t="s">
        <v>56</v>
      </c>
      <c r="W90" s="80">
        <f>_xlfn.XLOOKUP(L90,[1]Auslegungsgrundlagen!$A$9:$A$100,[1]Auslegungsgrundlagen!$H$9:$H$100)</f>
        <v>0</v>
      </c>
      <c r="X90" s="77" t="s">
        <v>56</v>
      </c>
      <c r="Y90" s="77" t="s">
        <v>634</v>
      </c>
      <c r="Z90" s="81">
        <v>0</v>
      </c>
      <c r="AA90" s="82" t="s">
        <v>56</v>
      </c>
      <c r="AB90" s="78" t="s">
        <v>56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ht="12.3">
      <c r="A91" s="70" t="s">
        <v>116</v>
      </c>
      <c r="B91" s="71">
        <v>4450</v>
      </c>
      <c r="C91" s="71">
        <v>21425</v>
      </c>
      <c r="D91" s="71"/>
      <c r="E91" s="71"/>
      <c r="F91" s="72"/>
      <c r="G91" s="73" t="s">
        <v>55</v>
      </c>
      <c r="H91" s="74" t="s">
        <v>56</v>
      </c>
      <c r="I91" s="74" t="s">
        <v>56</v>
      </c>
      <c r="J91" s="73" t="s">
        <v>117</v>
      </c>
      <c r="K91" s="73" t="s">
        <v>58</v>
      </c>
      <c r="L91" s="99">
        <v>3</v>
      </c>
      <c r="M91" s="76" t="str">
        <f>_xlfn.XLOOKUP(L91,[1]Auslegungsgrundlagen!$A$9:$A$100,[1]Auslegungsgrundlagen!$B$9:$B$100)</f>
        <v>Seminar-/Besprechungsräume</v>
      </c>
      <c r="N91" s="98">
        <v>28</v>
      </c>
      <c r="O91" s="98">
        <v>110.12</v>
      </c>
      <c r="P91" s="97">
        <f t="shared" si="1"/>
        <v>3.93</v>
      </c>
      <c r="Q91" s="77" t="s">
        <v>56</v>
      </c>
      <c r="R91" s="78" t="s">
        <v>56</v>
      </c>
      <c r="S91" s="79">
        <f>_xlfn.XLOOKUP(L91,[1]Auslegungsgrundlagen!$A$9:$A$100,[1]Auslegungsgrundlagen!$D$9:$D$100)</f>
        <v>20</v>
      </c>
      <c r="T91" s="79">
        <f>_xlfn.XLOOKUP(L91,[1]Auslegungsgrundlagen!$A$9:$A$100,[1]Auslegungsgrundlagen!$E$9:$E$100)</f>
        <v>26</v>
      </c>
      <c r="U91" s="77" t="s">
        <v>56</v>
      </c>
      <c r="V91" s="77" t="s">
        <v>56</v>
      </c>
      <c r="W91" s="80">
        <f>_xlfn.XLOOKUP(L91,[1]Auslegungsgrundlagen!$A$9:$A$100,[1]Auslegungsgrundlagen!$H$9:$H$100)</f>
        <v>0</v>
      </c>
      <c r="X91" s="77" t="s">
        <v>56</v>
      </c>
      <c r="Y91" s="77" t="s">
        <v>634</v>
      </c>
      <c r="Z91" s="81">
        <v>0</v>
      </c>
      <c r="AA91" s="82" t="s">
        <v>56</v>
      </c>
      <c r="AB91" s="78" t="s">
        <v>56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ht="12.3">
      <c r="A92" s="70" t="s">
        <v>71</v>
      </c>
      <c r="B92" s="71">
        <v>4450</v>
      </c>
      <c r="C92" s="71">
        <v>20994</v>
      </c>
      <c r="D92" s="71"/>
      <c r="E92" s="71"/>
      <c r="F92" s="72"/>
      <c r="G92" s="73" t="s">
        <v>55</v>
      </c>
      <c r="H92" s="74" t="s">
        <v>56</v>
      </c>
      <c r="I92" s="74" t="s">
        <v>56</v>
      </c>
      <c r="J92" s="73" t="s">
        <v>72</v>
      </c>
      <c r="K92" s="73" t="s">
        <v>73</v>
      </c>
      <c r="L92" s="75" t="s">
        <v>56</v>
      </c>
      <c r="M92" s="76" t="e">
        <f>_xlfn.XLOOKUP(L92,[1]Auslegungsgrundlagen!$A$9:$A$100,[1]Auslegungsgrundlagen!$B$9:$B$100)</f>
        <v>#N/A</v>
      </c>
      <c r="N92" s="98">
        <v>26</v>
      </c>
      <c r="O92" s="98">
        <v>104.47</v>
      </c>
      <c r="P92" s="97">
        <f t="shared" si="1"/>
        <v>4.0199999999999996</v>
      </c>
      <c r="Q92" s="77" t="s">
        <v>56</v>
      </c>
      <c r="R92" s="78" t="s">
        <v>56</v>
      </c>
      <c r="S92" s="79" t="e">
        <f>_xlfn.XLOOKUP(L92,[1]Auslegungsgrundlagen!$A$9:$A$100,[1]Auslegungsgrundlagen!$D$9:$D$100)</f>
        <v>#N/A</v>
      </c>
      <c r="T92" s="79" t="e">
        <f>_xlfn.XLOOKUP(L92,[1]Auslegungsgrundlagen!$A$9:$A$100,[1]Auslegungsgrundlagen!$E$9:$E$100)</f>
        <v>#N/A</v>
      </c>
      <c r="U92" s="77" t="s">
        <v>56</v>
      </c>
      <c r="V92" s="77" t="s">
        <v>56</v>
      </c>
      <c r="W92" s="80" t="e">
        <f>_xlfn.XLOOKUP(L92,[1]Auslegungsgrundlagen!$A$9:$A$100,[1]Auslegungsgrundlagen!$H$9:$H$100)</f>
        <v>#N/A</v>
      </c>
      <c r="X92" s="77" t="s">
        <v>56</v>
      </c>
      <c r="Y92" s="77" t="s">
        <v>634</v>
      </c>
      <c r="Z92" s="81">
        <v>0</v>
      </c>
      <c r="AA92" s="82" t="s">
        <v>56</v>
      </c>
      <c r="AB92" s="78" t="s">
        <v>56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2.3">
      <c r="A93" s="70" t="s">
        <v>192</v>
      </c>
      <c r="B93" s="71">
        <v>4450</v>
      </c>
      <c r="C93" s="71">
        <v>9005</v>
      </c>
      <c r="D93" s="71"/>
      <c r="E93" s="71"/>
      <c r="F93" s="72"/>
      <c r="G93" s="73" t="s">
        <v>55</v>
      </c>
      <c r="H93" s="74" t="s">
        <v>56</v>
      </c>
      <c r="I93" s="74" t="s">
        <v>56</v>
      </c>
      <c r="J93" s="73" t="s">
        <v>193</v>
      </c>
      <c r="K93" s="73" t="s">
        <v>194</v>
      </c>
      <c r="L93" s="99">
        <v>32</v>
      </c>
      <c r="M93" s="76" t="str">
        <f>_xlfn.XLOOKUP(L93,[1]Auslegungsgrundlagen!$A$9:$A$100,[1]Auslegungsgrundlagen!$B$9:$B$100)</f>
        <v>Aufzüge</v>
      </c>
      <c r="N93" s="98">
        <v>5</v>
      </c>
      <c r="O93" s="98">
        <v>21.94</v>
      </c>
      <c r="P93" s="97">
        <f t="shared" si="1"/>
        <v>4.3899999999999997</v>
      </c>
      <c r="Q93" s="77" t="s">
        <v>56</v>
      </c>
      <c r="R93" s="78" t="s">
        <v>56</v>
      </c>
      <c r="S93" s="79">
        <f>_xlfn.XLOOKUP(L93,[1]Auslegungsgrundlagen!$A$9:$A$100,[1]Auslegungsgrundlagen!$D$9:$D$100)</f>
        <v>15</v>
      </c>
      <c r="T93" s="79">
        <f>_xlfn.XLOOKUP(L93,[1]Auslegungsgrundlagen!$A$9:$A$100,[1]Auslegungsgrundlagen!$E$9:$E$100)</f>
        <v>0</v>
      </c>
      <c r="U93" s="77" t="s">
        <v>56</v>
      </c>
      <c r="V93" s="77" t="s">
        <v>56</v>
      </c>
      <c r="W93" s="80">
        <f>_xlfn.XLOOKUP(L93,[1]Auslegungsgrundlagen!$A$9:$A$100,[1]Auslegungsgrundlagen!$H$9:$H$100)</f>
        <v>0</v>
      </c>
      <c r="X93" s="77" t="s">
        <v>56</v>
      </c>
      <c r="Y93" s="77" t="s">
        <v>634</v>
      </c>
      <c r="Z93" s="81">
        <v>0</v>
      </c>
      <c r="AA93" s="82" t="s">
        <v>56</v>
      </c>
      <c r="AB93" s="78" t="s">
        <v>56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2.3">
      <c r="A94" s="70" t="s">
        <v>203</v>
      </c>
      <c r="B94" s="71">
        <v>4450</v>
      </c>
      <c r="C94" s="71">
        <v>21000</v>
      </c>
      <c r="D94" s="71"/>
      <c r="E94" s="71"/>
      <c r="F94" s="72"/>
      <c r="G94" s="73" t="s">
        <v>55</v>
      </c>
      <c r="H94" s="74" t="s">
        <v>56</v>
      </c>
      <c r="I94" s="74" t="s">
        <v>56</v>
      </c>
      <c r="J94" s="73" t="s">
        <v>204</v>
      </c>
      <c r="K94" s="73" t="s">
        <v>113</v>
      </c>
      <c r="L94" s="99">
        <v>6</v>
      </c>
      <c r="M94" s="76" t="str">
        <f>_xlfn.XLOOKUP(L94,[1]Auslegungsgrundlagen!$A$9:$A$100,[1]Auslegungsgrundlagen!$B$9:$B$100)</f>
        <v>Laborräume physikalisch</v>
      </c>
      <c r="N94" s="98">
        <v>24</v>
      </c>
      <c r="O94" s="98">
        <v>107.16</v>
      </c>
      <c r="P94" s="97">
        <f t="shared" si="1"/>
        <v>4.47</v>
      </c>
      <c r="Q94" s="77" t="s">
        <v>56</v>
      </c>
      <c r="R94" s="78" t="s">
        <v>56</v>
      </c>
      <c r="S94" s="79">
        <f>_xlfn.XLOOKUP(L94,[1]Auslegungsgrundlagen!$A$9:$A$100,[1]Auslegungsgrundlagen!$D$9:$D$100)</f>
        <v>20</v>
      </c>
      <c r="T94" s="79">
        <f>_xlfn.XLOOKUP(L94,[1]Auslegungsgrundlagen!$A$9:$A$100,[1]Auslegungsgrundlagen!$E$9:$E$100)</f>
        <v>26</v>
      </c>
      <c r="U94" s="77" t="s">
        <v>56</v>
      </c>
      <c r="V94" s="77" t="s">
        <v>56</v>
      </c>
      <c r="W94" s="80">
        <f>_xlfn.XLOOKUP(L94,[1]Auslegungsgrundlagen!$A$9:$A$100,[1]Auslegungsgrundlagen!$H$9:$H$100)</f>
        <v>0</v>
      </c>
      <c r="X94" s="77" t="s">
        <v>56</v>
      </c>
      <c r="Y94" s="77" t="s">
        <v>633</v>
      </c>
      <c r="Z94" s="81">
        <v>0</v>
      </c>
      <c r="AA94" s="82" t="s">
        <v>56</v>
      </c>
      <c r="AB94" s="78" t="s">
        <v>56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ht="12.3">
      <c r="A95" s="70" t="s">
        <v>205</v>
      </c>
      <c r="B95" s="71">
        <v>4450</v>
      </c>
      <c r="C95" s="71">
        <v>16296</v>
      </c>
      <c r="D95" s="71"/>
      <c r="E95" s="71"/>
      <c r="F95" s="72"/>
      <c r="G95" s="73" t="s">
        <v>55</v>
      </c>
      <c r="H95" s="74" t="s">
        <v>56</v>
      </c>
      <c r="I95" s="74" t="s">
        <v>56</v>
      </c>
      <c r="J95" s="73" t="s">
        <v>206</v>
      </c>
      <c r="K95" s="73" t="s">
        <v>107</v>
      </c>
      <c r="L95" s="99">
        <v>6</v>
      </c>
      <c r="M95" s="76" t="str">
        <f>_xlfn.XLOOKUP(L95,[1]Auslegungsgrundlagen!$A$9:$A$100,[1]Auslegungsgrundlagen!$B$9:$B$100)</f>
        <v>Laborräume physikalisch</v>
      </c>
      <c r="N95" s="98">
        <v>10</v>
      </c>
      <c r="O95" s="98">
        <v>44.37</v>
      </c>
      <c r="P95" s="97">
        <f t="shared" si="1"/>
        <v>4.4400000000000004</v>
      </c>
      <c r="Q95" s="77" t="s">
        <v>56</v>
      </c>
      <c r="R95" s="78" t="s">
        <v>56</v>
      </c>
      <c r="S95" s="79">
        <f>_xlfn.XLOOKUP(L95,[1]Auslegungsgrundlagen!$A$9:$A$100,[1]Auslegungsgrundlagen!$D$9:$D$100)</f>
        <v>20</v>
      </c>
      <c r="T95" s="79">
        <f>_xlfn.XLOOKUP(L95,[1]Auslegungsgrundlagen!$A$9:$A$100,[1]Auslegungsgrundlagen!$E$9:$E$100)</f>
        <v>26</v>
      </c>
      <c r="U95" s="77" t="s">
        <v>56</v>
      </c>
      <c r="V95" s="77" t="s">
        <v>56</v>
      </c>
      <c r="W95" s="80">
        <f>_xlfn.XLOOKUP(L95,[1]Auslegungsgrundlagen!$A$9:$A$100,[1]Auslegungsgrundlagen!$H$9:$H$100)</f>
        <v>0</v>
      </c>
      <c r="X95" s="77" t="s">
        <v>56</v>
      </c>
      <c r="Y95" s="77" t="s">
        <v>633</v>
      </c>
      <c r="Z95" s="81">
        <v>0</v>
      </c>
      <c r="AA95" s="82" t="s">
        <v>56</v>
      </c>
      <c r="AB95" s="78" t="s">
        <v>56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ht="12.3">
      <c r="A96" s="70" t="s">
        <v>207</v>
      </c>
      <c r="B96" s="71">
        <v>4450</v>
      </c>
      <c r="C96" s="71">
        <v>12900</v>
      </c>
      <c r="D96" s="71"/>
      <c r="E96" s="71"/>
      <c r="F96" s="72"/>
      <c r="G96" s="73" t="s">
        <v>55</v>
      </c>
      <c r="H96" s="74" t="s">
        <v>56</v>
      </c>
      <c r="I96" s="74" t="s">
        <v>56</v>
      </c>
      <c r="J96" s="73" t="s">
        <v>208</v>
      </c>
      <c r="K96" s="73" t="s">
        <v>209</v>
      </c>
      <c r="L96" s="99">
        <v>16</v>
      </c>
      <c r="M96" s="76" t="str">
        <f>_xlfn.XLOOKUP(L96,[1]Auslegungsgrundlagen!$A$9:$A$100,[1]Auslegungsgrundlagen!$B$9:$B$100)</f>
        <v>Windfang</v>
      </c>
      <c r="N96" s="98">
        <v>7</v>
      </c>
      <c r="O96" s="98">
        <v>26.11</v>
      </c>
      <c r="P96" s="97">
        <f t="shared" si="1"/>
        <v>3.73</v>
      </c>
      <c r="Q96" s="77" t="s">
        <v>56</v>
      </c>
      <c r="R96" s="78" t="s">
        <v>56</v>
      </c>
      <c r="S96" s="79">
        <f>_xlfn.XLOOKUP(L96,[1]Auslegungsgrundlagen!$A$9:$A$100,[1]Auslegungsgrundlagen!$D$9:$D$100)</f>
        <v>15</v>
      </c>
      <c r="T96" s="79">
        <f>_xlfn.XLOOKUP(L96,[1]Auslegungsgrundlagen!$A$9:$A$100,[1]Auslegungsgrundlagen!$E$9:$E$100)</f>
        <v>0</v>
      </c>
      <c r="U96" s="77" t="s">
        <v>56</v>
      </c>
      <c r="V96" s="77" t="s">
        <v>56</v>
      </c>
      <c r="W96" s="80">
        <f>_xlfn.XLOOKUP(L96,[1]Auslegungsgrundlagen!$A$9:$A$100,[1]Auslegungsgrundlagen!$H$9:$H$100)</f>
        <v>0</v>
      </c>
      <c r="X96" s="77" t="s">
        <v>56</v>
      </c>
      <c r="Y96" s="77" t="s">
        <v>634</v>
      </c>
      <c r="Z96" s="81">
        <v>0</v>
      </c>
      <c r="AA96" s="82" t="s">
        <v>56</v>
      </c>
      <c r="AB96" s="78" t="s">
        <v>56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2.3">
      <c r="A97" s="70" t="s">
        <v>211</v>
      </c>
      <c r="B97" s="71">
        <v>4450</v>
      </c>
      <c r="C97" s="71">
        <v>15700</v>
      </c>
      <c r="D97" s="71"/>
      <c r="E97" s="71"/>
      <c r="F97" s="72"/>
      <c r="G97" s="73" t="s">
        <v>55</v>
      </c>
      <c r="H97" s="74" t="s">
        <v>56</v>
      </c>
      <c r="I97" s="74" t="s">
        <v>56</v>
      </c>
      <c r="J97" s="73" t="s">
        <v>212</v>
      </c>
      <c r="K97" s="73" t="s">
        <v>209</v>
      </c>
      <c r="L97" s="99">
        <v>16</v>
      </c>
      <c r="M97" s="76" t="str">
        <f>_xlfn.XLOOKUP(L97,[1]Auslegungsgrundlagen!$A$9:$A$100,[1]Auslegungsgrundlagen!$B$9:$B$100)</f>
        <v>Windfang</v>
      </c>
      <c r="N97" s="98">
        <v>13</v>
      </c>
      <c r="O97" s="98">
        <v>49.78</v>
      </c>
      <c r="P97" s="97">
        <f t="shared" si="1"/>
        <v>3.83</v>
      </c>
      <c r="Q97" s="77" t="s">
        <v>56</v>
      </c>
      <c r="R97" s="78" t="s">
        <v>56</v>
      </c>
      <c r="S97" s="79">
        <f>_xlfn.XLOOKUP(L97,[1]Auslegungsgrundlagen!$A$9:$A$100,[1]Auslegungsgrundlagen!$D$9:$D$100)</f>
        <v>15</v>
      </c>
      <c r="T97" s="79">
        <f>_xlfn.XLOOKUP(L97,[1]Auslegungsgrundlagen!$A$9:$A$100,[1]Auslegungsgrundlagen!$E$9:$E$100)</f>
        <v>0</v>
      </c>
      <c r="U97" s="77" t="s">
        <v>56</v>
      </c>
      <c r="V97" s="77" t="s">
        <v>56</v>
      </c>
      <c r="W97" s="80">
        <f>_xlfn.XLOOKUP(L97,[1]Auslegungsgrundlagen!$A$9:$A$100,[1]Auslegungsgrundlagen!$H$9:$H$100)</f>
        <v>0</v>
      </c>
      <c r="X97" s="77" t="s">
        <v>56</v>
      </c>
      <c r="Y97" s="77" t="s">
        <v>634</v>
      </c>
      <c r="Z97" s="81">
        <v>0</v>
      </c>
      <c r="AA97" s="82" t="s">
        <v>56</v>
      </c>
      <c r="AB97" s="78" t="s">
        <v>56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2.3">
      <c r="A98" s="70" t="s">
        <v>74</v>
      </c>
      <c r="B98" s="71">
        <v>4450</v>
      </c>
      <c r="C98" s="71">
        <v>11790</v>
      </c>
      <c r="D98" s="71"/>
      <c r="E98" s="71"/>
      <c r="F98" s="72"/>
      <c r="G98" s="73" t="s">
        <v>55</v>
      </c>
      <c r="H98" s="74" t="s">
        <v>56</v>
      </c>
      <c r="I98" s="74" t="s">
        <v>56</v>
      </c>
      <c r="J98" s="73" t="s">
        <v>75</v>
      </c>
      <c r="K98" s="73" t="s">
        <v>76</v>
      </c>
      <c r="L98" s="75" t="s">
        <v>56</v>
      </c>
      <c r="M98" s="76" t="e">
        <f>_xlfn.XLOOKUP(L98,[1]Auslegungsgrundlagen!$A$9:$A$100,[1]Auslegungsgrundlagen!$B$9:$B$100)</f>
        <v>#N/A</v>
      </c>
      <c r="N98" s="98">
        <v>7</v>
      </c>
      <c r="O98" s="98">
        <v>26.04</v>
      </c>
      <c r="P98" s="97">
        <f t="shared" si="1"/>
        <v>3.72</v>
      </c>
      <c r="Q98" s="77" t="s">
        <v>56</v>
      </c>
      <c r="R98" s="78" t="s">
        <v>56</v>
      </c>
      <c r="S98" s="79" t="e">
        <f>_xlfn.XLOOKUP(L98,[1]Auslegungsgrundlagen!$A$9:$A$100,[1]Auslegungsgrundlagen!$D$9:$D$100)</f>
        <v>#N/A</v>
      </c>
      <c r="T98" s="79" t="e">
        <f>_xlfn.XLOOKUP(L98,[1]Auslegungsgrundlagen!$A$9:$A$100,[1]Auslegungsgrundlagen!$E$9:$E$100)</f>
        <v>#N/A</v>
      </c>
      <c r="U98" s="77" t="s">
        <v>56</v>
      </c>
      <c r="V98" s="77" t="s">
        <v>56</v>
      </c>
      <c r="W98" s="80" t="e">
        <f>_xlfn.XLOOKUP(L98,[1]Auslegungsgrundlagen!$A$9:$A$100,[1]Auslegungsgrundlagen!$H$9:$H$100)</f>
        <v>#N/A</v>
      </c>
      <c r="X98" s="77" t="s">
        <v>56</v>
      </c>
      <c r="Y98" s="77" t="s">
        <v>634</v>
      </c>
      <c r="Z98" s="81">
        <v>0</v>
      </c>
      <c r="AA98" s="82" t="s">
        <v>56</v>
      </c>
      <c r="AB98" s="78" t="s">
        <v>56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2.3">
      <c r="A99" s="70" t="s">
        <v>218</v>
      </c>
      <c r="B99" s="71">
        <v>4450</v>
      </c>
      <c r="C99" s="71">
        <v>25380</v>
      </c>
      <c r="D99" s="71"/>
      <c r="E99" s="71"/>
      <c r="F99" s="72"/>
      <c r="G99" s="73" t="s">
        <v>55</v>
      </c>
      <c r="H99" s="74" t="s">
        <v>56</v>
      </c>
      <c r="I99" s="74" t="s">
        <v>56</v>
      </c>
      <c r="J99" s="73" t="s">
        <v>219</v>
      </c>
      <c r="K99" s="73" t="s">
        <v>220</v>
      </c>
      <c r="L99" s="99">
        <v>30</v>
      </c>
      <c r="M99" s="76" t="str">
        <f>_xlfn.XLOOKUP(L99,[1]Auslegungsgrundlagen!$A$9:$A$100,[1]Auslegungsgrundlagen!$B$9:$B$100)</f>
        <v>Treppenhäuser</v>
      </c>
      <c r="N99" s="98">
        <v>24</v>
      </c>
      <c r="O99" s="98">
        <v>100.89</v>
      </c>
      <c r="P99" s="97">
        <f t="shared" si="1"/>
        <v>4.2</v>
      </c>
      <c r="Q99" s="77" t="s">
        <v>56</v>
      </c>
      <c r="R99" s="78" t="s">
        <v>56</v>
      </c>
      <c r="S99" s="79">
        <f>_xlfn.XLOOKUP(L99,[1]Auslegungsgrundlagen!$A$9:$A$100,[1]Auslegungsgrundlagen!$D$9:$D$100)</f>
        <v>15</v>
      </c>
      <c r="T99" s="79">
        <f>_xlfn.XLOOKUP(L99,[1]Auslegungsgrundlagen!$A$9:$A$100,[1]Auslegungsgrundlagen!$E$9:$E$100)</f>
        <v>0</v>
      </c>
      <c r="U99" s="77" t="s">
        <v>56</v>
      </c>
      <c r="V99" s="77" t="s">
        <v>56</v>
      </c>
      <c r="W99" s="80">
        <f>_xlfn.XLOOKUP(L99,[1]Auslegungsgrundlagen!$A$9:$A$100,[1]Auslegungsgrundlagen!$H$9:$H$100)</f>
        <v>0</v>
      </c>
      <c r="X99" s="77" t="s">
        <v>56</v>
      </c>
      <c r="Y99" s="77" t="s">
        <v>634</v>
      </c>
      <c r="Z99" s="81">
        <v>0</v>
      </c>
      <c r="AA99" s="82" t="s">
        <v>56</v>
      </c>
      <c r="AB99" s="78" t="s">
        <v>56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2.3">
      <c r="A100" s="70" t="s">
        <v>221</v>
      </c>
      <c r="B100" s="71">
        <v>4450</v>
      </c>
      <c r="C100" s="71">
        <v>25400</v>
      </c>
      <c r="D100" s="71"/>
      <c r="E100" s="71"/>
      <c r="F100" s="72"/>
      <c r="G100" s="73" t="s">
        <v>55</v>
      </c>
      <c r="H100" s="74" t="s">
        <v>56</v>
      </c>
      <c r="I100" s="74" t="s">
        <v>56</v>
      </c>
      <c r="J100" s="73" t="s">
        <v>222</v>
      </c>
      <c r="K100" s="73" t="s">
        <v>220</v>
      </c>
      <c r="L100" s="99">
        <v>30</v>
      </c>
      <c r="M100" s="76" t="str">
        <f>_xlfn.XLOOKUP(L100,[1]Auslegungsgrundlagen!$A$9:$A$100,[1]Auslegungsgrundlagen!$B$9:$B$100)</f>
        <v>Treppenhäuser</v>
      </c>
      <c r="N100" s="98">
        <v>26</v>
      </c>
      <c r="O100" s="98">
        <v>98.06</v>
      </c>
      <c r="P100" s="97">
        <f t="shared" si="1"/>
        <v>3.77</v>
      </c>
      <c r="Q100" s="77" t="s">
        <v>56</v>
      </c>
      <c r="R100" s="78" t="s">
        <v>56</v>
      </c>
      <c r="S100" s="79">
        <f>_xlfn.XLOOKUP(L100,[1]Auslegungsgrundlagen!$A$9:$A$100,[1]Auslegungsgrundlagen!$D$9:$D$100)</f>
        <v>15</v>
      </c>
      <c r="T100" s="79">
        <f>_xlfn.XLOOKUP(L100,[1]Auslegungsgrundlagen!$A$9:$A$100,[1]Auslegungsgrundlagen!$E$9:$E$100)</f>
        <v>0</v>
      </c>
      <c r="U100" s="77" t="s">
        <v>56</v>
      </c>
      <c r="V100" s="77" t="s">
        <v>56</v>
      </c>
      <c r="W100" s="80">
        <f>_xlfn.XLOOKUP(L100,[1]Auslegungsgrundlagen!$A$9:$A$100,[1]Auslegungsgrundlagen!$H$9:$H$100)</f>
        <v>0</v>
      </c>
      <c r="X100" s="77" t="s">
        <v>56</v>
      </c>
      <c r="Y100" s="77" t="s">
        <v>634</v>
      </c>
      <c r="Z100" s="81">
        <v>0</v>
      </c>
      <c r="AA100" s="82" t="s">
        <v>56</v>
      </c>
      <c r="AB100" s="78" t="s">
        <v>56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2.3">
      <c r="A101" s="70" t="s">
        <v>223</v>
      </c>
      <c r="B101" s="71">
        <v>4450</v>
      </c>
      <c r="C101" s="71">
        <v>13747</v>
      </c>
      <c r="D101" s="71"/>
      <c r="E101" s="71"/>
      <c r="F101" s="72"/>
      <c r="G101" s="73" t="s">
        <v>55</v>
      </c>
      <c r="H101" s="74" t="s">
        <v>56</v>
      </c>
      <c r="I101" s="74" t="s">
        <v>56</v>
      </c>
      <c r="J101" s="73" t="s">
        <v>224</v>
      </c>
      <c r="K101" s="73" t="s">
        <v>225</v>
      </c>
      <c r="L101" s="99">
        <v>17</v>
      </c>
      <c r="M101" s="76" t="str">
        <f>_xlfn.XLOOKUP(L101,[1]Auslegungsgrundlagen!$A$9:$A$100,[1]Auslegungsgrundlagen!$B$9:$B$100)</f>
        <v>WCs</v>
      </c>
      <c r="N101" s="98">
        <v>9</v>
      </c>
      <c r="O101" s="98">
        <v>31.9</v>
      </c>
      <c r="P101" s="97">
        <f t="shared" si="1"/>
        <v>3.54</v>
      </c>
      <c r="Q101" s="77" t="s">
        <v>56</v>
      </c>
      <c r="R101" s="78" t="s">
        <v>56</v>
      </c>
      <c r="S101" s="79">
        <f>_xlfn.XLOOKUP(L101,[1]Auslegungsgrundlagen!$A$9:$A$100,[1]Auslegungsgrundlagen!$D$9:$D$100)</f>
        <v>20</v>
      </c>
      <c r="T101" s="79">
        <f>_xlfn.XLOOKUP(L101,[1]Auslegungsgrundlagen!$A$9:$A$100,[1]Auslegungsgrundlagen!$E$9:$E$100)</f>
        <v>0</v>
      </c>
      <c r="U101" s="77" t="s">
        <v>56</v>
      </c>
      <c r="V101" s="77" t="s">
        <v>56</v>
      </c>
      <c r="W101" s="80">
        <f>_xlfn.XLOOKUP(L101,[1]Auslegungsgrundlagen!$A$9:$A$100,[1]Auslegungsgrundlagen!$H$9:$H$100)</f>
        <v>0</v>
      </c>
      <c r="X101" s="77" t="s">
        <v>56</v>
      </c>
      <c r="Y101" s="77" t="s">
        <v>633</v>
      </c>
      <c r="Z101" s="81">
        <v>0</v>
      </c>
      <c r="AA101" s="82" t="s">
        <v>56</v>
      </c>
      <c r="AB101" s="78" t="s">
        <v>56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2.3">
      <c r="A102" s="70" t="s">
        <v>226</v>
      </c>
      <c r="B102" s="71">
        <v>4450</v>
      </c>
      <c r="C102" s="71">
        <v>26133</v>
      </c>
      <c r="D102" s="71"/>
      <c r="E102" s="71"/>
      <c r="F102" s="72"/>
      <c r="G102" s="73" t="s">
        <v>55</v>
      </c>
      <c r="H102" s="74" t="s">
        <v>56</v>
      </c>
      <c r="I102" s="74" t="s">
        <v>56</v>
      </c>
      <c r="J102" s="73" t="s">
        <v>227</v>
      </c>
      <c r="K102" s="73" t="s">
        <v>220</v>
      </c>
      <c r="L102" s="99">
        <v>30</v>
      </c>
      <c r="M102" s="76" t="str">
        <f>_xlfn.XLOOKUP(L102,[1]Auslegungsgrundlagen!$A$9:$A$100,[1]Auslegungsgrundlagen!$B$9:$B$100)</f>
        <v>Treppenhäuser</v>
      </c>
      <c r="N102" s="98">
        <v>28</v>
      </c>
      <c r="O102" s="98">
        <v>105.02</v>
      </c>
      <c r="P102" s="97">
        <f t="shared" si="1"/>
        <v>3.75</v>
      </c>
      <c r="Q102" s="77" t="s">
        <v>56</v>
      </c>
      <c r="R102" s="78" t="s">
        <v>56</v>
      </c>
      <c r="S102" s="79">
        <f>_xlfn.XLOOKUP(L102,[1]Auslegungsgrundlagen!$A$9:$A$100,[1]Auslegungsgrundlagen!$D$9:$D$100)</f>
        <v>15</v>
      </c>
      <c r="T102" s="79">
        <f>_xlfn.XLOOKUP(L102,[1]Auslegungsgrundlagen!$A$9:$A$100,[1]Auslegungsgrundlagen!$E$9:$E$100)</f>
        <v>0</v>
      </c>
      <c r="U102" s="77" t="s">
        <v>56</v>
      </c>
      <c r="V102" s="77" t="s">
        <v>56</v>
      </c>
      <c r="W102" s="80">
        <f>_xlfn.XLOOKUP(L102,[1]Auslegungsgrundlagen!$A$9:$A$100,[1]Auslegungsgrundlagen!$H$9:$H$100)</f>
        <v>0</v>
      </c>
      <c r="X102" s="77" t="s">
        <v>56</v>
      </c>
      <c r="Y102" s="77" t="s">
        <v>634</v>
      </c>
      <c r="Z102" s="81">
        <v>0</v>
      </c>
      <c r="AA102" s="82" t="s">
        <v>56</v>
      </c>
      <c r="AB102" s="78" t="s">
        <v>56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2.3">
      <c r="A103" s="70" t="s">
        <v>228</v>
      </c>
      <c r="B103" s="71">
        <v>4450</v>
      </c>
      <c r="C103" s="71">
        <v>66100</v>
      </c>
      <c r="D103" s="71"/>
      <c r="E103" s="71"/>
      <c r="F103" s="72"/>
      <c r="G103" s="73" t="s">
        <v>55</v>
      </c>
      <c r="H103" s="74" t="s">
        <v>56</v>
      </c>
      <c r="I103" s="74" t="s">
        <v>56</v>
      </c>
      <c r="J103" s="73" t="s">
        <v>229</v>
      </c>
      <c r="K103" s="73" t="s">
        <v>230</v>
      </c>
      <c r="L103" s="99">
        <v>14</v>
      </c>
      <c r="M103" s="76" t="str">
        <f>_xlfn.XLOOKUP(L103,[1]Auslegungsgrundlagen!$A$9:$A$100,[1]Auslegungsgrundlagen!$B$9:$B$100)</f>
        <v>Verkehrsflächen, Flure</v>
      </c>
      <c r="N103" s="98">
        <v>49</v>
      </c>
      <c r="O103" s="98">
        <v>186.85</v>
      </c>
      <c r="P103" s="97">
        <f t="shared" si="1"/>
        <v>3.81</v>
      </c>
      <c r="Q103" s="77" t="s">
        <v>56</v>
      </c>
      <c r="R103" s="78" t="s">
        <v>56</v>
      </c>
      <c r="S103" s="79">
        <f>_xlfn.XLOOKUP(L103,[1]Auslegungsgrundlagen!$A$9:$A$100,[1]Auslegungsgrundlagen!$D$9:$D$100)</f>
        <v>18</v>
      </c>
      <c r="T103" s="79">
        <f>_xlfn.XLOOKUP(L103,[1]Auslegungsgrundlagen!$A$9:$A$100,[1]Auslegungsgrundlagen!$E$9:$E$100)</f>
        <v>0</v>
      </c>
      <c r="U103" s="77" t="s">
        <v>56</v>
      </c>
      <c r="V103" s="77" t="s">
        <v>56</v>
      </c>
      <c r="W103" s="80">
        <f>_xlfn.XLOOKUP(L103,[1]Auslegungsgrundlagen!$A$9:$A$100,[1]Auslegungsgrundlagen!$H$9:$H$100)</f>
        <v>0</v>
      </c>
      <c r="X103" s="77" t="s">
        <v>56</v>
      </c>
      <c r="Y103" s="77" t="s">
        <v>634</v>
      </c>
      <c r="Z103" s="81">
        <v>0</v>
      </c>
      <c r="AA103" s="82" t="s">
        <v>56</v>
      </c>
      <c r="AB103" s="78" t="s">
        <v>56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2.3">
      <c r="A104" s="70" t="s">
        <v>231</v>
      </c>
      <c r="B104" s="71">
        <v>4450</v>
      </c>
      <c r="C104" s="71">
        <v>21264</v>
      </c>
      <c r="D104" s="71"/>
      <c r="E104" s="71"/>
      <c r="F104" s="72"/>
      <c r="G104" s="73" t="s">
        <v>55</v>
      </c>
      <c r="H104" s="74" t="s">
        <v>56</v>
      </c>
      <c r="I104" s="74" t="s">
        <v>56</v>
      </c>
      <c r="J104" s="73" t="s">
        <v>232</v>
      </c>
      <c r="K104" s="73" t="s">
        <v>115</v>
      </c>
      <c r="L104" s="99">
        <v>6</v>
      </c>
      <c r="M104" s="76" t="str">
        <f>_xlfn.XLOOKUP(L104,[1]Auslegungsgrundlagen!$A$9:$A$100,[1]Auslegungsgrundlagen!$B$9:$B$100)</f>
        <v>Laborräume physikalisch</v>
      </c>
      <c r="N104" s="98">
        <v>23</v>
      </c>
      <c r="O104" s="98">
        <v>102.32</v>
      </c>
      <c r="P104" s="97">
        <f t="shared" si="1"/>
        <v>4.45</v>
      </c>
      <c r="Q104" s="77" t="s">
        <v>56</v>
      </c>
      <c r="R104" s="78" t="s">
        <v>56</v>
      </c>
      <c r="S104" s="79">
        <f>_xlfn.XLOOKUP(L104,[1]Auslegungsgrundlagen!$A$9:$A$100,[1]Auslegungsgrundlagen!$D$9:$D$100)</f>
        <v>20</v>
      </c>
      <c r="T104" s="79">
        <f>_xlfn.XLOOKUP(L104,[1]Auslegungsgrundlagen!$A$9:$A$100,[1]Auslegungsgrundlagen!$E$9:$E$100)</f>
        <v>26</v>
      </c>
      <c r="U104" s="77" t="s">
        <v>56</v>
      </c>
      <c r="V104" s="77" t="s">
        <v>56</v>
      </c>
      <c r="W104" s="80">
        <f>_xlfn.XLOOKUP(L104,[1]Auslegungsgrundlagen!$A$9:$A$100,[1]Auslegungsgrundlagen!$H$9:$H$100)</f>
        <v>0</v>
      </c>
      <c r="X104" s="77" t="s">
        <v>56</v>
      </c>
      <c r="Y104" s="77" t="s">
        <v>633</v>
      </c>
      <c r="Z104" s="81">
        <v>0</v>
      </c>
      <c r="AA104" s="82" t="s">
        <v>56</v>
      </c>
      <c r="AB104" s="78" t="s">
        <v>56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ht="12.3">
      <c r="A105" s="70" t="s">
        <v>233</v>
      </c>
      <c r="B105" s="71">
        <v>4450</v>
      </c>
      <c r="C105" s="71">
        <v>45000</v>
      </c>
      <c r="D105" s="71"/>
      <c r="E105" s="71"/>
      <c r="F105" s="72"/>
      <c r="G105" s="73" t="s">
        <v>55</v>
      </c>
      <c r="H105" s="74" t="s">
        <v>56</v>
      </c>
      <c r="I105" s="74" t="s">
        <v>56</v>
      </c>
      <c r="J105" s="73" t="s">
        <v>234</v>
      </c>
      <c r="K105" s="73" t="s">
        <v>109</v>
      </c>
      <c r="L105" s="99">
        <v>6</v>
      </c>
      <c r="M105" s="76" t="str">
        <f>_xlfn.XLOOKUP(L105,[1]Auslegungsgrundlagen!$A$9:$A$100,[1]Auslegungsgrundlagen!$B$9:$B$100)</f>
        <v>Laborräume physikalisch</v>
      </c>
      <c r="N105" s="98">
        <v>101</v>
      </c>
      <c r="O105" s="98">
        <v>448.83</v>
      </c>
      <c r="P105" s="97">
        <f t="shared" si="1"/>
        <v>4.4400000000000004</v>
      </c>
      <c r="Q105" s="77" t="s">
        <v>56</v>
      </c>
      <c r="R105" s="78" t="s">
        <v>56</v>
      </c>
      <c r="S105" s="79">
        <f>_xlfn.XLOOKUP(L105,[1]Auslegungsgrundlagen!$A$9:$A$100,[1]Auslegungsgrundlagen!$D$9:$D$100)</f>
        <v>20</v>
      </c>
      <c r="T105" s="79">
        <f>_xlfn.XLOOKUP(L105,[1]Auslegungsgrundlagen!$A$9:$A$100,[1]Auslegungsgrundlagen!$E$9:$E$100)</f>
        <v>26</v>
      </c>
      <c r="U105" s="77" t="s">
        <v>56</v>
      </c>
      <c r="V105" s="77" t="s">
        <v>56</v>
      </c>
      <c r="W105" s="80">
        <f>_xlfn.XLOOKUP(L105,[1]Auslegungsgrundlagen!$A$9:$A$100,[1]Auslegungsgrundlagen!$H$9:$H$100)</f>
        <v>0</v>
      </c>
      <c r="X105" s="77" t="s">
        <v>56</v>
      </c>
      <c r="Y105" s="77" t="s">
        <v>633</v>
      </c>
      <c r="Z105" s="81">
        <v>0</v>
      </c>
      <c r="AA105" s="82" t="s">
        <v>56</v>
      </c>
      <c r="AB105" s="78" t="s">
        <v>56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2.3">
      <c r="A106" s="70" t="s">
        <v>235</v>
      </c>
      <c r="B106" s="71">
        <v>4450</v>
      </c>
      <c r="C106" s="71">
        <v>29436</v>
      </c>
      <c r="D106" s="71"/>
      <c r="E106" s="71"/>
      <c r="F106" s="72"/>
      <c r="G106" s="73" t="s">
        <v>55</v>
      </c>
      <c r="H106" s="74" t="s">
        <v>56</v>
      </c>
      <c r="I106" s="74" t="s">
        <v>56</v>
      </c>
      <c r="J106" s="73" t="s">
        <v>236</v>
      </c>
      <c r="K106" s="73" t="s">
        <v>115</v>
      </c>
      <c r="L106" s="99">
        <v>6</v>
      </c>
      <c r="M106" s="76" t="str">
        <f>_xlfn.XLOOKUP(L106,[1]Auslegungsgrundlagen!$A$9:$A$100,[1]Auslegungsgrundlagen!$B$9:$B$100)</f>
        <v>Laborräume physikalisch</v>
      </c>
      <c r="N106" s="98">
        <v>47</v>
      </c>
      <c r="O106" s="98">
        <v>207.55</v>
      </c>
      <c r="P106" s="97">
        <f t="shared" si="1"/>
        <v>4.42</v>
      </c>
      <c r="Q106" s="77" t="s">
        <v>56</v>
      </c>
      <c r="R106" s="78" t="s">
        <v>56</v>
      </c>
      <c r="S106" s="79">
        <f>_xlfn.XLOOKUP(L106,[1]Auslegungsgrundlagen!$A$9:$A$100,[1]Auslegungsgrundlagen!$D$9:$D$100)</f>
        <v>20</v>
      </c>
      <c r="T106" s="79">
        <f>_xlfn.XLOOKUP(L106,[1]Auslegungsgrundlagen!$A$9:$A$100,[1]Auslegungsgrundlagen!$E$9:$E$100)</f>
        <v>26</v>
      </c>
      <c r="U106" s="77" t="s">
        <v>56</v>
      </c>
      <c r="V106" s="77" t="s">
        <v>56</v>
      </c>
      <c r="W106" s="80">
        <f>_xlfn.XLOOKUP(L106,[1]Auslegungsgrundlagen!$A$9:$A$100,[1]Auslegungsgrundlagen!$H$9:$H$100)</f>
        <v>0</v>
      </c>
      <c r="X106" s="77" t="s">
        <v>56</v>
      </c>
      <c r="Y106" s="77" t="s">
        <v>633</v>
      </c>
      <c r="Z106" s="81">
        <v>0</v>
      </c>
      <c r="AA106" s="82" t="s">
        <v>56</v>
      </c>
      <c r="AB106" s="78" t="s">
        <v>56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ht="12.3">
      <c r="A107" s="70" t="s">
        <v>237</v>
      </c>
      <c r="B107" s="71">
        <v>4450</v>
      </c>
      <c r="C107" s="71">
        <v>35300</v>
      </c>
      <c r="D107" s="71"/>
      <c r="E107" s="71"/>
      <c r="F107" s="72"/>
      <c r="G107" s="73" t="s">
        <v>55</v>
      </c>
      <c r="H107" s="74" t="s">
        <v>56</v>
      </c>
      <c r="I107" s="74" t="s">
        <v>56</v>
      </c>
      <c r="J107" s="73" t="s">
        <v>238</v>
      </c>
      <c r="K107" s="73" t="s">
        <v>115</v>
      </c>
      <c r="L107" s="99">
        <v>6</v>
      </c>
      <c r="M107" s="76" t="str">
        <f>_xlfn.XLOOKUP(L107,[1]Auslegungsgrundlagen!$A$9:$A$100,[1]Auslegungsgrundlagen!$B$9:$B$100)</f>
        <v>Laborräume physikalisch</v>
      </c>
      <c r="N107" s="98">
        <v>73</v>
      </c>
      <c r="O107" s="98">
        <v>323.42</v>
      </c>
      <c r="P107" s="97">
        <f t="shared" si="1"/>
        <v>4.43</v>
      </c>
      <c r="Q107" s="77" t="s">
        <v>56</v>
      </c>
      <c r="R107" s="78" t="s">
        <v>56</v>
      </c>
      <c r="S107" s="79">
        <f>_xlfn.XLOOKUP(L107,[1]Auslegungsgrundlagen!$A$9:$A$100,[1]Auslegungsgrundlagen!$D$9:$D$100)</f>
        <v>20</v>
      </c>
      <c r="T107" s="79">
        <f>_xlfn.XLOOKUP(L107,[1]Auslegungsgrundlagen!$A$9:$A$100,[1]Auslegungsgrundlagen!$E$9:$E$100)</f>
        <v>26</v>
      </c>
      <c r="U107" s="77" t="s">
        <v>56</v>
      </c>
      <c r="V107" s="77" t="s">
        <v>56</v>
      </c>
      <c r="W107" s="80">
        <f>_xlfn.XLOOKUP(L107,[1]Auslegungsgrundlagen!$A$9:$A$100,[1]Auslegungsgrundlagen!$H$9:$H$100)</f>
        <v>0</v>
      </c>
      <c r="X107" s="77" t="s">
        <v>56</v>
      </c>
      <c r="Y107" s="77" t="s">
        <v>633</v>
      </c>
      <c r="Z107" s="81">
        <v>0</v>
      </c>
      <c r="AA107" s="82" t="s">
        <v>56</v>
      </c>
      <c r="AB107" s="78" t="s">
        <v>56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ht="12.3">
      <c r="A108" s="70" t="s">
        <v>239</v>
      </c>
      <c r="B108" s="71">
        <v>4450</v>
      </c>
      <c r="C108" s="71">
        <v>42796</v>
      </c>
      <c r="D108" s="71"/>
      <c r="E108" s="71"/>
      <c r="F108" s="72"/>
      <c r="G108" s="73" t="s">
        <v>55</v>
      </c>
      <c r="H108" s="74" t="s">
        <v>56</v>
      </c>
      <c r="I108" s="74" t="s">
        <v>56</v>
      </c>
      <c r="J108" s="73" t="s">
        <v>240</v>
      </c>
      <c r="K108" s="73" t="s">
        <v>115</v>
      </c>
      <c r="L108" s="99">
        <v>6</v>
      </c>
      <c r="M108" s="76" t="str">
        <f>_xlfn.XLOOKUP(L108,[1]Auslegungsgrundlagen!$A$9:$A$100,[1]Auslegungsgrundlagen!$B$9:$B$100)</f>
        <v>Laborräume physikalisch</v>
      </c>
      <c r="N108" s="98">
        <v>55</v>
      </c>
      <c r="O108" s="98">
        <v>246.52</v>
      </c>
      <c r="P108" s="97">
        <f t="shared" si="1"/>
        <v>4.4800000000000004</v>
      </c>
      <c r="Q108" s="77" t="s">
        <v>56</v>
      </c>
      <c r="R108" s="78" t="s">
        <v>56</v>
      </c>
      <c r="S108" s="79">
        <f>_xlfn.XLOOKUP(L108,[1]Auslegungsgrundlagen!$A$9:$A$100,[1]Auslegungsgrundlagen!$D$9:$D$100)</f>
        <v>20</v>
      </c>
      <c r="T108" s="79">
        <f>_xlfn.XLOOKUP(L108,[1]Auslegungsgrundlagen!$A$9:$A$100,[1]Auslegungsgrundlagen!$E$9:$E$100)</f>
        <v>26</v>
      </c>
      <c r="U108" s="77" t="s">
        <v>56</v>
      </c>
      <c r="V108" s="77" t="s">
        <v>56</v>
      </c>
      <c r="W108" s="80">
        <f>_xlfn.XLOOKUP(L108,[1]Auslegungsgrundlagen!$A$9:$A$100,[1]Auslegungsgrundlagen!$H$9:$H$100)</f>
        <v>0</v>
      </c>
      <c r="X108" s="77" t="s">
        <v>56</v>
      </c>
      <c r="Y108" s="77" t="s">
        <v>633</v>
      </c>
      <c r="Z108" s="81">
        <v>0</v>
      </c>
      <c r="AA108" s="82" t="s">
        <v>56</v>
      </c>
      <c r="AB108" s="78" t="s">
        <v>56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ht="12.3">
      <c r="A109" s="70" t="s">
        <v>241</v>
      </c>
      <c r="B109" s="71">
        <v>4450</v>
      </c>
      <c r="C109" s="71">
        <v>26792</v>
      </c>
      <c r="D109" s="71"/>
      <c r="E109" s="71"/>
      <c r="F109" s="72"/>
      <c r="G109" s="73" t="s">
        <v>55</v>
      </c>
      <c r="H109" s="74" t="s">
        <v>56</v>
      </c>
      <c r="I109" s="74" t="s">
        <v>56</v>
      </c>
      <c r="J109" s="73" t="s">
        <v>242</v>
      </c>
      <c r="K109" s="73" t="s">
        <v>107</v>
      </c>
      <c r="L109" s="99">
        <v>6</v>
      </c>
      <c r="M109" s="76" t="str">
        <f>_xlfn.XLOOKUP(L109,[1]Auslegungsgrundlagen!$A$9:$A$100,[1]Auslegungsgrundlagen!$B$9:$B$100)</f>
        <v>Laborräume physikalisch</v>
      </c>
      <c r="N109" s="98">
        <v>41</v>
      </c>
      <c r="O109" s="98">
        <v>184.21</v>
      </c>
      <c r="P109" s="97">
        <f t="shared" si="1"/>
        <v>4.49</v>
      </c>
      <c r="Q109" s="77" t="s">
        <v>56</v>
      </c>
      <c r="R109" s="78" t="s">
        <v>56</v>
      </c>
      <c r="S109" s="79">
        <f>_xlfn.XLOOKUP(L109,[1]Auslegungsgrundlagen!$A$9:$A$100,[1]Auslegungsgrundlagen!$D$9:$D$100)</f>
        <v>20</v>
      </c>
      <c r="T109" s="79">
        <f>_xlfn.XLOOKUP(L109,[1]Auslegungsgrundlagen!$A$9:$A$100,[1]Auslegungsgrundlagen!$E$9:$E$100)</f>
        <v>26</v>
      </c>
      <c r="U109" s="77" t="s">
        <v>56</v>
      </c>
      <c r="V109" s="77" t="s">
        <v>56</v>
      </c>
      <c r="W109" s="80">
        <f>_xlfn.XLOOKUP(L109,[1]Auslegungsgrundlagen!$A$9:$A$100,[1]Auslegungsgrundlagen!$H$9:$H$100)</f>
        <v>0</v>
      </c>
      <c r="X109" s="77" t="s">
        <v>56</v>
      </c>
      <c r="Y109" s="77" t="s">
        <v>633</v>
      </c>
      <c r="Z109" s="81">
        <v>0</v>
      </c>
      <c r="AA109" s="82" t="s">
        <v>56</v>
      </c>
      <c r="AB109" s="78" t="s">
        <v>56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ht="12.3">
      <c r="A110" s="70" t="s">
        <v>243</v>
      </c>
      <c r="B110" s="71">
        <v>4450</v>
      </c>
      <c r="C110" s="71">
        <v>26900</v>
      </c>
      <c r="D110" s="71"/>
      <c r="E110" s="71"/>
      <c r="F110" s="72"/>
      <c r="G110" s="73" t="s">
        <v>55</v>
      </c>
      <c r="H110" s="74" t="s">
        <v>56</v>
      </c>
      <c r="I110" s="74" t="s">
        <v>56</v>
      </c>
      <c r="J110" s="73" t="s">
        <v>244</v>
      </c>
      <c r="K110" s="73" t="s">
        <v>113</v>
      </c>
      <c r="L110" s="99">
        <v>6</v>
      </c>
      <c r="M110" s="76" t="str">
        <f>_xlfn.XLOOKUP(L110,[1]Auslegungsgrundlagen!$A$9:$A$100,[1]Auslegungsgrundlagen!$B$9:$B$100)</f>
        <v>Laborräume physikalisch</v>
      </c>
      <c r="N110" s="98">
        <v>24</v>
      </c>
      <c r="O110" s="98">
        <v>106.49</v>
      </c>
      <c r="P110" s="97">
        <f t="shared" si="1"/>
        <v>4.4400000000000004</v>
      </c>
      <c r="Q110" s="77" t="s">
        <v>56</v>
      </c>
      <c r="R110" s="78" t="s">
        <v>56</v>
      </c>
      <c r="S110" s="79">
        <f>_xlfn.XLOOKUP(L110,[1]Auslegungsgrundlagen!$A$9:$A$100,[1]Auslegungsgrundlagen!$D$9:$D$100)</f>
        <v>20</v>
      </c>
      <c r="T110" s="79">
        <f>_xlfn.XLOOKUP(L110,[1]Auslegungsgrundlagen!$A$9:$A$100,[1]Auslegungsgrundlagen!$E$9:$E$100)</f>
        <v>26</v>
      </c>
      <c r="U110" s="77" t="s">
        <v>56</v>
      </c>
      <c r="V110" s="77" t="s">
        <v>56</v>
      </c>
      <c r="W110" s="80">
        <f>_xlfn.XLOOKUP(L110,[1]Auslegungsgrundlagen!$A$9:$A$100,[1]Auslegungsgrundlagen!$H$9:$H$100)</f>
        <v>0</v>
      </c>
      <c r="X110" s="77" t="s">
        <v>56</v>
      </c>
      <c r="Y110" s="77" t="s">
        <v>633</v>
      </c>
      <c r="Z110" s="81">
        <v>0</v>
      </c>
      <c r="AA110" s="82" t="s">
        <v>56</v>
      </c>
      <c r="AB110" s="78" t="s">
        <v>56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ht="12.3">
      <c r="A111" s="70" t="s">
        <v>245</v>
      </c>
      <c r="B111" s="71">
        <v>4450</v>
      </c>
      <c r="C111" s="71">
        <v>16400</v>
      </c>
      <c r="D111" s="71"/>
      <c r="E111" s="71"/>
      <c r="F111" s="72"/>
      <c r="G111" s="73" t="s">
        <v>55</v>
      </c>
      <c r="H111" s="74" t="s">
        <v>56</v>
      </c>
      <c r="I111" s="74" t="s">
        <v>56</v>
      </c>
      <c r="J111" s="73" t="s">
        <v>246</v>
      </c>
      <c r="K111" s="73" t="s">
        <v>111</v>
      </c>
      <c r="L111" s="99">
        <v>6</v>
      </c>
      <c r="M111" s="76" t="str">
        <f>_xlfn.XLOOKUP(L111,[1]Auslegungsgrundlagen!$A$9:$A$100,[1]Auslegungsgrundlagen!$B$9:$B$100)</f>
        <v>Laborräume physikalisch</v>
      </c>
      <c r="N111" s="98">
        <v>16</v>
      </c>
      <c r="O111" s="98">
        <v>72.28</v>
      </c>
      <c r="P111" s="97">
        <f t="shared" si="1"/>
        <v>4.5199999999999996</v>
      </c>
      <c r="Q111" s="77" t="s">
        <v>56</v>
      </c>
      <c r="R111" s="78" t="s">
        <v>56</v>
      </c>
      <c r="S111" s="79">
        <f>_xlfn.XLOOKUP(L111,[1]Auslegungsgrundlagen!$A$9:$A$100,[1]Auslegungsgrundlagen!$D$9:$D$100)</f>
        <v>20</v>
      </c>
      <c r="T111" s="79">
        <f>_xlfn.XLOOKUP(L111,[1]Auslegungsgrundlagen!$A$9:$A$100,[1]Auslegungsgrundlagen!$E$9:$E$100)</f>
        <v>26</v>
      </c>
      <c r="U111" s="77" t="s">
        <v>56</v>
      </c>
      <c r="V111" s="77" t="s">
        <v>56</v>
      </c>
      <c r="W111" s="80">
        <f>_xlfn.XLOOKUP(L111,[1]Auslegungsgrundlagen!$A$9:$A$100,[1]Auslegungsgrundlagen!$H$9:$H$100)</f>
        <v>0</v>
      </c>
      <c r="X111" s="77" t="s">
        <v>56</v>
      </c>
      <c r="Y111" s="77" t="s">
        <v>633</v>
      </c>
      <c r="Z111" s="81">
        <v>0</v>
      </c>
      <c r="AA111" s="82" t="s">
        <v>56</v>
      </c>
      <c r="AB111" s="78" t="s">
        <v>56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ht="12.3">
      <c r="A112" s="70" t="s">
        <v>247</v>
      </c>
      <c r="B112" s="71">
        <v>4450</v>
      </c>
      <c r="C112" s="71">
        <v>44400</v>
      </c>
      <c r="D112" s="71"/>
      <c r="E112" s="71"/>
      <c r="F112" s="72"/>
      <c r="G112" s="73" t="s">
        <v>55</v>
      </c>
      <c r="H112" s="74" t="s">
        <v>56</v>
      </c>
      <c r="I112" s="74" t="s">
        <v>56</v>
      </c>
      <c r="J112" s="73" t="s">
        <v>248</v>
      </c>
      <c r="K112" s="73" t="s">
        <v>111</v>
      </c>
      <c r="L112" s="99">
        <v>6</v>
      </c>
      <c r="M112" s="76" t="str">
        <f>_xlfn.XLOOKUP(L112,[1]Auslegungsgrundlagen!$A$9:$A$100,[1]Auslegungsgrundlagen!$B$9:$B$100)</f>
        <v>Laborräume physikalisch</v>
      </c>
      <c r="N112" s="98">
        <v>82</v>
      </c>
      <c r="O112" s="98">
        <v>366.83</v>
      </c>
      <c r="P112" s="97">
        <f t="shared" si="1"/>
        <v>4.47</v>
      </c>
      <c r="Q112" s="77" t="s">
        <v>56</v>
      </c>
      <c r="R112" s="78" t="s">
        <v>56</v>
      </c>
      <c r="S112" s="79">
        <f>_xlfn.XLOOKUP(L112,[1]Auslegungsgrundlagen!$A$9:$A$100,[1]Auslegungsgrundlagen!$D$9:$D$100)</f>
        <v>20</v>
      </c>
      <c r="T112" s="79">
        <f>_xlfn.XLOOKUP(L112,[1]Auslegungsgrundlagen!$A$9:$A$100,[1]Auslegungsgrundlagen!$E$9:$E$100)</f>
        <v>26</v>
      </c>
      <c r="U112" s="77" t="s">
        <v>56</v>
      </c>
      <c r="V112" s="77" t="s">
        <v>56</v>
      </c>
      <c r="W112" s="80">
        <f>_xlfn.XLOOKUP(L112,[1]Auslegungsgrundlagen!$A$9:$A$100,[1]Auslegungsgrundlagen!$H$9:$H$100)</f>
        <v>0</v>
      </c>
      <c r="X112" s="77" t="s">
        <v>56</v>
      </c>
      <c r="Y112" s="77" t="s">
        <v>633</v>
      </c>
      <c r="Z112" s="81">
        <v>0</v>
      </c>
      <c r="AA112" s="82" t="s">
        <v>56</v>
      </c>
      <c r="AB112" s="78" t="s">
        <v>56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2.3">
      <c r="A113" s="70" t="s">
        <v>249</v>
      </c>
      <c r="B113" s="71">
        <v>4450</v>
      </c>
      <c r="C113" s="71">
        <v>21864</v>
      </c>
      <c r="D113" s="71"/>
      <c r="E113" s="71"/>
      <c r="F113" s="72"/>
      <c r="G113" s="73" t="s">
        <v>55</v>
      </c>
      <c r="H113" s="74" t="s">
        <v>56</v>
      </c>
      <c r="I113" s="74" t="s">
        <v>56</v>
      </c>
      <c r="J113" s="73" t="s">
        <v>250</v>
      </c>
      <c r="K113" s="73" t="s">
        <v>111</v>
      </c>
      <c r="L113" s="99">
        <v>7</v>
      </c>
      <c r="M113" s="76" t="str">
        <f>_xlfn.XLOOKUP(L113,[1]Auslegungsgrundlagen!$A$9:$A$100,[1]Auslegungsgrundlagen!$B$9:$B$100)</f>
        <v>Laborräume chemisch</v>
      </c>
      <c r="N113" s="98">
        <v>25</v>
      </c>
      <c r="O113" s="98">
        <v>111.89</v>
      </c>
      <c r="P113" s="97">
        <f t="shared" si="1"/>
        <v>4.4800000000000004</v>
      </c>
      <c r="Q113" s="77" t="s">
        <v>56</v>
      </c>
      <c r="R113" s="78" t="s">
        <v>56</v>
      </c>
      <c r="S113" s="79">
        <f>_xlfn.XLOOKUP(L113,[1]Auslegungsgrundlagen!$A$9:$A$100,[1]Auslegungsgrundlagen!$D$9:$D$100)</f>
        <v>20</v>
      </c>
      <c r="T113" s="79">
        <f>_xlfn.XLOOKUP(L113,[1]Auslegungsgrundlagen!$A$9:$A$100,[1]Auslegungsgrundlagen!$E$9:$E$100)</f>
        <v>26</v>
      </c>
      <c r="U113" s="77" t="s">
        <v>56</v>
      </c>
      <c r="V113" s="77" t="s">
        <v>56</v>
      </c>
      <c r="W113" s="80">
        <f>_xlfn.XLOOKUP(L113,[1]Auslegungsgrundlagen!$A$9:$A$100,[1]Auslegungsgrundlagen!$H$9:$H$100)</f>
        <v>0</v>
      </c>
      <c r="X113" s="77" t="s">
        <v>56</v>
      </c>
      <c r="Y113" s="77" t="s">
        <v>633</v>
      </c>
      <c r="Z113" s="81">
        <v>0</v>
      </c>
      <c r="AA113" s="82" t="s">
        <v>56</v>
      </c>
      <c r="AB113" s="78" t="s">
        <v>56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ht="12.3">
      <c r="A114" s="70" t="s">
        <v>79</v>
      </c>
      <c r="B114" s="71">
        <v>4450</v>
      </c>
      <c r="C114" s="71">
        <v>23313</v>
      </c>
      <c r="D114" s="71"/>
      <c r="E114" s="71"/>
      <c r="F114" s="72"/>
      <c r="G114" s="73" t="s">
        <v>55</v>
      </c>
      <c r="H114" s="74" t="s">
        <v>56</v>
      </c>
      <c r="I114" s="74" t="s">
        <v>56</v>
      </c>
      <c r="J114" s="73" t="s">
        <v>80</v>
      </c>
      <c r="K114" s="73" t="s">
        <v>81</v>
      </c>
      <c r="L114" s="75" t="s">
        <v>56</v>
      </c>
      <c r="M114" s="76" t="e">
        <f>_xlfn.XLOOKUP(L114,[1]Auslegungsgrundlagen!$A$9:$A$100,[1]Auslegungsgrundlagen!$B$9:$B$100)</f>
        <v>#N/A</v>
      </c>
      <c r="N114" s="98">
        <v>24</v>
      </c>
      <c r="O114" s="98">
        <v>94.32</v>
      </c>
      <c r="P114" s="97">
        <f t="shared" si="1"/>
        <v>3.93</v>
      </c>
      <c r="Q114" s="77" t="s">
        <v>56</v>
      </c>
      <c r="R114" s="78" t="s">
        <v>56</v>
      </c>
      <c r="S114" s="79" t="e">
        <f>_xlfn.XLOOKUP(L114,[1]Auslegungsgrundlagen!$A$9:$A$100,[1]Auslegungsgrundlagen!$D$9:$D$100)</f>
        <v>#N/A</v>
      </c>
      <c r="T114" s="79" t="e">
        <f>_xlfn.XLOOKUP(L114,[1]Auslegungsgrundlagen!$A$9:$A$100,[1]Auslegungsgrundlagen!$E$9:$E$100)</f>
        <v>#N/A</v>
      </c>
      <c r="U114" s="77" t="s">
        <v>56</v>
      </c>
      <c r="V114" s="77" t="s">
        <v>56</v>
      </c>
      <c r="W114" s="80" t="e">
        <f>_xlfn.XLOOKUP(L114,[1]Auslegungsgrundlagen!$A$9:$A$100,[1]Auslegungsgrundlagen!$H$9:$H$100)</f>
        <v>#N/A</v>
      </c>
      <c r="X114" s="77" t="s">
        <v>56</v>
      </c>
      <c r="Y114" s="77" t="s">
        <v>634</v>
      </c>
      <c r="Z114" s="81">
        <v>0</v>
      </c>
      <c r="AA114" s="82" t="s">
        <v>56</v>
      </c>
      <c r="AB114" s="78" t="s">
        <v>56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ht="12.3">
      <c r="A115" s="70" t="s">
        <v>251</v>
      </c>
      <c r="B115" s="71">
        <v>4450</v>
      </c>
      <c r="C115" s="71">
        <v>22964</v>
      </c>
      <c r="D115" s="71"/>
      <c r="E115" s="71"/>
      <c r="F115" s="72"/>
      <c r="G115" s="73" t="s">
        <v>55</v>
      </c>
      <c r="H115" s="74" t="s">
        <v>56</v>
      </c>
      <c r="I115" s="74" t="s">
        <v>56</v>
      </c>
      <c r="J115" s="73" t="s">
        <v>252</v>
      </c>
      <c r="K115" s="73" t="s">
        <v>111</v>
      </c>
      <c r="L115" s="99">
        <v>7</v>
      </c>
      <c r="M115" s="76" t="str">
        <f>_xlfn.XLOOKUP(L115,[1]Auslegungsgrundlagen!$A$9:$A$100,[1]Auslegungsgrundlagen!$B$9:$B$100)</f>
        <v>Laborräume chemisch</v>
      </c>
      <c r="N115" s="98">
        <v>29</v>
      </c>
      <c r="O115" s="98">
        <v>127</v>
      </c>
      <c r="P115" s="97">
        <f t="shared" si="1"/>
        <v>4.38</v>
      </c>
      <c r="Q115" s="77" t="s">
        <v>56</v>
      </c>
      <c r="R115" s="78" t="s">
        <v>56</v>
      </c>
      <c r="S115" s="79">
        <f>_xlfn.XLOOKUP(L115,[1]Auslegungsgrundlagen!$A$9:$A$100,[1]Auslegungsgrundlagen!$D$9:$D$100)</f>
        <v>20</v>
      </c>
      <c r="T115" s="79">
        <f>_xlfn.XLOOKUP(L115,[1]Auslegungsgrundlagen!$A$9:$A$100,[1]Auslegungsgrundlagen!$E$9:$E$100)</f>
        <v>26</v>
      </c>
      <c r="U115" s="77" t="s">
        <v>56</v>
      </c>
      <c r="V115" s="77" t="s">
        <v>56</v>
      </c>
      <c r="W115" s="80">
        <f>_xlfn.XLOOKUP(L115,[1]Auslegungsgrundlagen!$A$9:$A$100,[1]Auslegungsgrundlagen!$H$9:$H$100)</f>
        <v>0</v>
      </c>
      <c r="X115" s="77" t="s">
        <v>56</v>
      </c>
      <c r="Y115" s="77" t="s">
        <v>633</v>
      </c>
      <c r="Z115" s="81">
        <v>0</v>
      </c>
      <c r="AA115" s="82" t="s">
        <v>56</v>
      </c>
      <c r="AB115" s="78" t="s">
        <v>56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2.3">
      <c r="A116" s="70" t="s">
        <v>255</v>
      </c>
      <c r="B116" s="71">
        <v>4450</v>
      </c>
      <c r="C116" s="71">
        <v>31700</v>
      </c>
      <c r="D116" s="71"/>
      <c r="E116" s="71"/>
      <c r="F116" s="72"/>
      <c r="G116" s="73" t="s">
        <v>55</v>
      </c>
      <c r="H116" s="74" t="s">
        <v>56</v>
      </c>
      <c r="I116" s="74" t="s">
        <v>56</v>
      </c>
      <c r="J116" s="73" t="s">
        <v>256</v>
      </c>
      <c r="K116" s="73" t="s">
        <v>113</v>
      </c>
      <c r="L116" s="99">
        <v>6</v>
      </c>
      <c r="M116" s="76" t="str">
        <f>_xlfn.XLOOKUP(L116,[1]Auslegungsgrundlagen!$A$9:$A$100,[1]Auslegungsgrundlagen!$B$9:$B$100)</f>
        <v>Laborräume physikalisch</v>
      </c>
      <c r="N116" s="98">
        <v>50</v>
      </c>
      <c r="O116" s="98">
        <v>220.51</v>
      </c>
      <c r="P116" s="97">
        <f t="shared" si="1"/>
        <v>4.41</v>
      </c>
      <c r="Q116" s="77" t="s">
        <v>56</v>
      </c>
      <c r="R116" s="78" t="s">
        <v>56</v>
      </c>
      <c r="S116" s="79">
        <f>_xlfn.XLOOKUP(L116,[1]Auslegungsgrundlagen!$A$9:$A$100,[1]Auslegungsgrundlagen!$D$9:$D$100)</f>
        <v>20</v>
      </c>
      <c r="T116" s="79">
        <f>_xlfn.XLOOKUP(L116,[1]Auslegungsgrundlagen!$A$9:$A$100,[1]Auslegungsgrundlagen!$E$9:$E$100)</f>
        <v>26</v>
      </c>
      <c r="U116" s="77" t="s">
        <v>56</v>
      </c>
      <c r="V116" s="77" t="s">
        <v>56</v>
      </c>
      <c r="W116" s="80">
        <f>_xlfn.XLOOKUP(L116,[1]Auslegungsgrundlagen!$A$9:$A$100,[1]Auslegungsgrundlagen!$H$9:$H$100)</f>
        <v>0</v>
      </c>
      <c r="X116" s="77" t="s">
        <v>56</v>
      </c>
      <c r="Y116" s="77" t="s">
        <v>633</v>
      </c>
      <c r="Z116" s="81">
        <v>0</v>
      </c>
      <c r="AA116" s="82" t="s">
        <v>56</v>
      </c>
      <c r="AB116" s="78" t="s">
        <v>56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2.3">
      <c r="A117" s="70" t="s">
        <v>257</v>
      </c>
      <c r="B117" s="71">
        <v>4450</v>
      </c>
      <c r="C117" s="71">
        <v>17750</v>
      </c>
      <c r="D117" s="71"/>
      <c r="E117" s="71"/>
      <c r="F117" s="72"/>
      <c r="G117" s="73" t="s">
        <v>55</v>
      </c>
      <c r="H117" s="74" t="s">
        <v>56</v>
      </c>
      <c r="I117" s="74" t="s">
        <v>56</v>
      </c>
      <c r="J117" s="73" t="s">
        <v>258</v>
      </c>
      <c r="K117" s="73" t="s">
        <v>131</v>
      </c>
      <c r="L117" s="99">
        <v>2</v>
      </c>
      <c r="M117" s="76" t="str">
        <f>_xlfn.XLOOKUP(L117,[1]Auslegungsgrundlagen!$A$9:$A$100,[1]Auslegungsgrundlagen!$B$9:$B$100)</f>
        <v>Einzel-/Zweierbüros</v>
      </c>
      <c r="N117" s="98">
        <v>17</v>
      </c>
      <c r="O117" s="98">
        <v>68.11</v>
      </c>
      <c r="P117" s="97">
        <f t="shared" si="1"/>
        <v>4.01</v>
      </c>
      <c r="Q117" s="77" t="s">
        <v>56</v>
      </c>
      <c r="R117" s="78" t="s">
        <v>56</v>
      </c>
      <c r="S117" s="79">
        <f>_xlfn.XLOOKUP(L117,[1]Auslegungsgrundlagen!$A$9:$A$100,[1]Auslegungsgrundlagen!$D$9:$D$100)</f>
        <v>20</v>
      </c>
      <c r="T117" s="79">
        <f>_xlfn.XLOOKUP(L117,[1]Auslegungsgrundlagen!$A$9:$A$100,[1]Auslegungsgrundlagen!$E$9:$E$100)</f>
        <v>26</v>
      </c>
      <c r="U117" s="77" t="s">
        <v>56</v>
      </c>
      <c r="V117" s="77" t="s">
        <v>56</v>
      </c>
      <c r="W117" s="80">
        <f>_xlfn.XLOOKUP(L117,[1]Auslegungsgrundlagen!$A$9:$A$100,[1]Auslegungsgrundlagen!$H$9:$H$100)</f>
        <v>0</v>
      </c>
      <c r="X117" s="77" t="s">
        <v>56</v>
      </c>
      <c r="Y117" s="77" t="s">
        <v>634</v>
      </c>
      <c r="Z117" s="81">
        <v>0</v>
      </c>
      <c r="AA117" s="82" t="s">
        <v>56</v>
      </c>
      <c r="AB117" s="78" t="s">
        <v>56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ht="12.3">
      <c r="A118" s="70" t="s">
        <v>185</v>
      </c>
      <c r="B118" s="71">
        <v>4450</v>
      </c>
      <c r="C118" s="71">
        <v>17650</v>
      </c>
      <c r="D118" s="71"/>
      <c r="E118" s="71"/>
      <c r="F118" s="72"/>
      <c r="G118" s="73" t="s">
        <v>55</v>
      </c>
      <c r="H118" s="74" t="s">
        <v>56</v>
      </c>
      <c r="I118" s="74" t="s">
        <v>56</v>
      </c>
      <c r="J118" s="73" t="s">
        <v>186</v>
      </c>
      <c r="K118" s="73" t="s">
        <v>122</v>
      </c>
      <c r="L118" s="99">
        <v>2</v>
      </c>
      <c r="M118" s="76" t="str">
        <f>_xlfn.XLOOKUP(L118,[1]Auslegungsgrundlagen!$A$9:$A$100,[1]Auslegungsgrundlagen!$B$9:$B$100)</f>
        <v>Einzel-/Zweierbüros</v>
      </c>
      <c r="N118" s="98">
        <v>17</v>
      </c>
      <c r="O118" s="98">
        <v>67</v>
      </c>
      <c r="P118" s="97">
        <f t="shared" si="1"/>
        <v>3.94</v>
      </c>
      <c r="Q118" s="77" t="s">
        <v>56</v>
      </c>
      <c r="R118" s="78" t="s">
        <v>56</v>
      </c>
      <c r="S118" s="79">
        <f>_xlfn.XLOOKUP(L118,[1]Auslegungsgrundlagen!$A$9:$A$100,[1]Auslegungsgrundlagen!$D$9:$D$100)</f>
        <v>20</v>
      </c>
      <c r="T118" s="79">
        <f>_xlfn.XLOOKUP(L118,[1]Auslegungsgrundlagen!$A$9:$A$100,[1]Auslegungsgrundlagen!$E$9:$E$100)</f>
        <v>26</v>
      </c>
      <c r="U118" s="77" t="s">
        <v>56</v>
      </c>
      <c r="V118" s="77" t="s">
        <v>56</v>
      </c>
      <c r="W118" s="80">
        <f>_xlfn.XLOOKUP(L118,[1]Auslegungsgrundlagen!$A$9:$A$100,[1]Auslegungsgrundlagen!$H$9:$H$100)</f>
        <v>0</v>
      </c>
      <c r="X118" s="77" t="s">
        <v>56</v>
      </c>
      <c r="Y118" s="77" t="s">
        <v>634</v>
      </c>
      <c r="Z118" s="81">
        <v>0</v>
      </c>
      <c r="AA118" s="82" t="s">
        <v>56</v>
      </c>
      <c r="AB118" s="78" t="s">
        <v>56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2.3">
      <c r="A119" s="70" t="s">
        <v>134</v>
      </c>
      <c r="B119" s="71">
        <v>4450</v>
      </c>
      <c r="C119" s="71">
        <v>17750</v>
      </c>
      <c r="D119" s="71"/>
      <c r="E119" s="71"/>
      <c r="F119" s="72"/>
      <c r="G119" s="73" t="s">
        <v>55</v>
      </c>
      <c r="H119" s="74" t="s">
        <v>56</v>
      </c>
      <c r="I119" s="74" t="s">
        <v>56</v>
      </c>
      <c r="J119" s="73" t="s">
        <v>135</v>
      </c>
      <c r="K119" s="73" t="s">
        <v>131</v>
      </c>
      <c r="L119" s="99">
        <v>2</v>
      </c>
      <c r="M119" s="76" t="str">
        <f>_xlfn.XLOOKUP(L119,[1]Auslegungsgrundlagen!$A$9:$A$100,[1]Auslegungsgrundlagen!$B$9:$B$100)</f>
        <v>Einzel-/Zweierbüros</v>
      </c>
      <c r="N119" s="98">
        <v>17</v>
      </c>
      <c r="O119" s="98">
        <v>68.98</v>
      </c>
      <c r="P119" s="97">
        <f t="shared" si="1"/>
        <v>4.0599999999999996</v>
      </c>
      <c r="Q119" s="77" t="s">
        <v>56</v>
      </c>
      <c r="R119" s="78" t="s">
        <v>56</v>
      </c>
      <c r="S119" s="79">
        <f>_xlfn.XLOOKUP(L119,[1]Auslegungsgrundlagen!$A$9:$A$100,[1]Auslegungsgrundlagen!$D$9:$D$100)</f>
        <v>20</v>
      </c>
      <c r="T119" s="79">
        <f>_xlfn.XLOOKUP(L119,[1]Auslegungsgrundlagen!$A$9:$A$100,[1]Auslegungsgrundlagen!$E$9:$E$100)</f>
        <v>26</v>
      </c>
      <c r="U119" s="77" t="s">
        <v>56</v>
      </c>
      <c r="V119" s="77" t="s">
        <v>56</v>
      </c>
      <c r="W119" s="80">
        <f>_xlfn.XLOOKUP(L119,[1]Auslegungsgrundlagen!$A$9:$A$100,[1]Auslegungsgrundlagen!$H$9:$H$100)</f>
        <v>0</v>
      </c>
      <c r="X119" s="77" t="s">
        <v>56</v>
      </c>
      <c r="Y119" s="77" t="s">
        <v>634</v>
      </c>
      <c r="Z119" s="81">
        <v>0</v>
      </c>
      <c r="AA119" s="82" t="s">
        <v>56</v>
      </c>
      <c r="AB119" s="78" t="s">
        <v>56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ht="12.3">
      <c r="A120" s="70" t="s">
        <v>129</v>
      </c>
      <c r="B120" s="71">
        <v>4450</v>
      </c>
      <c r="C120" s="71">
        <v>17750</v>
      </c>
      <c r="D120" s="71"/>
      <c r="E120" s="71"/>
      <c r="F120" s="72"/>
      <c r="G120" s="73" t="s">
        <v>55</v>
      </c>
      <c r="H120" s="74" t="s">
        <v>56</v>
      </c>
      <c r="I120" s="74" t="s">
        <v>56</v>
      </c>
      <c r="J120" s="73" t="s">
        <v>130</v>
      </c>
      <c r="K120" s="73" t="s">
        <v>131</v>
      </c>
      <c r="L120" s="99">
        <v>2</v>
      </c>
      <c r="M120" s="76" t="str">
        <f>_xlfn.XLOOKUP(L120,[1]Auslegungsgrundlagen!$A$9:$A$100,[1]Auslegungsgrundlagen!$B$9:$B$100)</f>
        <v>Einzel-/Zweierbüros</v>
      </c>
      <c r="N120" s="98">
        <v>17</v>
      </c>
      <c r="O120" s="98">
        <v>68.98</v>
      </c>
      <c r="P120" s="97">
        <f t="shared" si="1"/>
        <v>4.0599999999999996</v>
      </c>
      <c r="Q120" s="77" t="s">
        <v>56</v>
      </c>
      <c r="R120" s="78" t="s">
        <v>56</v>
      </c>
      <c r="S120" s="79">
        <f>_xlfn.XLOOKUP(L120,[1]Auslegungsgrundlagen!$A$9:$A$100,[1]Auslegungsgrundlagen!$D$9:$D$100)</f>
        <v>20</v>
      </c>
      <c r="T120" s="79">
        <f>_xlfn.XLOOKUP(L120,[1]Auslegungsgrundlagen!$A$9:$A$100,[1]Auslegungsgrundlagen!$E$9:$E$100)</f>
        <v>26</v>
      </c>
      <c r="U120" s="77" t="s">
        <v>56</v>
      </c>
      <c r="V120" s="77" t="s">
        <v>56</v>
      </c>
      <c r="W120" s="80">
        <f>_xlfn.XLOOKUP(L120,[1]Auslegungsgrundlagen!$A$9:$A$100,[1]Auslegungsgrundlagen!$H$9:$H$100)</f>
        <v>0</v>
      </c>
      <c r="X120" s="77" t="s">
        <v>56</v>
      </c>
      <c r="Y120" s="77" t="s">
        <v>634</v>
      </c>
      <c r="Z120" s="81">
        <v>0</v>
      </c>
      <c r="AA120" s="82" t="s">
        <v>56</v>
      </c>
      <c r="AB120" s="78" t="s">
        <v>56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ht="12.3">
      <c r="A121" s="70" t="s">
        <v>166</v>
      </c>
      <c r="B121" s="71">
        <v>4450</v>
      </c>
      <c r="C121" s="71">
        <v>17600</v>
      </c>
      <c r="D121" s="71"/>
      <c r="E121" s="71"/>
      <c r="F121" s="72"/>
      <c r="G121" s="73" t="s">
        <v>55</v>
      </c>
      <c r="H121" s="74" t="s">
        <v>56</v>
      </c>
      <c r="I121" s="74" t="s">
        <v>56</v>
      </c>
      <c r="J121" s="73" t="s">
        <v>167</v>
      </c>
      <c r="K121" s="73" t="s">
        <v>131</v>
      </c>
      <c r="L121" s="99">
        <v>2</v>
      </c>
      <c r="M121" s="76" t="str">
        <f>_xlfn.XLOOKUP(L121,[1]Auslegungsgrundlagen!$A$9:$A$100,[1]Auslegungsgrundlagen!$B$9:$B$100)</f>
        <v>Einzel-/Zweierbüros</v>
      </c>
      <c r="N121" s="98">
        <v>17</v>
      </c>
      <c r="O121" s="98">
        <v>67.58</v>
      </c>
      <c r="P121" s="97">
        <f t="shared" si="1"/>
        <v>3.98</v>
      </c>
      <c r="Q121" s="77" t="s">
        <v>56</v>
      </c>
      <c r="R121" s="78" t="s">
        <v>56</v>
      </c>
      <c r="S121" s="79">
        <f>_xlfn.XLOOKUP(L121,[1]Auslegungsgrundlagen!$A$9:$A$100,[1]Auslegungsgrundlagen!$D$9:$D$100)</f>
        <v>20</v>
      </c>
      <c r="T121" s="79">
        <f>_xlfn.XLOOKUP(L121,[1]Auslegungsgrundlagen!$A$9:$A$100,[1]Auslegungsgrundlagen!$E$9:$E$100)</f>
        <v>26</v>
      </c>
      <c r="U121" s="77" t="s">
        <v>56</v>
      </c>
      <c r="V121" s="77" t="s">
        <v>56</v>
      </c>
      <c r="W121" s="80">
        <f>_xlfn.XLOOKUP(L121,[1]Auslegungsgrundlagen!$A$9:$A$100,[1]Auslegungsgrundlagen!$H$9:$H$100)</f>
        <v>0</v>
      </c>
      <c r="X121" s="77" t="s">
        <v>56</v>
      </c>
      <c r="Y121" s="77" t="s">
        <v>634</v>
      </c>
      <c r="Z121" s="81">
        <v>0</v>
      </c>
      <c r="AA121" s="82" t="s">
        <v>56</v>
      </c>
      <c r="AB121" s="78" t="s">
        <v>56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2.3">
      <c r="A122" s="70" t="s">
        <v>136</v>
      </c>
      <c r="B122" s="71">
        <v>4450</v>
      </c>
      <c r="C122" s="71">
        <v>17750</v>
      </c>
      <c r="D122" s="71"/>
      <c r="E122" s="71"/>
      <c r="F122" s="72"/>
      <c r="G122" s="73" t="s">
        <v>55</v>
      </c>
      <c r="H122" s="74" t="s">
        <v>56</v>
      </c>
      <c r="I122" s="74" t="s">
        <v>56</v>
      </c>
      <c r="J122" s="73" t="s">
        <v>137</v>
      </c>
      <c r="K122" s="73" t="s">
        <v>131</v>
      </c>
      <c r="L122" s="99">
        <v>2</v>
      </c>
      <c r="M122" s="76" t="str">
        <f>_xlfn.XLOOKUP(L122,[1]Auslegungsgrundlagen!$A$9:$A$100,[1]Auslegungsgrundlagen!$B$9:$B$100)</f>
        <v>Einzel-/Zweierbüros</v>
      </c>
      <c r="N122" s="98">
        <v>17</v>
      </c>
      <c r="O122" s="98">
        <v>68.98</v>
      </c>
      <c r="P122" s="97">
        <f t="shared" si="1"/>
        <v>4.0599999999999996</v>
      </c>
      <c r="Q122" s="77" t="s">
        <v>56</v>
      </c>
      <c r="R122" s="78" t="s">
        <v>56</v>
      </c>
      <c r="S122" s="79">
        <f>_xlfn.XLOOKUP(L122,[1]Auslegungsgrundlagen!$A$9:$A$100,[1]Auslegungsgrundlagen!$D$9:$D$100)</f>
        <v>20</v>
      </c>
      <c r="T122" s="79">
        <f>_xlfn.XLOOKUP(L122,[1]Auslegungsgrundlagen!$A$9:$A$100,[1]Auslegungsgrundlagen!$E$9:$E$100)</f>
        <v>26</v>
      </c>
      <c r="U122" s="77" t="s">
        <v>56</v>
      </c>
      <c r="V122" s="77" t="s">
        <v>56</v>
      </c>
      <c r="W122" s="80">
        <f>_xlfn.XLOOKUP(L122,[1]Auslegungsgrundlagen!$A$9:$A$100,[1]Auslegungsgrundlagen!$H$9:$H$100)</f>
        <v>0</v>
      </c>
      <c r="X122" s="77" t="s">
        <v>56</v>
      </c>
      <c r="Y122" s="77" t="s">
        <v>634</v>
      </c>
      <c r="Z122" s="81">
        <v>0</v>
      </c>
      <c r="AA122" s="82" t="s">
        <v>56</v>
      </c>
      <c r="AB122" s="78" t="s">
        <v>56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ht="12.3">
      <c r="A123" s="70" t="s">
        <v>172</v>
      </c>
      <c r="B123" s="71">
        <v>4450</v>
      </c>
      <c r="C123" s="71">
        <v>26775</v>
      </c>
      <c r="D123" s="71"/>
      <c r="E123" s="71"/>
      <c r="F123" s="72"/>
      <c r="G123" s="73" t="s">
        <v>55</v>
      </c>
      <c r="H123" s="74" t="s">
        <v>56</v>
      </c>
      <c r="I123" s="74" t="s">
        <v>56</v>
      </c>
      <c r="J123" s="73" t="s">
        <v>173</v>
      </c>
      <c r="K123" s="73" t="s">
        <v>174</v>
      </c>
      <c r="L123" s="99">
        <v>1</v>
      </c>
      <c r="M123" s="76" t="str">
        <f>_xlfn.XLOOKUP(L123,[1]Auslegungsgrundlagen!$A$9:$A$100,[1]Auslegungsgrundlagen!$B$9:$B$100)</f>
        <v>Großraumbüros</v>
      </c>
      <c r="N123" s="98">
        <v>38</v>
      </c>
      <c r="O123" s="98">
        <v>149.15</v>
      </c>
      <c r="P123" s="97">
        <f t="shared" si="1"/>
        <v>3.93</v>
      </c>
      <c r="Q123" s="77" t="s">
        <v>56</v>
      </c>
      <c r="R123" s="78" t="s">
        <v>56</v>
      </c>
      <c r="S123" s="79">
        <f>_xlfn.XLOOKUP(L123,[1]Auslegungsgrundlagen!$A$9:$A$100,[1]Auslegungsgrundlagen!$D$9:$D$100)</f>
        <v>20</v>
      </c>
      <c r="T123" s="79">
        <f>_xlfn.XLOOKUP(L123,[1]Auslegungsgrundlagen!$A$9:$A$100,[1]Auslegungsgrundlagen!$E$9:$E$100)</f>
        <v>26</v>
      </c>
      <c r="U123" s="77" t="s">
        <v>56</v>
      </c>
      <c r="V123" s="77" t="s">
        <v>56</v>
      </c>
      <c r="W123" s="80">
        <f>_xlfn.XLOOKUP(L123,[1]Auslegungsgrundlagen!$A$9:$A$100,[1]Auslegungsgrundlagen!$H$9:$H$100)</f>
        <v>0</v>
      </c>
      <c r="X123" s="77" t="s">
        <v>56</v>
      </c>
      <c r="Y123" s="77" t="s">
        <v>634</v>
      </c>
      <c r="Z123" s="81">
        <v>0</v>
      </c>
      <c r="AA123" s="82" t="s">
        <v>56</v>
      </c>
      <c r="AB123" s="78" t="s">
        <v>56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ht="12.3">
      <c r="A124" s="70" t="s">
        <v>175</v>
      </c>
      <c r="B124" s="71">
        <v>4450</v>
      </c>
      <c r="C124" s="71">
        <v>27450</v>
      </c>
      <c r="D124" s="71"/>
      <c r="E124" s="71"/>
      <c r="F124" s="72"/>
      <c r="G124" s="73" t="s">
        <v>55</v>
      </c>
      <c r="H124" s="74" t="s">
        <v>56</v>
      </c>
      <c r="I124" s="74" t="s">
        <v>56</v>
      </c>
      <c r="J124" s="73" t="s">
        <v>176</v>
      </c>
      <c r="K124" s="73" t="s">
        <v>174</v>
      </c>
      <c r="L124" s="99">
        <v>1</v>
      </c>
      <c r="M124" s="76" t="str">
        <f>_xlfn.XLOOKUP(L124,[1]Auslegungsgrundlagen!$A$9:$A$100,[1]Auslegungsgrundlagen!$B$9:$B$100)</f>
        <v>Großraumbüros</v>
      </c>
      <c r="N124" s="98">
        <v>41</v>
      </c>
      <c r="O124" s="98">
        <v>160.15</v>
      </c>
      <c r="P124" s="97">
        <f t="shared" si="1"/>
        <v>3.91</v>
      </c>
      <c r="Q124" s="77" t="s">
        <v>56</v>
      </c>
      <c r="R124" s="78" t="s">
        <v>56</v>
      </c>
      <c r="S124" s="79">
        <f>_xlfn.XLOOKUP(L124,[1]Auslegungsgrundlagen!$A$9:$A$100,[1]Auslegungsgrundlagen!$D$9:$D$100)</f>
        <v>20</v>
      </c>
      <c r="T124" s="79">
        <f>_xlfn.XLOOKUP(L124,[1]Auslegungsgrundlagen!$A$9:$A$100,[1]Auslegungsgrundlagen!$E$9:$E$100)</f>
        <v>26</v>
      </c>
      <c r="U124" s="77" t="s">
        <v>56</v>
      </c>
      <c r="V124" s="77" t="s">
        <v>56</v>
      </c>
      <c r="W124" s="80">
        <f>_xlfn.XLOOKUP(L124,[1]Auslegungsgrundlagen!$A$9:$A$100,[1]Auslegungsgrundlagen!$H$9:$H$100)</f>
        <v>0</v>
      </c>
      <c r="X124" s="77" t="s">
        <v>56</v>
      </c>
      <c r="Y124" s="77" t="s">
        <v>634</v>
      </c>
      <c r="Z124" s="81">
        <v>0</v>
      </c>
      <c r="AA124" s="82" t="s">
        <v>56</v>
      </c>
      <c r="AB124" s="78" t="s">
        <v>56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ht="12.3">
      <c r="A125" s="70" t="s">
        <v>179</v>
      </c>
      <c r="B125" s="71">
        <v>4450</v>
      </c>
      <c r="C125" s="71">
        <v>27500</v>
      </c>
      <c r="D125" s="71"/>
      <c r="E125" s="71"/>
      <c r="F125" s="72"/>
      <c r="G125" s="73" t="s">
        <v>55</v>
      </c>
      <c r="H125" s="74" t="s">
        <v>56</v>
      </c>
      <c r="I125" s="74" t="s">
        <v>56</v>
      </c>
      <c r="J125" s="73" t="s">
        <v>180</v>
      </c>
      <c r="K125" s="73" t="s">
        <v>174</v>
      </c>
      <c r="L125" s="99">
        <v>1</v>
      </c>
      <c r="M125" s="76" t="str">
        <f>_xlfn.XLOOKUP(L125,[1]Auslegungsgrundlagen!$A$9:$A$100,[1]Auslegungsgrundlagen!$B$9:$B$100)</f>
        <v>Großraumbüros</v>
      </c>
      <c r="N125" s="98">
        <v>41</v>
      </c>
      <c r="O125" s="98">
        <v>160.96</v>
      </c>
      <c r="P125" s="97">
        <f t="shared" si="1"/>
        <v>3.93</v>
      </c>
      <c r="Q125" s="77" t="s">
        <v>56</v>
      </c>
      <c r="R125" s="78" t="s">
        <v>56</v>
      </c>
      <c r="S125" s="79">
        <f>_xlfn.XLOOKUP(L125,[1]Auslegungsgrundlagen!$A$9:$A$100,[1]Auslegungsgrundlagen!$D$9:$D$100)</f>
        <v>20</v>
      </c>
      <c r="T125" s="79">
        <f>_xlfn.XLOOKUP(L125,[1]Auslegungsgrundlagen!$A$9:$A$100,[1]Auslegungsgrundlagen!$E$9:$E$100)</f>
        <v>26</v>
      </c>
      <c r="U125" s="77" t="s">
        <v>56</v>
      </c>
      <c r="V125" s="77" t="s">
        <v>56</v>
      </c>
      <c r="W125" s="80">
        <f>_xlfn.XLOOKUP(L125,[1]Auslegungsgrundlagen!$A$9:$A$100,[1]Auslegungsgrundlagen!$H$9:$H$100)</f>
        <v>0</v>
      </c>
      <c r="X125" s="77" t="s">
        <v>56</v>
      </c>
      <c r="Y125" s="77" t="s">
        <v>634</v>
      </c>
      <c r="Z125" s="81">
        <v>0</v>
      </c>
      <c r="AA125" s="82" t="s">
        <v>56</v>
      </c>
      <c r="AB125" s="78" t="s">
        <v>56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ht="12.3">
      <c r="A126" s="70" t="s">
        <v>177</v>
      </c>
      <c r="B126" s="71">
        <v>4450</v>
      </c>
      <c r="C126" s="71">
        <v>26175</v>
      </c>
      <c r="D126" s="71"/>
      <c r="E126" s="71"/>
      <c r="F126" s="72"/>
      <c r="G126" s="73" t="s">
        <v>55</v>
      </c>
      <c r="H126" s="74" t="s">
        <v>56</v>
      </c>
      <c r="I126" s="74" t="s">
        <v>56</v>
      </c>
      <c r="J126" s="73" t="s">
        <v>178</v>
      </c>
      <c r="K126" s="73" t="s">
        <v>174</v>
      </c>
      <c r="L126" s="99">
        <v>1</v>
      </c>
      <c r="M126" s="76" t="str">
        <f>_xlfn.XLOOKUP(L126,[1]Auslegungsgrundlagen!$A$9:$A$100,[1]Auslegungsgrundlagen!$B$9:$B$100)</f>
        <v>Großraumbüros</v>
      </c>
      <c r="N126" s="98">
        <v>37</v>
      </c>
      <c r="O126" s="98">
        <v>144.85</v>
      </c>
      <c r="P126" s="97">
        <f t="shared" si="1"/>
        <v>3.91</v>
      </c>
      <c r="Q126" s="77" t="s">
        <v>56</v>
      </c>
      <c r="R126" s="78" t="s">
        <v>56</v>
      </c>
      <c r="S126" s="79">
        <f>_xlfn.XLOOKUP(L126,[1]Auslegungsgrundlagen!$A$9:$A$100,[1]Auslegungsgrundlagen!$D$9:$D$100)</f>
        <v>20</v>
      </c>
      <c r="T126" s="79">
        <f>_xlfn.XLOOKUP(L126,[1]Auslegungsgrundlagen!$A$9:$A$100,[1]Auslegungsgrundlagen!$E$9:$E$100)</f>
        <v>26</v>
      </c>
      <c r="U126" s="77" t="s">
        <v>56</v>
      </c>
      <c r="V126" s="77" t="s">
        <v>56</v>
      </c>
      <c r="W126" s="80">
        <f>_xlfn.XLOOKUP(L126,[1]Auslegungsgrundlagen!$A$9:$A$100,[1]Auslegungsgrundlagen!$H$9:$H$100)</f>
        <v>0</v>
      </c>
      <c r="X126" s="77" t="s">
        <v>56</v>
      </c>
      <c r="Y126" s="77" t="s">
        <v>634</v>
      </c>
      <c r="Z126" s="81">
        <v>0</v>
      </c>
      <c r="AA126" s="82" t="s">
        <v>56</v>
      </c>
      <c r="AB126" s="78" t="s">
        <v>56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ht="12.3">
      <c r="A127" s="70" t="s">
        <v>143</v>
      </c>
      <c r="B127" s="71">
        <v>4450</v>
      </c>
      <c r="C127" s="71">
        <v>14000</v>
      </c>
      <c r="D127" s="71"/>
      <c r="E127" s="71"/>
      <c r="F127" s="72"/>
      <c r="G127" s="73" t="s">
        <v>55</v>
      </c>
      <c r="H127" s="74" t="s">
        <v>56</v>
      </c>
      <c r="I127" s="74" t="s">
        <v>56</v>
      </c>
      <c r="J127" s="73" t="s">
        <v>144</v>
      </c>
      <c r="K127" s="73" t="s">
        <v>145</v>
      </c>
      <c r="L127" s="99">
        <v>22</v>
      </c>
      <c r="M127" s="76" t="str">
        <f>_xlfn.XLOOKUP(L127,[1]Auslegungsgrundlagen!$A$9:$A$100,[1]Auslegungsgrundlagen!$B$9:$B$100)</f>
        <v>Lager</v>
      </c>
      <c r="N127" s="98">
        <v>11</v>
      </c>
      <c r="O127" s="98">
        <v>44.44</v>
      </c>
      <c r="P127" s="97">
        <f t="shared" si="1"/>
        <v>4.04</v>
      </c>
      <c r="Q127" s="77" t="s">
        <v>56</v>
      </c>
      <c r="R127" s="78" t="s">
        <v>56</v>
      </c>
      <c r="S127" s="79">
        <f>_xlfn.XLOOKUP(L127,[1]Auslegungsgrundlagen!$A$9:$A$100,[1]Auslegungsgrundlagen!$D$9:$D$100)</f>
        <v>15</v>
      </c>
      <c r="T127" s="79">
        <f>_xlfn.XLOOKUP(L127,[1]Auslegungsgrundlagen!$A$9:$A$100,[1]Auslegungsgrundlagen!$E$9:$E$100)</f>
        <v>0</v>
      </c>
      <c r="U127" s="77" t="s">
        <v>56</v>
      </c>
      <c r="V127" s="77" t="s">
        <v>56</v>
      </c>
      <c r="W127" s="80">
        <f>_xlfn.XLOOKUP(L127,[1]Auslegungsgrundlagen!$A$9:$A$100,[1]Auslegungsgrundlagen!$H$9:$H$100)</f>
        <v>0</v>
      </c>
      <c r="X127" s="77" t="s">
        <v>56</v>
      </c>
      <c r="Y127" s="77" t="s">
        <v>634</v>
      </c>
      <c r="Z127" s="81">
        <v>0</v>
      </c>
      <c r="AA127" s="82" t="s">
        <v>56</v>
      </c>
      <c r="AB127" s="78" t="s">
        <v>56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ht="12.3">
      <c r="A128" s="70" t="s">
        <v>146</v>
      </c>
      <c r="B128" s="71">
        <v>4450</v>
      </c>
      <c r="C128" s="71">
        <v>14200</v>
      </c>
      <c r="D128" s="71"/>
      <c r="E128" s="71"/>
      <c r="F128" s="72"/>
      <c r="G128" s="73" t="s">
        <v>55</v>
      </c>
      <c r="H128" s="74" t="s">
        <v>56</v>
      </c>
      <c r="I128" s="74" t="s">
        <v>56</v>
      </c>
      <c r="J128" s="73" t="s">
        <v>147</v>
      </c>
      <c r="K128" s="73" t="s">
        <v>148</v>
      </c>
      <c r="L128" s="99">
        <v>22</v>
      </c>
      <c r="M128" s="76" t="str">
        <f>_xlfn.XLOOKUP(L128,[1]Auslegungsgrundlagen!$A$9:$A$100,[1]Auslegungsgrundlagen!$B$9:$B$100)</f>
        <v>Lager</v>
      </c>
      <c r="N128" s="98">
        <v>12</v>
      </c>
      <c r="O128" s="98">
        <v>45.7</v>
      </c>
      <c r="P128" s="97">
        <f t="shared" si="1"/>
        <v>3.81</v>
      </c>
      <c r="Q128" s="77" t="s">
        <v>56</v>
      </c>
      <c r="R128" s="78" t="s">
        <v>56</v>
      </c>
      <c r="S128" s="79">
        <f>_xlfn.XLOOKUP(L128,[1]Auslegungsgrundlagen!$A$9:$A$100,[1]Auslegungsgrundlagen!$D$9:$D$100)</f>
        <v>15</v>
      </c>
      <c r="T128" s="79">
        <f>_xlfn.XLOOKUP(L128,[1]Auslegungsgrundlagen!$A$9:$A$100,[1]Auslegungsgrundlagen!$E$9:$E$100)</f>
        <v>0</v>
      </c>
      <c r="U128" s="77" t="s">
        <v>56</v>
      </c>
      <c r="V128" s="77" t="s">
        <v>56</v>
      </c>
      <c r="W128" s="80">
        <f>_xlfn.XLOOKUP(L128,[1]Auslegungsgrundlagen!$A$9:$A$100,[1]Auslegungsgrundlagen!$H$9:$H$100)</f>
        <v>0</v>
      </c>
      <c r="X128" s="77" t="s">
        <v>56</v>
      </c>
      <c r="Y128" s="77" t="s">
        <v>634</v>
      </c>
      <c r="Z128" s="81">
        <v>0</v>
      </c>
      <c r="AA128" s="82" t="s">
        <v>56</v>
      </c>
      <c r="AB128" s="78" t="s">
        <v>56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ht="12.3">
      <c r="A129" s="70" t="s">
        <v>332</v>
      </c>
      <c r="B129" s="71">
        <v>4000</v>
      </c>
      <c r="C129" s="71">
        <v>66007</v>
      </c>
      <c r="D129" s="71"/>
      <c r="E129" s="71"/>
      <c r="F129" s="72"/>
      <c r="G129" s="73" t="s">
        <v>55</v>
      </c>
      <c r="H129" s="74" t="s">
        <v>56</v>
      </c>
      <c r="I129" s="74" t="s">
        <v>56</v>
      </c>
      <c r="J129" s="73" t="s">
        <v>333</v>
      </c>
      <c r="K129" s="73" t="s">
        <v>334</v>
      </c>
      <c r="L129" s="99">
        <v>14</v>
      </c>
      <c r="M129" s="76" t="str">
        <f>_xlfn.XLOOKUP(L129,[1]Auslegungsgrundlagen!$A$9:$A$100,[1]Auslegungsgrundlagen!$B$9:$B$100)</f>
        <v>Verkehrsflächen, Flure</v>
      </c>
      <c r="N129" s="98">
        <v>43</v>
      </c>
      <c r="O129" s="98">
        <v>167.35</v>
      </c>
      <c r="P129" s="97">
        <f t="shared" si="1"/>
        <v>3.89</v>
      </c>
      <c r="Q129" s="77" t="s">
        <v>56</v>
      </c>
      <c r="R129" s="78" t="s">
        <v>56</v>
      </c>
      <c r="S129" s="79">
        <f>_xlfn.XLOOKUP(L129,[1]Auslegungsgrundlagen!$A$9:$A$100,[1]Auslegungsgrundlagen!$D$9:$D$100)</f>
        <v>18</v>
      </c>
      <c r="T129" s="79">
        <f>_xlfn.XLOOKUP(L129,[1]Auslegungsgrundlagen!$A$9:$A$100,[1]Auslegungsgrundlagen!$E$9:$E$100)</f>
        <v>0</v>
      </c>
      <c r="U129" s="77" t="s">
        <v>56</v>
      </c>
      <c r="V129" s="77" t="s">
        <v>56</v>
      </c>
      <c r="W129" s="80">
        <f>_xlfn.XLOOKUP(L129,[1]Auslegungsgrundlagen!$A$9:$A$100,[1]Auslegungsgrundlagen!$H$9:$H$100)</f>
        <v>0</v>
      </c>
      <c r="X129" s="77" t="s">
        <v>56</v>
      </c>
      <c r="Y129" s="77" t="s">
        <v>634</v>
      </c>
      <c r="Z129" s="81">
        <v>0</v>
      </c>
      <c r="AA129" s="82" t="s">
        <v>56</v>
      </c>
      <c r="AB129" s="78" t="s">
        <v>56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ht="12.3">
      <c r="A130" s="70" t="s">
        <v>151</v>
      </c>
      <c r="B130" s="71">
        <v>4450</v>
      </c>
      <c r="C130" s="71">
        <v>13063</v>
      </c>
      <c r="D130" s="71"/>
      <c r="E130" s="71"/>
      <c r="F130" s="72"/>
      <c r="G130" s="73" t="s">
        <v>55</v>
      </c>
      <c r="H130" s="74" t="s">
        <v>56</v>
      </c>
      <c r="I130" s="74" t="s">
        <v>56</v>
      </c>
      <c r="J130" s="73" t="s">
        <v>152</v>
      </c>
      <c r="K130" s="73" t="s">
        <v>153</v>
      </c>
      <c r="L130" s="99">
        <v>22</v>
      </c>
      <c r="M130" s="76" t="str">
        <f>_xlfn.XLOOKUP(L130,[1]Auslegungsgrundlagen!$A$9:$A$100,[1]Auslegungsgrundlagen!$B$9:$B$100)</f>
        <v>Lager</v>
      </c>
      <c r="N130" s="98">
        <v>9</v>
      </c>
      <c r="O130" s="98">
        <v>36.56</v>
      </c>
      <c r="P130" s="97">
        <f t="shared" si="1"/>
        <v>4.0599999999999996</v>
      </c>
      <c r="Q130" s="77" t="s">
        <v>56</v>
      </c>
      <c r="R130" s="78" t="s">
        <v>56</v>
      </c>
      <c r="S130" s="79">
        <f>_xlfn.XLOOKUP(L130,[1]Auslegungsgrundlagen!$A$9:$A$100,[1]Auslegungsgrundlagen!$D$9:$D$100)</f>
        <v>15</v>
      </c>
      <c r="T130" s="79">
        <f>_xlfn.XLOOKUP(L130,[1]Auslegungsgrundlagen!$A$9:$A$100,[1]Auslegungsgrundlagen!$E$9:$E$100)</f>
        <v>0</v>
      </c>
      <c r="U130" s="77" t="s">
        <v>56</v>
      </c>
      <c r="V130" s="77" t="s">
        <v>56</v>
      </c>
      <c r="W130" s="80">
        <f>_xlfn.XLOOKUP(L130,[1]Auslegungsgrundlagen!$A$9:$A$100,[1]Auslegungsgrundlagen!$H$9:$H$100)</f>
        <v>0</v>
      </c>
      <c r="X130" s="77" t="s">
        <v>56</v>
      </c>
      <c r="Y130" s="77" t="s">
        <v>634</v>
      </c>
      <c r="Z130" s="81">
        <v>0</v>
      </c>
      <c r="AA130" s="82" t="s">
        <v>56</v>
      </c>
      <c r="AB130" s="78" t="s">
        <v>56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2.3">
      <c r="A131" s="70" t="s">
        <v>65</v>
      </c>
      <c r="B131" s="71">
        <v>4450</v>
      </c>
      <c r="C131" s="71">
        <v>12600</v>
      </c>
      <c r="D131" s="71"/>
      <c r="E131" s="71"/>
      <c r="F131" s="72"/>
      <c r="G131" s="73" t="s">
        <v>55</v>
      </c>
      <c r="H131" s="74" t="s">
        <v>56</v>
      </c>
      <c r="I131" s="74" t="s">
        <v>56</v>
      </c>
      <c r="J131" s="73" t="s">
        <v>66</v>
      </c>
      <c r="K131" s="73" t="s">
        <v>67</v>
      </c>
      <c r="L131" s="75" t="s">
        <v>56</v>
      </c>
      <c r="M131" s="76" t="e">
        <f>_xlfn.XLOOKUP(L131,[1]Auslegungsgrundlagen!$A$9:$A$100,[1]Auslegungsgrundlagen!$B$9:$B$100)</f>
        <v>#N/A</v>
      </c>
      <c r="N131" s="98">
        <v>10</v>
      </c>
      <c r="O131" s="98">
        <v>38.71</v>
      </c>
      <c r="P131" s="97">
        <f t="shared" si="1"/>
        <v>3.87</v>
      </c>
      <c r="Q131" s="77" t="s">
        <v>56</v>
      </c>
      <c r="R131" s="78" t="s">
        <v>56</v>
      </c>
      <c r="S131" s="79" t="e">
        <f>_xlfn.XLOOKUP(L131,[1]Auslegungsgrundlagen!$A$9:$A$100,[1]Auslegungsgrundlagen!$D$9:$D$100)</f>
        <v>#N/A</v>
      </c>
      <c r="T131" s="79" t="e">
        <f>_xlfn.XLOOKUP(L131,[1]Auslegungsgrundlagen!$A$9:$A$100,[1]Auslegungsgrundlagen!$E$9:$E$100)</f>
        <v>#N/A</v>
      </c>
      <c r="U131" s="77" t="s">
        <v>56</v>
      </c>
      <c r="V131" s="77" t="s">
        <v>56</v>
      </c>
      <c r="W131" s="80" t="e">
        <f>_xlfn.XLOOKUP(L131,[1]Auslegungsgrundlagen!$A$9:$A$100,[1]Auslegungsgrundlagen!$H$9:$H$100)</f>
        <v>#N/A</v>
      </c>
      <c r="X131" s="77" t="s">
        <v>56</v>
      </c>
      <c r="Y131" s="77" t="s">
        <v>634</v>
      </c>
      <c r="Z131" s="81">
        <v>0</v>
      </c>
      <c r="AA131" s="82" t="s">
        <v>56</v>
      </c>
      <c r="AB131" s="78" t="s">
        <v>56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ht="12.3">
      <c r="A132" s="70" t="s">
        <v>59</v>
      </c>
      <c r="B132" s="71">
        <v>4450</v>
      </c>
      <c r="C132" s="71">
        <v>12600</v>
      </c>
      <c r="D132" s="71"/>
      <c r="E132" s="71"/>
      <c r="F132" s="72"/>
      <c r="G132" s="73" t="s">
        <v>55</v>
      </c>
      <c r="H132" s="74" t="s">
        <v>56</v>
      </c>
      <c r="I132" s="74" t="s">
        <v>56</v>
      </c>
      <c r="J132" s="73" t="s">
        <v>60</v>
      </c>
      <c r="K132" s="73" t="s">
        <v>61</v>
      </c>
      <c r="L132" s="75" t="s">
        <v>56</v>
      </c>
      <c r="M132" s="76" t="e">
        <f>_xlfn.XLOOKUP(L132,[1]Auslegungsgrundlagen!$A$9:$A$100,[1]Auslegungsgrundlagen!$B$9:$B$100)</f>
        <v>#N/A</v>
      </c>
      <c r="N132" s="98">
        <v>10</v>
      </c>
      <c r="O132" s="98">
        <v>38.71</v>
      </c>
      <c r="P132" s="97">
        <f t="shared" si="1"/>
        <v>3.87</v>
      </c>
      <c r="Q132" s="77" t="s">
        <v>56</v>
      </c>
      <c r="R132" s="78" t="s">
        <v>56</v>
      </c>
      <c r="S132" s="79" t="e">
        <f>_xlfn.XLOOKUP(L132,[1]Auslegungsgrundlagen!$A$9:$A$100,[1]Auslegungsgrundlagen!$D$9:$D$100)</f>
        <v>#N/A</v>
      </c>
      <c r="T132" s="79" t="e">
        <f>_xlfn.XLOOKUP(L132,[1]Auslegungsgrundlagen!$A$9:$A$100,[1]Auslegungsgrundlagen!$E$9:$E$100)</f>
        <v>#N/A</v>
      </c>
      <c r="U132" s="77" t="s">
        <v>56</v>
      </c>
      <c r="V132" s="77" t="s">
        <v>56</v>
      </c>
      <c r="W132" s="80" t="e">
        <f>_xlfn.XLOOKUP(L132,[1]Auslegungsgrundlagen!$A$9:$A$100,[1]Auslegungsgrundlagen!$H$9:$H$100)</f>
        <v>#N/A</v>
      </c>
      <c r="X132" s="77" t="s">
        <v>56</v>
      </c>
      <c r="Y132" s="77" t="s">
        <v>634</v>
      </c>
      <c r="Z132" s="81">
        <v>0</v>
      </c>
      <c r="AA132" s="82" t="s">
        <v>56</v>
      </c>
      <c r="AB132" s="78" t="s">
        <v>56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ht="12.3">
      <c r="A133" s="70" t="s">
        <v>62</v>
      </c>
      <c r="B133" s="71">
        <v>4450</v>
      </c>
      <c r="C133" s="71">
        <v>12728</v>
      </c>
      <c r="D133" s="71"/>
      <c r="E133" s="71"/>
      <c r="F133" s="72"/>
      <c r="G133" s="73" t="s">
        <v>55</v>
      </c>
      <c r="H133" s="74" t="s">
        <v>56</v>
      </c>
      <c r="I133" s="74" t="s">
        <v>56</v>
      </c>
      <c r="J133" s="73" t="s">
        <v>63</v>
      </c>
      <c r="K133" s="73" t="s">
        <v>64</v>
      </c>
      <c r="L133" s="75" t="s">
        <v>56</v>
      </c>
      <c r="M133" s="76" t="e">
        <f>_xlfn.XLOOKUP(L133,[1]Auslegungsgrundlagen!$A$9:$A$100,[1]Auslegungsgrundlagen!$B$9:$B$100)</f>
        <v>#N/A</v>
      </c>
      <c r="N133" s="98">
        <v>10</v>
      </c>
      <c r="O133" s="98">
        <v>38.950000000000003</v>
      </c>
      <c r="P133" s="97">
        <f t="shared" si="1"/>
        <v>3.9</v>
      </c>
      <c r="Q133" s="77" t="s">
        <v>56</v>
      </c>
      <c r="R133" s="78" t="s">
        <v>56</v>
      </c>
      <c r="S133" s="79" t="e">
        <f>_xlfn.XLOOKUP(L133,[1]Auslegungsgrundlagen!$A$9:$A$100,[1]Auslegungsgrundlagen!$D$9:$D$100)</f>
        <v>#N/A</v>
      </c>
      <c r="T133" s="79" t="e">
        <f>_xlfn.XLOOKUP(L133,[1]Auslegungsgrundlagen!$A$9:$A$100,[1]Auslegungsgrundlagen!$E$9:$E$100)</f>
        <v>#N/A</v>
      </c>
      <c r="U133" s="77" t="s">
        <v>56</v>
      </c>
      <c r="V133" s="77" t="s">
        <v>56</v>
      </c>
      <c r="W133" s="80" t="e">
        <f>_xlfn.XLOOKUP(L133,[1]Auslegungsgrundlagen!$A$9:$A$100,[1]Auslegungsgrundlagen!$H$9:$H$100)</f>
        <v>#N/A</v>
      </c>
      <c r="X133" s="77" t="s">
        <v>56</v>
      </c>
      <c r="Y133" s="77" t="s">
        <v>634</v>
      </c>
      <c r="Z133" s="81">
        <v>0</v>
      </c>
      <c r="AA133" s="82" t="s">
        <v>56</v>
      </c>
      <c r="AB133" s="78" t="s">
        <v>56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ht="12.3">
      <c r="A134" s="70" t="s">
        <v>340</v>
      </c>
      <c r="B134" s="71">
        <v>5400</v>
      </c>
      <c r="C134" s="71">
        <v>19500</v>
      </c>
      <c r="D134" s="71"/>
      <c r="E134" s="71"/>
      <c r="F134" s="72"/>
      <c r="G134" s="73" t="s">
        <v>337</v>
      </c>
      <c r="H134" s="74" t="s">
        <v>56</v>
      </c>
      <c r="I134" s="74" t="s">
        <v>56</v>
      </c>
      <c r="J134" s="73" t="s">
        <v>69</v>
      </c>
      <c r="K134" s="73" t="s">
        <v>95</v>
      </c>
      <c r="L134" s="99">
        <v>31</v>
      </c>
      <c r="M134" s="76" t="str">
        <f>_xlfn.XLOOKUP(L134,[1]Auslegungsgrundlagen!$A$9:$A$100,[1]Auslegungsgrundlagen!$B$9:$B$100)</f>
        <v>Schächte</v>
      </c>
      <c r="N134" s="98">
        <v>17</v>
      </c>
      <c r="O134" s="98">
        <v>94.45</v>
      </c>
      <c r="P134" s="97">
        <f t="shared" si="1"/>
        <v>5.56</v>
      </c>
      <c r="Q134" s="77" t="s">
        <v>56</v>
      </c>
      <c r="R134" s="78" t="s">
        <v>56</v>
      </c>
      <c r="S134" s="79">
        <f>_xlfn.XLOOKUP(L134,[1]Auslegungsgrundlagen!$A$9:$A$100,[1]Auslegungsgrundlagen!$D$9:$D$100)</f>
        <v>5</v>
      </c>
      <c r="T134" s="79">
        <f>_xlfn.XLOOKUP(L134,[1]Auslegungsgrundlagen!$A$9:$A$100,[1]Auslegungsgrundlagen!$E$9:$E$100)</f>
        <v>0</v>
      </c>
      <c r="U134" s="77" t="s">
        <v>56</v>
      </c>
      <c r="V134" s="77" t="s">
        <v>56</v>
      </c>
      <c r="W134" s="80">
        <f>_xlfn.XLOOKUP(L134,[1]Auslegungsgrundlagen!$A$9:$A$100,[1]Auslegungsgrundlagen!$H$9:$H$100)</f>
        <v>0</v>
      </c>
      <c r="X134" s="77" t="s">
        <v>56</v>
      </c>
      <c r="Y134" s="77" t="s">
        <v>634</v>
      </c>
      <c r="Z134" s="81">
        <v>0</v>
      </c>
      <c r="AA134" s="82" t="s">
        <v>56</v>
      </c>
      <c r="AB134" s="78" t="s">
        <v>56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ht="12.3">
      <c r="A135" s="70" t="s">
        <v>341</v>
      </c>
      <c r="B135" s="71">
        <v>5400</v>
      </c>
      <c r="C135" s="71">
        <v>14800</v>
      </c>
      <c r="D135" s="71"/>
      <c r="E135" s="71"/>
      <c r="F135" s="72"/>
      <c r="G135" s="73" t="s">
        <v>337</v>
      </c>
      <c r="H135" s="74" t="s">
        <v>56</v>
      </c>
      <c r="I135" s="74" t="s">
        <v>56</v>
      </c>
      <c r="J135" s="73" t="s">
        <v>69</v>
      </c>
      <c r="K135" s="73" t="s">
        <v>93</v>
      </c>
      <c r="L135" s="99">
        <v>24</v>
      </c>
      <c r="M135" s="76" t="str">
        <f>_xlfn.XLOOKUP(L135,[1]Auslegungsgrundlagen!$A$9:$A$100,[1]Auslegungsgrundlagen!$B$9:$B$100)</f>
        <v>Technikräume</v>
      </c>
      <c r="N135" s="98">
        <v>13</v>
      </c>
      <c r="O135" s="98">
        <v>64.510000000000005</v>
      </c>
      <c r="P135" s="97">
        <f t="shared" si="1"/>
        <v>4.96</v>
      </c>
      <c r="Q135" s="77" t="s">
        <v>56</v>
      </c>
      <c r="R135" s="78" t="s">
        <v>56</v>
      </c>
      <c r="S135" s="79">
        <f>_xlfn.XLOOKUP(L135,[1]Auslegungsgrundlagen!$A$9:$A$100,[1]Auslegungsgrundlagen!$D$9:$D$100)</f>
        <v>15</v>
      </c>
      <c r="T135" s="79">
        <f>_xlfn.XLOOKUP(L135,[1]Auslegungsgrundlagen!$A$9:$A$100,[1]Auslegungsgrundlagen!$E$9:$E$100)</f>
        <v>0</v>
      </c>
      <c r="U135" s="77" t="s">
        <v>56</v>
      </c>
      <c r="V135" s="77" t="s">
        <v>56</v>
      </c>
      <c r="W135" s="80">
        <f>_xlfn.XLOOKUP(L135,[1]Auslegungsgrundlagen!$A$9:$A$100,[1]Auslegungsgrundlagen!$H$9:$H$100)</f>
        <v>0</v>
      </c>
      <c r="X135" s="77" t="s">
        <v>56</v>
      </c>
      <c r="Y135" s="77" t="s">
        <v>634</v>
      </c>
      <c r="Z135" s="81">
        <v>0</v>
      </c>
      <c r="AA135" s="82" t="s">
        <v>56</v>
      </c>
      <c r="AB135" s="78" t="s">
        <v>56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12.3">
      <c r="A136" s="70" t="s">
        <v>342</v>
      </c>
      <c r="B136" s="71">
        <v>5400</v>
      </c>
      <c r="C136" s="71">
        <v>15616</v>
      </c>
      <c r="D136" s="71"/>
      <c r="E136" s="71"/>
      <c r="F136" s="72"/>
      <c r="G136" s="73" t="s">
        <v>337</v>
      </c>
      <c r="H136" s="74" t="s">
        <v>56</v>
      </c>
      <c r="I136" s="74" t="s">
        <v>56</v>
      </c>
      <c r="J136" s="73" t="s">
        <v>69</v>
      </c>
      <c r="K136" s="73" t="s">
        <v>200</v>
      </c>
      <c r="L136" s="99">
        <v>26</v>
      </c>
      <c r="M136" s="76" t="str">
        <f>_xlfn.XLOOKUP(L136,[1]Auslegungsgrundlagen!$A$9:$A$100,[1]Auslegungsgrundlagen!$B$9:$B$100)</f>
        <v>Serverräume</v>
      </c>
      <c r="N136" s="98">
        <v>15</v>
      </c>
      <c r="O136" s="98">
        <v>59.27</v>
      </c>
      <c r="P136" s="97">
        <f t="shared" si="1"/>
        <v>3.95</v>
      </c>
      <c r="Q136" s="77" t="s">
        <v>56</v>
      </c>
      <c r="R136" s="78" t="s">
        <v>56</v>
      </c>
      <c r="S136" s="79">
        <f>_xlfn.XLOOKUP(L136,[1]Auslegungsgrundlagen!$A$9:$A$100,[1]Auslegungsgrundlagen!$D$9:$D$100)</f>
        <v>15</v>
      </c>
      <c r="T136" s="79">
        <f>_xlfn.XLOOKUP(L136,[1]Auslegungsgrundlagen!$A$9:$A$100,[1]Auslegungsgrundlagen!$E$9:$E$100)</f>
        <v>30</v>
      </c>
      <c r="U136" s="77" t="s">
        <v>56</v>
      </c>
      <c r="V136" s="77" t="s">
        <v>56</v>
      </c>
      <c r="W136" s="80">
        <f>_xlfn.XLOOKUP(L136,[1]Auslegungsgrundlagen!$A$9:$A$100,[1]Auslegungsgrundlagen!$H$9:$H$100)</f>
        <v>0</v>
      </c>
      <c r="X136" s="77" t="s">
        <v>56</v>
      </c>
      <c r="Y136" s="77" t="s">
        <v>633</v>
      </c>
      <c r="Z136" s="81">
        <v>0</v>
      </c>
      <c r="AA136" s="82" t="s">
        <v>56</v>
      </c>
      <c r="AB136" s="78" t="s">
        <v>56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ht="12.3">
      <c r="A137" s="70" t="s">
        <v>346</v>
      </c>
      <c r="B137" s="71">
        <v>5400</v>
      </c>
      <c r="C137" s="71">
        <v>30720</v>
      </c>
      <c r="D137" s="71"/>
      <c r="E137" s="71"/>
      <c r="F137" s="72"/>
      <c r="G137" s="73" t="s">
        <v>337</v>
      </c>
      <c r="H137" s="74" t="s">
        <v>56</v>
      </c>
      <c r="I137" s="74" t="s">
        <v>56</v>
      </c>
      <c r="J137" s="73" t="s">
        <v>69</v>
      </c>
      <c r="K137" s="73" t="s">
        <v>347</v>
      </c>
      <c r="L137" s="99">
        <v>24</v>
      </c>
      <c r="M137" s="76" t="str">
        <f>_xlfn.XLOOKUP(L137,[1]Auslegungsgrundlagen!$A$9:$A$100,[1]Auslegungsgrundlagen!$B$9:$B$100)</f>
        <v>Technikräume</v>
      </c>
      <c r="N137" s="98">
        <v>42</v>
      </c>
      <c r="O137" s="98">
        <v>170</v>
      </c>
      <c r="P137" s="97">
        <f t="shared" si="1"/>
        <v>4.05</v>
      </c>
      <c r="Q137" s="77" t="s">
        <v>56</v>
      </c>
      <c r="R137" s="78" t="s">
        <v>56</v>
      </c>
      <c r="S137" s="79">
        <f>_xlfn.XLOOKUP(L137,[1]Auslegungsgrundlagen!$A$9:$A$100,[1]Auslegungsgrundlagen!$D$9:$D$100)</f>
        <v>15</v>
      </c>
      <c r="T137" s="79">
        <f>_xlfn.XLOOKUP(L137,[1]Auslegungsgrundlagen!$A$9:$A$100,[1]Auslegungsgrundlagen!$E$9:$E$100)</f>
        <v>0</v>
      </c>
      <c r="U137" s="77" t="s">
        <v>56</v>
      </c>
      <c r="V137" s="77" t="s">
        <v>56</v>
      </c>
      <c r="W137" s="80">
        <f>_xlfn.XLOOKUP(L137,[1]Auslegungsgrundlagen!$A$9:$A$100,[1]Auslegungsgrundlagen!$H$9:$H$100)</f>
        <v>0</v>
      </c>
      <c r="X137" s="77" t="s">
        <v>56</v>
      </c>
      <c r="Y137" s="77" t="s">
        <v>633</v>
      </c>
      <c r="Z137" s="81">
        <v>0</v>
      </c>
      <c r="AA137" s="82" t="s">
        <v>56</v>
      </c>
      <c r="AB137" s="78" t="s">
        <v>56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ht="12.3">
      <c r="A138" s="70" t="s">
        <v>366</v>
      </c>
      <c r="B138" s="71">
        <v>5400</v>
      </c>
      <c r="C138" s="71">
        <v>30901</v>
      </c>
      <c r="D138" s="71"/>
      <c r="E138" s="71"/>
      <c r="F138" s="72"/>
      <c r="G138" s="73" t="s">
        <v>337</v>
      </c>
      <c r="H138" s="74" t="s">
        <v>56</v>
      </c>
      <c r="I138" s="74" t="s">
        <v>56</v>
      </c>
      <c r="J138" s="73" t="s">
        <v>69</v>
      </c>
      <c r="K138" s="73" t="s">
        <v>161</v>
      </c>
      <c r="L138" s="99">
        <v>31</v>
      </c>
      <c r="M138" s="76" t="str">
        <f>_xlfn.XLOOKUP(L138,[1]Auslegungsgrundlagen!$A$9:$A$100,[1]Auslegungsgrundlagen!$B$9:$B$100)</f>
        <v>Schächte</v>
      </c>
      <c r="N138" s="98">
        <v>35</v>
      </c>
      <c r="O138" s="98">
        <v>188.01</v>
      </c>
      <c r="P138" s="97">
        <f t="shared" si="1"/>
        <v>5.37</v>
      </c>
      <c r="Q138" s="77" t="s">
        <v>56</v>
      </c>
      <c r="R138" s="78" t="s">
        <v>56</v>
      </c>
      <c r="S138" s="79">
        <f>_xlfn.XLOOKUP(L138,[1]Auslegungsgrundlagen!$A$9:$A$100,[1]Auslegungsgrundlagen!$D$9:$D$100)</f>
        <v>5</v>
      </c>
      <c r="T138" s="79">
        <f>_xlfn.XLOOKUP(L138,[1]Auslegungsgrundlagen!$A$9:$A$100,[1]Auslegungsgrundlagen!$E$9:$E$100)</f>
        <v>0</v>
      </c>
      <c r="U138" s="77" t="s">
        <v>56</v>
      </c>
      <c r="V138" s="77" t="s">
        <v>56</v>
      </c>
      <c r="W138" s="80">
        <f>_xlfn.XLOOKUP(L138,[1]Auslegungsgrundlagen!$A$9:$A$100,[1]Auslegungsgrundlagen!$H$9:$H$100)</f>
        <v>0</v>
      </c>
      <c r="X138" s="77" t="s">
        <v>56</v>
      </c>
      <c r="Y138" s="77" t="s">
        <v>633</v>
      </c>
      <c r="Z138" s="81">
        <v>0</v>
      </c>
      <c r="AA138" s="82" t="s">
        <v>56</v>
      </c>
      <c r="AB138" s="78" t="s">
        <v>56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12.3">
      <c r="A139" s="70" t="s">
        <v>367</v>
      </c>
      <c r="B139" s="71">
        <v>5400</v>
      </c>
      <c r="C139" s="71">
        <v>18917</v>
      </c>
      <c r="D139" s="71"/>
      <c r="E139" s="71"/>
      <c r="F139" s="72"/>
      <c r="G139" s="73" t="s">
        <v>337</v>
      </c>
      <c r="H139" s="74" t="s">
        <v>56</v>
      </c>
      <c r="I139" s="74" t="s">
        <v>56</v>
      </c>
      <c r="J139" s="73" t="s">
        <v>69</v>
      </c>
      <c r="K139" s="73" t="s">
        <v>163</v>
      </c>
      <c r="L139" s="99">
        <v>24</v>
      </c>
      <c r="M139" s="76" t="str">
        <f>_xlfn.XLOOKUP(L139,[1]Auslegungsgrundlagen!$A$9:$A$100,[1]Auslegungsgrundlagen!$B$9:$B$100)</f>
        <v>Technikräume</v>
      </c>
      <c r="N139" s="98">
        <v>22</v>
      </c>
      <c r="O139" s="98">
        <v>110.26</v>
      </c>
      <c r="P139" s="97">
        <f t="shared" ref="P139:P202" si="2">ROUND(O139/N139,2)</f>
        <v>5.01</v>
      </c>
      <c r="Q139" s="77" t="s">
        <v>56</v>
      </c>
      <c r="R139" s="78" t="s">
        <v>56</v>
      </c>
      <c r="S139" s="79">
        <f>_xlfn.XLOOKUP(L139,[1]Auslegungsgrundlagen!$A$9:$A$100,[1]Auslegungsgrundlagen!$D$9:$D$100)</f>
        <v>15</v>
      </c>
      <c r="T139" s="79">
        <f>_xlfn.XLOOKUP(L139,[1]Auslegungsgrundlagen!$A$9:$A$100,[1]Auslegungsgrundlagen!$E$9:$E$100)</f>
        <v>0</v>
      </c>
      <c r="U139" s="77" t="s">
        <v>56</v>
      </c>
      <c r="V139" s="77" t="s">
        <v>56</v>
      </c>
      <c r="W139" s="80">
        <f>_xlfn.XLOOKUP(L139,[1]Auslegungsgrundlagen!$A$9:$A$100,[1]Auslegungsgrundlagen!$H$9:$H$100)</f>
        <v>0</v>
      </c>
      <c r="X139" s="77" t="s">
        <v>56</v>
      </c>
      <c r="Y139" s="77" t="s">
        <v>634</v>
      </c>
      <c r="Z139" s="81">
        <v>0</v>
      </c>
      <c r="AA139" s="82" t="s">
        <v>56</v>
      </c>
      <c r="AB139" s="78" t="s">
        <v>56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ht="12.3">
      <c r="A140" s="70" t="s">
        <v>368</v>
      </c>
      <c r="B140" s="71">
        <v>5400</v>
      </c>
      <c r="C140" s="71">
        <v>16508</v>
      </c>
      <c r="D140" s="71"/>
      <c r="E140" s="71"/>
      <c r="F140" s="72"/>
      <c r="G140" s="73" t="s">
        <v>337</v>
      </c>
      <c r="H140" s="74" t="s">
        <v>56</v>
      </c>
      <c r="I140" s="74" t="s">
        <v>56</v>
      </c>
      <c r="J140" s="73" t="s">
        <v>69</v>
      </c>
      <c r="K140" s="73" t="s">
        <v>165</v>
      </c>
      <c r="L140" s="99">
        <v>31</v>
      </c>
      <c r="M140" s="76" t="str">
        <f>_xlfn.XLOOKUP(L140,[1]Auslegungsgrundlagen!$A$9:$A$100,[1]Auslegungsgrundlagen!$B$9:$B$100)</f>
        <v>Schächte</v>
      </c>
      <c r="N140" s="98">
        <v>16</v>
      </c>
      <c r="O140" s="98">
        <v>85.76</v>
      </c>
      <c r="P140" s="97">
        <f t="shared" si="2"/>
        <v>5.36</v>
      </c>
      <c r="Q140" s="77" t="s">
        <v>56</v>
      </c>
      <c r="R140" s="78" t="s">
        <v>56</v>
      </c>
      <c r="S140" s="79">
        <f>_xlfn.XLOOKUP(L140,[1]Auslegungsgrundlagen!$A$9:$A$100,[1]Auslegungsgrundlagen!$D$9:$D$100)</f>
        <v>5</v>
      </c>
      <c r="T140" s="79">
        <f>_xlfn.XLOOKUP(L140,[1]Auslegungsgrundlagen!$A$9:$A$100,[1]Auslegungsgrundlagen!$E$9:$E$100)</f>
        <v>0</v>
      </c>
      <c r="U140" s="77" t="s">
        <v>56</v>
      </c>
      <c r="V140" s="77" t="s">
        <v>56</v>
      </c>
      <c r="W140" s="80">
        <f>_xlfn.XLOOKUP(L140,[1]Auslegungsgrundlagen!$A$9:$A$100,[1]Auslegungsgrundlagen!$H$9:$H$100)</f>
        <v>0</v>
      </c>
      <c r="X140" s="77" t="s">
        <v>56</v>
      </c>
      <c r="Y140" s="77" t="s">
        <v>633</v>
      </c>
      <c r="Z140" s="81">
        <v>0</v>
      </c>
      <c r="AA140" s="82" t="s">
        <v>56</v>
      </c>
      <c r="AB140" s="78" t="s">
        <v>56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ht="12.3">
      <c r="A141" s="70" t="s">
        <v>410</v>
      </c>
      <c r="B141" s="71">
        <v>5400</v>
      </c>
      <c r="C141" s="71">
        <v>35140</v>
      </c>
      <c r="D141" s="71"/>
      <c r="E141" s="71"/>
      <c r="F141" s="72"/>
      <c r="G141" s="73" t="s">
        <v>337</v>
      </c>
      <c r="H141" s="74" t="s">
        <v>56</v>
      </c>
      <c r="I141" s="74" t="s">
        <v>56</v>
      </c>
      <c r="J141" s="73" t="s">
        <v>69</v>
      </c>
      <c r="K141" s="73" t="s">
        <v>411</v>
      </c>
      <c r="L141" s="99">
        <v>24</v>
      </c>
      <c r="M141" s="76" t="str">
        <f>_xlfn.XLOOKUP(L141,[1]Auslegungsgrundlagen!$A$9:$A$100,[1]Auslegungsgrundlagen!$B$9:$B$100)</f>
        <v>Technikräume</v>
      </c>
      <c r="N141" s="98">
        <v>65</v>
      </c>
      <c r="O141" s="98">
        <v>308.26</v>
      </c>
      <c r="P141" s="97">
        <f t="shared" si="2"/>
        <v>4.74</v>
      </c>
      <c r="Q141" s="77" t="s">
        <v>56</v>
      </c>
      <c r="R141" s="78" t="s">
        <v>56</v>
      </c>
      <c r="S141" s="79">
        <f>_xlfn.XLOOKUP(L141,[1]Auslegungsgrundlagen!$A$9:$A$100,[1]Auslegungsgrundlagen!$D$9:$D$100)</f>
        <v>15</v>
      </c>
      <c r="T141" s="79">
        <f>_xlfn.XLOOKUP(L141,[1]Auslegungsgrundlagen!$A$9:$A$100,[1]Auslegungsgrundlagen!$E$9:$E$100)</f>
        <v>0</v>
      </c>
      <c r="U141" s="77" t="s">
        <v>56</v>
      </c>
      <c r="V141" s="77" t="s">
        <v>56</v>
      </c>
      <c r="W141" s="80">
        <f>_xlfn.XLOOKUP(L141,[1]Auslegungsgrundlagen!$A$9:$A$100,[1]Auslegungsgrundlagen!$H$9:$H$100)</f>
        <v>0</v>
      </c>
      <c r="X141" s="77" t="s">
        <v>56</v>
      </c>
      <c r="Y141" s="77" t="s">
        <v>634</v>
      </c>
      <c r="Z141" s="81">
        <v>0</v>
      </c>
      <c r="AA141" s="82" t="s">
        <v>56</v>
      </c>
      <c r="AB141" s="78" t="s">
        <v>56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ht="12.3">
      <c r="A142" s="70" t="s">
        <v>439</v>
      </c>
      <c r="B142" s="71">
        <v>5400</v>
      </c>
      <c r="C142" s="71">
        <v>15656</v>
      </c>
      <c r="D142" s="71"/>
      <c r="E142" s="71"/>
      <c r="F142" s="72"/>
      <c r="G142" s="73" t="s">
        <v>337</v>
      </c>
      <c r="H142" s="74" t="s">
        <v>56</v>
      </c>
      <c r="I142" s="74" t="s">
        <v>56</v>
      </c>
      <c r="J142" s="73" t="s">
        <v>69</v>
      </c>
      <c r="K142" s="73" t="s">
        <v>202</v>
      </c>
      <c r="L142" s="99">
        <v>26</v>
      </c>
      <c r="M142" s="76" t="str">
        <f>_xlfn.XLOOKUP(L142,[1]Auslegungsgrundlagen!$A$9:$A$100,[1]Auslegungsgrundlagen!$B$9:$B$100)</f>
        <v>Serverräume</v>
      </c>
      <c r="N142" s="98">
        <v>15</v>
      </c>
      <c r="O142" s="98">
        <v>59.27</v>
      </c>
      <c r="P142" s="97">
        <f t="shared" si="2"/>
        <v>3.95</v>
      </c>
      <c r="Q142" s="77" t="s">
        <v>56</v>
      </c>
      <c r="R142" s="78" t="s">
        <v>56</v>
      </c>
      <c r="S142" s="79">
        <f>_xlfn.XLOOKUP(L142,[1]Auslegungsgrundlagen!$A$9:$A$100,[1]Auslegungsgrundlagen!$D$9:$D$100)</f>
        <v>15</v>
      </c>
      <c r="T142" s="79">
        <f>_xlfn.XLOOKUP(L142,[1]Auslegungsgrundlagen!$A$9:$A$100,[1]Auslegungsgrundlagen!$E$9:$E$100)</f>
        <v>30</v>
      </c>
      <c r="U142" s="77" t="s">
        <v>56</v>
      </c>
      <c r="V142" s="77" t="s">
        <v>56</v>
      </c>
      <c r="W142" s="80">
        <f>_xlfn.XLOOKUP(L142,[1]Auslegungsgrundlagen!$A$9:$A$100,[1]Auslegungsgrundlagen!$H$9:$H$100)</f>
        <v>0</v>
      </c>
      <c r="X142" s="77" t="s">
        <v>56</v>
      </c>
      <c r="Y142" s="77" t="s">
        <v>633</v>
      </c>
      <c r="Z142" s="81">
        <v>0</v>
      </c>
      <c r="AA142" s="82" t="s">
        <v>56</v>
      </c>
      <c r="AB142" s="78" t="s">
        <v>56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2.3">
      <c r="A143" s="70" t="s">
        <v>425</v>
      </c>
      <c r="B143" s="71">
        <v>5400</v>
      </c>
      <c r="C143" s="71">
        <v>18237</v>
      </c>
      <c r="D143" s="71"/>
      <c r="E143" s="71"/>
      <c r="F143" s="72"/>
      <c r="G143" s="73" t="s">
        <v>337</v>
      </c>
      <c r="H143" s="74" t="s">
        <v>56</v>
      </c>
      <c r="I143" s="74" t="s">
        <v>56</v>
      </c>
      <c r="J143" s="73" t="s">
        <v>105</v>
      </c>
      <c r="K143" s="73" t="s">
        <v>217</v>
      </c>
      <c r="L143" s="99">
        <v>17</v>
      </c>
      <c r="M143" s="76" t="str">
        <f>_xlfn.XLOOKUP(L143,[1]Auslegungsgrundlagen!$A$9:$A$100,[1]Auslegungsgrundlagen!$B$9:$B$100)</f>
        <v>WCs</v>
      </c>
      <c r="N143" s="98">
        <v>13</v>
      </c>
      <c r="O143" s="98">
        <v>63.03</v>
      </c>
      <c r="P143" s="97">
        <f t="shared" si="2"/>
        <v>4.8499999999999996</v>
      </c>
      <c r="Q143" s="77" t="s">
        <v>56</v>
      </c>
      <c r="R143" s="78" t="s">
        <v>56</v>
      </c>
      <c r="S143" s="79">
        <f>_xlfn.XLOOKUP(L143,[1]Auslegungsgrundlagen!$A$9:$A$100,[1]Auslegungsgrundlagen!$D$9:$D$100)</f>
        <v>20</v>
      </c>
      <c r="T143" s="79">
        <f>_xlfn.XLOOKUP(L143,[1]Auslegungsgrundlagen!$A$9:$A$100,[1]Auslegungsgrundlagen!$E$9:$E$100)</f>
        <v>0</v>
      </c>
      <c r="U143" s="77" t="s">
        <v>56</v>
      </c>
      <c r="V143" s="77" t="s">
        <v>56</v>
      </c>
      <c r="W143" s="80">
        <f>_xlfn.XLOOKUP(L143,[1]Auslegungsgrundlagen!$A$9:$A$100,[1]Auslegungsgrundlagen!$H$9:$H$100)</f>
        <v>0</v>
      </c>
      <c r="X143" s="77" t="s">
        <v>56</v>
      </c>
      <c r="Y143" s="77" t="s">
        <v>634</v>
      </c>
      <c r="Z143" s="81">
        <v>0</v>
      </c>
      <c r="AA143" s="82" t="s">
        <v>56</v>
      </c>
      <c r="AB143" s="78" t="s">
        <v>56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2.3">
      <c r="A144" s="70" t="s">
        <v>423</v>
      </c>
      <c r="B144" s="71">
        <v>5400</v>
      </c>
      <c r="C144" s="71">
        <v>18236</v>
      </c>
      <c r="D144" s="71"/>
      <c r="E144" s="71"/>
      <c r="F144" s="72"/>
      <c r="G144" s="73" t="s">
        <v>337</v>
      </c>
      <c r="H144" s="74" t="s">
        <v>56</v>
      </c>
      <c r="I144" s="74" t="s">
        <v>56</v>
      </c>
      <c r="J144" s="73" t="s">
        <v>424</v>
      </c>
      <c r="K144" s="73" t="s">
        <v>214</v>
      </c>
      <c r="L144" s="99">
        <v>17</v>
      </c>
      <c r="M144" s="76" t="str">
        <f>_xlfn.XLOOKUP(L144,[1]Auslegungsgrundlagen!$A$9:$A$100,[1]Auslegungsgrundlagen!$B$9:$B$100)</f>
        <v>WCs</v>
      </c>
      <c r="N144" s="98">
        <v>13</v>
      </c>
      <c r="O144" s="98">
        <v>62.3</v>
      </c>
      <c r="P144" s="97">
        <f t="shared" si="2"/>
        <v>4.79</v>
      </c>
      <c r="Q144" s="77" t="s">
        <v>56</v>
      </c>
      <c r="R144" s="78" t="s">
        <v>56</v>
      </c>
      <c r="S144" s="79">
        <f>_xlfn.XLOOKUP(L144,[1]Auslegungsgrundlagen!$A$9:$A$100,[1]Auslegungsgrundlagen!$D$9:$D$100)</f>
        <v>20</v>
      </c>
      <c r="T144" s="79">
        <f>_xlfn.XLOOKUP(L144,[1]Auslegungsgrundlagen!$A$9:$A$100,[1]Auslegungsgrundlagen!$E$9:$E$100)</f>
        <v>0</v>
      </c>
      <c r="U144" s="77" t="s">
        <v>56</v>
      </c>
      <c r="V144" s="77" t="s">
        <v>56</v>
      </c>
      <c r="W144" s="80">
        <f>_xlfn.XLOOKUP(L144,[1]Auslegungsgrundlagen!$A$9:$A$100,[1]Auslegungsgrundlagen!$H$9:$H$100)</f>
        <v>0</v>
      </c>
      <c r="X144" s="77" t="s">
        <v>56</v>
      </c>
      <c r="Y144" s="77" t="s">
        <v>634</v>
      </c>
      <c r="Z144" s="81">
        <v>0</v>
      </c>
      <c r="AA144" s="82" t="s">
        <v>56</v>
      </c>
      <c r="AB144" s="78" t="s">
        <v>56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2.3">
      <c r="A145" s="70" t="s">
        <v>348</v>
      </c>
      <c r="B145" s="71">
        <v>5400</v>
      </c>
      <c r="C145" s="71">
        <v>17600</v>
      </c>
      <c r="D145" s="71"/>
      <c r="E145" s="71"/>
      <c r="F145" s="72"/>
      <c r="G145" s="73" t="s">
        <v>337</v>
      </c>
      <c r="H145" s="74" t="s">
        <v>56</v>
      </c>
      <c r="I145" s="74" t="s">
        <v>56</v>
      </c>
      <c r="J145" s="73" t="s">
        <v>210</v>
      </c>
      <c r="K145" s="73" t="s">
        <v>349</v>
      </c>
      <c r="L145" s="99">
        <v>24</v>
      </c>
      <c r="M145" s="76" t="str">
        <f>_xlfn.XLOOKUP(L145,[1]Auslegungsgrundlagen!$A$9:$A$100,[1]Auslegungsgrundlagen!$B$9:$B$100)</f>
        <v>Technikräume</v>
      </c>
      <c r="N145" s="98">
        <v>17</v>
      </c>
      <c r="O145" s="98">
        <v>82.12</v>
      </c>
      <c r="P145" s="97">
        <f t="shared" si="2"/>
        <v>4.83</v>
      </c>
      <c r="Q145" s="77" t="s">
        <v>56</v>
      </c>
      <c r="R145" s="78" t="s">
        <v>56</v>
      </c>
      <c r="S145" s="79">
        <f>_xlfn.XLOOKUP(L145,[1]Auslegungsgrundlagen!$A$9:$A$100,[1]Auslegungsgrundlagen!$D$9:$D$100)</f>
        <v>15</v>
      </c>
      <c r="T145" s="79">
        <f>_xlfn.XLOOKUP(L145,[1]Auslegungsgrundlagen!$A$9:$A$100,[1]Auslegungsgrundlagen!$E$9:$E$100)</f>
        <v>0</v>
      </c>
      <c r="U145" s="77" t="s">
        <v>56</v>
      </c>
      <c r="V145" s="77" t="s">
        <v>56</v>
      </c>
      <c r="W145" s="80">
        <f>_xlfn.XLOOKUP(L145,[1]Auslegungsgrundlagen!$A$9:$A$100,[1]Auslegungsgrundlagen!$H$9:$H$100)</f>
        <v>0</v>
      </c>
      <c r="X145" s="77" t="s">
        <v>56</v>
      </c>
      <c r="Y145" s="77" t="s">
        <v>634</v>
      </c>
      <c r="Z145" s="81">
        <v>0</v>
      </c>
      <c r="AA145" s="82" t="s">
        <v>56</v>
      </c>
      <c r="AB145" s="78" t="s">
        <v>56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2.3">
      <c r="A146" s="70" t="s">
        <v>420</v>
      </c>
      <c r="B146" s="71">
        <v>5400</v>
      </c>
      <c r="C146" s="71">
        <v>12500</v>
      </c>
      <c r="D146" s="71"/>
      <c r="E146" s="71"/>
      <c r="F146" s="72"/>
      <c r="G146" s="73" t="s">
        <v>337</v>
      </c>
      <c r="H146" s="74" t="s">
        <v>56</v>
      </c>
      <c r="I146" s="74" t="s">
        <v>56</v>
      </c>
      <c r="J146" s="73" t="s">
        <v>215</v>
      </c>
      <c r="K146" s="73" t="s">
        <v>119</v>
      </c>
      <c r="L146" s="99">
        <v>21</v>
      </c>
      <c r="M146" s="76" t="str">
        <f>_xlfn.XLOOKUP(L146,[1]Auslegungsgrundlagen!$A$9:$A$100,[1]Auslegungsgrundlagen!$B$9:$B$100)</f>
        <v>Putzräume</v>
      </c>
      <c r="N146" s="98">
        <v>10</v>
      </c>
      <c r="O146" s="98">
        <v>46.63</v>
      </c>
      <c r="P146" s="97">
        <f t="shared" si="2"/>
        <v>4.66</v>
      </c>
      <c r="Q146" s="77" t="s">
        <v>56</v>
      </c>
      <c r="R146" s="78" t="s">
        <v>56</v>
      </c>
      <c r="S146" s="79">
        <f>_xlfn.XLOOKUP(L146,[1]Auslegungsgrundlagen!$A$9:$A$100,[1]Auslegungsgrundlagen!$D$9:$D$100)</f>
        <v>15</v>
      </c>
      <c r="T146" s="79">
        <f>_xlfn.XLOOKUP(L146,[1]Auslegungsgrundlagen!$A$9:$A$100,[1]Auslegungsgrundlagen!$E$9:$E$100)</f>
        <v>0</v>
      </c>
      <c r="U146" s="77" t="s">
        <v>56</v>
      </c>
      <c r="V146" s="77" t="s">
        <v>56</v>
      </c>
      <c r="W146" s="80">
        <f>_xlfn.XLOOKUP(L146,[1]Auslegungsgrundlagen!$A$9:$A$100,[1]Auslegungsgrundlagen!$H$9:$H$100)</f>
        <v>0</v>
      </c>
      <c r="X146" s="77" t="s">
        <v>56</v>
      </c>
      <c r="Y146" s="77" t="s">
        <v>634</v>
      </c>
      <c r="Z146" s="81">
        <v>0</v>
      </c>
      <c r="AA146" s="82" t="s">
        <v>56</v>
      </c>
      <c r="AB146" s="78" t="s">
        <v>56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2.3">
      <c r="A147" s="70" t="s">
        <v>430</v>
      </c>
      <c r="B147" s="71">
        <v>5400</v>
      </c>
      <c r="C147" s="71">
        <v>24220</v>
      </c>
      <c r="D147" s="71"/>
      <c r="E147" s="71"/>
      <c r="F147" s="72"/>
      <c r="G147" s="73" t="s">
        <v>337</v>
      </c>
      <c r="H147" s="74" t="s">
        <v>56</v>
      </c>
      <c r="I147" s="74" t="s">
        <v>56</v>
      </c>
      <c r="J147" s="73" t="s">
        <v>198</v>
      </c>
      <c r="K147" s="73" t="s">
        <v>431</v>
      </c>
      <c r="L147" s="99">
        <v>24</v>
      </c>
      <c r="M147" s="76" t="str">
        <f>_xlfn.XLOOKUP(L147,[1]Auslegungsgrundlagen!$A$9:$A$100,[1]Auslegungsgrundlagen!$B$9:$B$100)</f>
        <v>Technikräume</v>
      </c>
      <c r="N147" s="98">
        <v>26</v>
      </c>
      <c r="O147" s="98">
        <v>122.65</v>
      </c>
      <c r="P147" s="97">
        <f t="shared" si="2"/>
        <v>4.72</v>
      </c>
      <c r="Q147" s="77" t="s">
        <v>56</v>
      </c>
      <c r="R147" s="78" t="s">
        <v>56</v>
      </c>
      <c r="S147" s="79">
        <f>_xlfn.XLOOKUP(L147,[1]Auslegungsgrundlagen!$A$9:$A$100,[1]Auslegungsgrundlagen!$D$9:$D$100)</f>
        <v>15</v>
      </c>
      <c r="T147" s="79">
        <f>_xlfn.XLOOKUP(L147,[1]Auslegungsgrundlagen!$A$9:$A$100,[1]Auslegungsgrundlagen!$E$9:$E$100)</f>
        <v>0</v>
      </c>
      <c r="U147" s="77" t="s">
        <v>56</v>
      </c>
      <c r="V147" s="77" t="s">
        <v>56</v>
      </c>
      <c r="W147" s="80">
        <f>_xlfn.XLOOKUP(L147,[1]Auslegungsgrundlagen!$A$9:$A$100,[1]Auslegungsgrundlagen!$H$9:$H$100)</f>
        <v>0</v>
      </c>
      <c r="X147" s="77" t="s">
        <v>56</v>
      </c>
      <c r="Y147" s="77" t="s">
        <v>634</v>
      </c>
      <c r="Z147" s="81">
        <v>0</v>
      </c>
      <c r="AA147" s="82" t="s">
        <v>56</v>
      </c>
      <c r="AB147" s="78" t="s">
        <v>56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2.3">
      <c r="A148" s="70" t="s">
        <v>419</v>
      </c>
      <c r="B148" s="71">
        <v>5400</v>
      </c>
      <c r="C148" s="71">
        <v>10040</v>
      </c>
      <c r="D148" s="71"/>
      <c r="E148" s="71"/>
      <c r="F148" s="72"/>
      <c r="G148" s="73" t="s">
        <v>337</v>
      </c>
      <c r="H148" s="74" t="s">
        <v>56</v>
      </c>
      <c r="I148" s="74" t="s">
        <v>56</v>
      </c>
      <c r="J148" s="73" t="s">
        <v>92</v>
      </c>
      <c r="K148" s="73" t="s">
        <v>197</v>
      </c>
      <c r="L148" s="99">
        <v>18</v>
      </c>
      <c r="M148" s="76" t="str">
        <f>_xlfn.XLOOKUP(L148,[1]Auslegungsgrundlagen!$A$9:$A$100,[1]Auslegungsgrundlagen!$B$9:$B$100)</f>
        <v>WCs Beh.</v>
      </c>
      <c r="N148" s="98">
        <v>6</v>
      </c>
      <c r="O148" s="98">
        <v>30.46</v>
      </c>
      <c r="P148" s="97">
        <f t="shared" si="2"/>
        <v>5.08</v>
      </c>
      <c r="Q148" s="77" t="s">
        <v>56</v>
      </c>
      <c r="R148" s="78" t="s">
        <v>56</v>
      </c>
      <c r="S148" s="79">
        <f>_xlfn.XLOOKUP(L148,[1]Auslegungsgrundlagen!$A$9:$A$100,[1]Auslegungsgrundlagen!$D$9:$D$100)</f>
        <v>20</v>
      </c>
      <c r="T148" s="79">
        <f>_xlfn.XLOOKUP(L148,[1]Auslegungsgrundlagen!$A$9:$A$100,[1]Auslegungsgrundlagen!$E$9:$E$100)</f>
        <v>0</v>
      </c>
      <c r="U148" s="77" t="s">
        <v>56</v>
      </c>
      <c r="V148" s="77" t="s">
        <v>56</v>
      </c>
      <c r="W148" s="80">
        <f>_xlfn.XLOOKUP(L148,[1]Auslegungsgrundlagen!$A$9:$A$100,[1]Auslegungsgrundlagen!$H$9:$H$100)</f>
        <v>0</v>
      </c>
      <c r="X148" s="77" t="s">
        <v>56</v>
      </c>
      <c r="Y148" s="77" t="s">
        <v>634</v>
      </c>
      <c r="Z148" s="81">
        <v>0</v>
      </c>
      <c r="AA148" s="82" t="s">
        <v>56</v>
      </c>
      <c r="AB148" s="78" t="s">
        <v>56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2.3">
      <c r="A149" s="70" t="s">
        <v>432</v>
      </c>
      <c r="B149" s="71">
        <v>5400</v>
      </c>
      <c r="C149" s="71">
        <v>79400</v>
      </c>
      <c r="D149" s="71"/>
      <c r="E149" s="71"/>
      <c r="F149" s="72"/>
      <c r="G149" s="73" t="s">
        <v>337</v>
      </c>
      <c r="H149" s="74" t="s">
        <v>56</v>
      </c>
      <c r="I149" s="74" t="s">
        <v>56</v>
      </c>
      <c r="J149" s="73" t="s">
        <v>92</v>
      </c>
      <c r="K149" s="73" t="s">
        <v>433</v>
      </c>
      <c r="L149" s="99">
        <v>4</v>
      </c>
      <c r="M149" s="76" t="str">
        <f>_xlfn.XLOOKUP(L149,[1]Auslegungsgrundlagen!$A$9:$A$100,[1]Auslegungsgrundlagen!$B$9:$B$100)</f>
        <v>Aufenthaltsräume/Cafeteria</v>
      </c>
      <c r="N149" s="98">
        <v>129</v>
      </c>
      <c r="O149" s="98">
        <v>667.89</v>
      </c>
      <c r="P149" s="97">
        <f t="shared" si="2"/>
        <v>5.18</v>
      </c>
      <c r="Q149" s="77" t="s">
        <v>56</v>
      </c>
      <c r="R149" s="78" t="s">
        <v>56</v>
      </c>
      <c r="S149" s="79">
        <f>_xlfn.XLOOKUP(L149,[1]Auslegungsgrundlagen!$A$9:$A$100,[1]Auslegungsgrundlagen!$D$9:$D$100)</f>
        <v>20</v>
      </c>
      <c r="T149" s="79">
        <f>_xlfn.XLOOKUP(L149,[1]Auslegungsgrundlagen!$A$9:$A$100,[1]Auslegungsgrundlagen!$E$9:$E$100)</f>
        <v>26</v>
      </c>
      <c r="U149" s="77" t="s">
        <v>56</v>
      </c>
      <c r="V149" s="77" t="s">
        <v>56</v>
      </c>
      <c r="W149" s="80">
        <f>_xlfn.XLOOKUP(L149,[1]Auslegungsgrundlagen!$A$9:$A$100,[1]Auslegungsgrundlagen!$H$9:$H$100)</f>
        <v>0</v>
      </c>
      <c r="X149" s="77" t="s">
        <v>56</v>
      </c>
      <c r="Y149" s="77" t="s">
        <v>634</v>
      </c>
      <c r="Z149" s="81">
        <v>0</v>
      </c>
      <c r="AA149" s="82" t="s">
        <v>56</v>
      </c>
      <c r="AB149" s="78" t="s">
        <v>56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2.3">
      <c r="A150" s="70" t="s">
        <v>438</v>
      </c>
      <c r="B150" s="71">
        <v>5400</v>
      </c>
      <c r="C150" s="71">
        <v>237680</v>
      </c>
      <c r="D150" s="71"/>
      <c r="E150" s="71"/>
      <c r="F150" s="72"/>
      <c r="G150" s="73" t="s">
        <v>337</v>
      </c>
      <c r="H150" s="74" t="s">
        <v>56</v>
      </c>
      <c r="I150" s="74" t="s">
        <v>56</v>
      </c>
      <c r="J150" s="73" t="s">
        <v>92</v>
      </c>
      <c r="K150" s="73" t="s">
        <v>632</v>
      </c>
      <c r="L150" s="99">
        <v>9</v>
      </c>
      <c r="M150" s="76" t="str">
        <f>_xlfn.XLOOKUP(L150,[1]Auslegungsgrundlagen!$A$9:$A$100,[1]Auslegungsgrundlagen!$B$9:$B$100)</f>
        <v>Subfab Reinraum</v>
      </c>
      <c r="N150" s="98">
        <v>1383</v>
      </c>
      <c r="O150" s="98">
        <v>4865.6099999999997</v>
      </c>
      <c r="P150" s="97">
        <f t="shared" si="2"/>
        <v>3.52</v>
      </c>
      <c r="Q150" s="77" t="s">
        <v>56</v>
      </c>
      <c r="R150" s="78" t="s">
        <v>56</v>
      </c>
      <c r="S150" s="79">
        <f>_xlfn.XLOOKUP(L150,[1]Auslegungsgrundlagen!$A$9:$A$100,[1]Auslegungsgrundlagen!$D$9:$D$100)</f>
        <v>20</v>
      </c>
      <c r="T150" s="79">
        <f>_xlfn.XLOOKUP(L150,[1]Auslegungsgrundlagen!$A$9:$A$100,[1]Auslegungsgrundlagen!$E$9:$E$100)</f>
        <v>26</v>
      </c>
      <c r="U150" s="77" t="s">
        <v>56</v>
      </c>
      <c r="V150" s="77" t="s">
        <v>56</v>
      </c>
      <c r="W150" s="80">
        <f>_xlfn.XLOOKUP(L150,[1]Auslegungsgrundlagen!$A$9:$A$100,[1]Auslegungsgrundlagen!$H$9:$H$100)</f>
        <v>0</v>
      </c>
      <c r="X150" s="77" t="s">
        <v>56</v>
      </c>
      <c r="Y150" s="77" t="s">
        <v>633</v>
      </c>
      <c r="Z150" s="81">
        <v>0</v>
      </c>
      <c r="AA150" s="82" t="s">
        <v>56</v>
      </c>
      <c r="AB150" s="78" t="s">
        <v>56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2.3">
      <c r="A151" s="70" t="s">
        <v>336</v>
      </c>
      <c r="B151" s="71">
        <v>5400</v>
      </c>
      <c r="C151" s="71">
        <v>19901</v>
      </c>
      <c r="D151" s="71"/>
      <c r="E151" s="71"/>
      <c r="F151" s="72"/>
      <c r="G151" s="73" t="s">
        <v>337</v>
      </c>
      <c r="H151" s="74" t="s">
        <v>56</v>
      </c>
      <c r="I151" s="74" t="s">
        <v>56</v>
      </c>
      <c r="J151" s="73" t="s">
        <v>338</v>
      </c>
      <c r="K151" s="73" t="s">
        <v>339</v>
      </c>
      <c r="L151" s="99">
        <v>4</v>
      </c>
      <c r="M151" s="76" t="str">
        <f>_xlfn.XLOOKUP(L151,[1]Auslegungsgrundlagen!$A$9:$A$100,[1]Auslegungsgrundlagen!$B$9:$B$100)</f>
        <v>Aufenthaltsräume/Cafeteria</v>
      </c>
      <c r="N151" s="98">
        <v>24</v>
      </c>
      <c r="O151" s="98">
        <v>114.71</v>
      </c>
      <c r="P151" s="97">
        <f t="shared" si="2"/>
        <v>4.78</v>
      </c>
      <c r="Q151" s="77" t="s">
        <v>56</v>
      </c>
      <c r="R151" s="78" t="s">
        <v>56</v>
      </c>
      <c r="S151" s="79">
        <f>_xlfn.XLOOKUP(L151,[1]Auslegungsgrundlagen!$A$9:$A$100,[1]Auslegungsgrundlagen!$D$9:$D$100)</f>
        <v>20</v>
      </c>
      <c r="T151" s="79">
        <f>_xlfn.XLOOKUP(L151,[1]Auslegungsgrundlagen!$A$9:$A$100,[1]Auslegungsgrundlagen!$E$9:$E$100)</f>
        <v>26</v>
      </c>
      <c r="U151" s="77" t="s">
        <v>56</v>
      </c>
      <c r="V151" s="77" t="s">
        <v>56</v>
      </c>
      <c r="W151" s="80">
        <f>_xlfn.XLOOKUP(L151,[1]Auslegungsgrundlagen!$A$9:$A$100,[1]Auslegungsgrundlagen!$H$9:$H$100)</f>
        <v>0</v>
      </c>
      <c r="X151" s="77" t="s">
        <v>56</v>
      </c>
      <c r="Y151" s="77" t="s">
        <v>634</v>
      </c>
      <c r="Z151" s="81">
        <v>0</v>
      </c>
      <c r="AA151" s="82" t="s">
        <v>56</v>
      </c>
      <c r="AB151" s="78" t="s">
        <v>56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2.3">
      <c r="A152" s="70" t="s">
        <v>350</v>
      </c>
      <c r="B152" s="71">
        <v>5400</v>
      </c>
      <c r="C152" s="71">
        <v>31161</v>
      </c>
      <c r="D152" s="71"/>
      <c r="E152" s="71"/>
      <c r="F152" s="72"/>
      <c r="G152" s="73" t="s">
        <v>337</v>
      </c>
      <c r="H152" s="74" t="s">
        <v>56</v>
      </c>
      <c r="I152" s="74" t="s">
        <v>56</v>
      </c>
      <c r="J152" s="73" t="s">
        <v>351</v>
      </c>
      <c r="K152" s="73" t="s">
        <v>352</v>
      </c>
      <c r="L152" s="99">
        <v>1</v>
      </c>
      <c r="M152" s="76" t="str">
        <f>_xlfn.XLOOKUP(L152,[1]Auslegungsgrundlagen!$A$9:$A$100,[1]Auslegungsgrundlagen!$B$9:$B$100)</f>
        <v>Großraumbüros</v>
      </c>
      <c r="N152" s="98">
        <v>54</v>
      </c>
      <c r="O152" s="98">
        <v>261.57</v>
      </c>
      <c r="P152" s="97">
        <f t="shared" si="2"/>
        <v>4.84</v>
      </c>
      <c r="Q152" s="77" t="s">
        <v>56</v>
      </c>
      <c r="R152" s="78" t="s">
        <v>56</v>
      </c>
      <c r="S152" s="79">
        <f>_xlfn.XLOOKUP(L152,[1]Auslegungsgrundlagen!$A$9:$A$100,[1]Auslegungsgrundlagen!$D$9:$D$100)</f>
        <v>20</v>
      </c>
      <c r="T152" s="79">
        <f>_xlfn.XLOOKUP(L152,[1]Auslegungsgrundlagen!$A$9:$A$100,[1]Auslegungsgrundlagen!$E$9:$E$100)</f>
        <v>26</v>
      </c>
      <c r="U152" s="77" t="s">
        <v>56</v>
      </c>
      <c r="V152" s="77" t="s">
        <v>56</v>
      </c>
      <c r="W152" s="80">
        <f>_xlfn.XLOOKUP(L152,[1]Auslegungsgrundlagen!$A$9:$A$100,[1]Auslegungsgrundlagen!$H$9:$H$100)</f>
        <v>0</v>
      </c>
      <c r="X152" s="77" t="s">
        <v>56</v>
      </c>
      <c r="Y152" s="77" t="s">
        <v>634</v>
      </c>
      <c r="Z152" s="81">
        <v>0</v>
      </c>
      <c r="AA152" s="82" t="s">
        <v>56</v>
      </c>
      <c r="AB152" s="78" t="s">
        <v>56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2.3">
      <c r="A153" s="70" t="s">
        <v>363</v>
      </c>
      <c r="B153" s="71">
        <v>5400</v>
      </c>
      <c r="C153" s="71">
        <v>37183</v>
      </c>
      <c r="D153" s="71"/>
      <c r="E153" s="71"/>
      <c r="F153" s="72"/>
      <c r="G153" s="73" t="s">
        <v>337</v>
      </c>
      <c r="H153" s="74" t="s">
        <v>56</v>
      </c>
      <c r="I153" s="74" t="s">
        <v>56</v>
      </c>
      <c r="J153" s="73" t="s">
        <v>364</v>
      </c>
      <c r="K153" s="73" t="s">
        <v>365</v>
      </c>
      <c r="L153" s="99">
        <v>1</v>
      </c>
      <c r="M153" s="76" t="str">
        <f>_xlfn.XLOOKUP(L153,[1]Auslegungsgrundlagen!$A$9:$A$100,[1]Auslegungsgrundlagen!$B$9:$B$100)</f>
        <v>Großraumbüros</v>
      </c>
      <c r="N153" s="98">
        <v>72</v>
      </c>
      <c r="O153" s="98">
        <v>345.33</v>
      </c>
      <c r="P153" s="97">
        <f t="shared" si="2"/>
        <v>4.8</v>
      </c>
      <c r="Q153" s="77" t="s">
        <v>56</v>
      </c>
      <c r="R153" s="78" t="s">
        <v>56</v>
      </c>
      <c r="S153" s="79">
        <f>_xlfn.XLOOKUP(L153,[1]Auslegungsgrundlagen!$A$9:$A$100,[1]Auslegungsgrundlagen!$D$9:$D$100)</f>
        <v>20</v>
      </c>
      <c r="T153" s="79">
        <f>_xlfn.XLOOKUP(L153,[1]Auslegungsgrundlagen!$A$9:$A$100,[1]Auslegungsgrundlagen!$E$9:$E$100)</f>
        <v>26</v>
      </c>
      <c r="U153" s="77" t="s">
        <v>56</v>
      </c>
      <c r="V153" s="77" t="s">
        <v>56</v>
      </c>
      <c r="W153" s="80">
        <f>_xlfn.XLOOKUP(L153,[1]Auslegungsgrundlagen!$A$9:$A$100,[1]Auslegungsgrundlagen!$H$9:$H$100)</f>
        <v>0</v>
      </c>
      <c r="X153" s="77" t="s">
        <v>56</v>
      </c>
      <c r="Y153" s="77" t="s">
        <v>634</v>
      </c>
      <c r="Z153" s="81">
        <v>0</v>
      </c>
      <c r="AA153" s="82" t="s">
        <v>56</v>
      </c>
      <c r="AB153" s="78" t="s">
        <v>56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2.3">
      <c r="A154" s="70" t="s">
        <v>389</v>
      </c>
      <c r="B154" s="71">
        <v>5400</v>
      </c>
      <c r="C154" s="71">
        <v>18930</v>
      </c>
      <c r="D154" s="71"/>
      <c r="E154" s="71"/>
      <c r="F154" s="72"/>
      <c r="G154" s="73" t="s">
        <v>337</v>
      </c>
      <c r="H154" s="74" t="s">
        <v>56</v>
      </c>
      <c r="I154" s="74" t="s">
        <v>56</v>
      </c>
      <c r="J154" s="73" t="s">
        <v>390</v>
      </c>
      <c r="K154" s="73" t="s">
        <v>391</v>
      </c>
      <c r="L154" s="99">
        <v>2</v>
      </c>
      <c r="M154" s="76" t="str">
        <f>_xlfn.XLOOKUP(L154,[1]Auslegungsgrundlagen!$A$9:$A$100,[1]Auslegungsgrundlagen!$B$9:$B$100)</f>
        <v>Einzel-/Zweierbüros</v>
      </c>
      <c r="N154" s="98">
        <v>19</v>
      </c>
      <c r="O154" s="98">
        <v>89.85</v>
      </c>
      <c r="P154" s="97">
        <f t="shared" si="2"/>
        <v>4.7300000000000004</v>
      </c>
      <c r="Q154" s="77" t="s">
        <v>56</v>
      </c>
      <c r="R154" s="78" t="s">
        <v>56</v>
      </c>
      <c r="S154" s="79">
        <f>_xlfn.XLOOKUP(L154,[1]Auslegungsgrundlagen!$A$9:$A$100,[1]Auslegungsgrundlagen!$D$9:$D$100)</f>
        <v>20</v>
      </c>
      <c r="T154" s="79">
        <f>_xlfn.XLOOKUP(L154,[1]Auslegungsgrundlagen!$A$9:$A$100,[1]Auslegungsgrundlagen!$E$9:$E$100)</f>
        <v>26</v>
      </c>
      <c r="U154" s="77" t="s">
        <v>56</v>
      </c>
      <c r="V154" s="77" t="s">
        <v>56</v>
      </c>
      <c r="W154" s="80">
        <f>_xlfn.XLOOKUP(L154,[1]Auslegungsgrundlagen!$A$9:$A$100,[1]Auslegungsgrundlagen!$H$9:$H$100)</f>
        <v>0</v>
      </c>
      <c r="X154" s="77" t="s">
        <v>56</v>
      </c>
      <c r="Y154" s="77" t="s">
        <v>634</v>
      </c>
      <c r="Z154" s="81">
        <v>0</v>
      </c>
      <c r="AA154" s="82" t="s">
        <v>56</v>
      </c>
      <c r="AB154" s="78" t="s">
        <v>56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2.3">
      <c r="A155" s="70" t="s">
        <v>440</v>
      </c>
      <c r="B155" s="71">
        <v>5400</v>
      </c>
      <c r="C155" s="71">
        <v>14530</v>
      </c>
      <c r="D155" s="71"/>
      <c r="E155" s="71"/>
      <c r="F155" s="72"/>
      <c r="G155" s="73" t="s">
        <v>337</v>
      </c>
      <c r="H155" s="74" t="s">
        <v>56</v>
      </c>
      <c r="I155" s="74" t="s">
        <v>56</v>
      </c>
      <c r="J155" s="73" t="s">
        <v>441</v>
      </c>
      <c r="K155" s="73" t="s">
        <v>156</v>
      </c>
      <c r="L155" s="99">
        <v>29</v>
      </c>
      <c r="M155" s="76" t="str">
        <f>_xlfn.XLOOKUP(L155,[1]Auslegungsgrundlagen!$A$9:$A$100,[1]Auslegungsgrundlagen!$B$9:$B$100)</f>
        <v>Drucker-/Kopierräume</v>
      </c>
      <c r="N155" s="98">
        <v>9</v>
      </c>
      <c r="O155" s="98">
        <v>43.65</v>
      </c>
      <c r="P155" s="97">
        <f t="shared" si="2"/>
        <v>4.8499999999999996</v>
      </c>
      <c r="Q155" s="77" t="s">
        <v>56</v>
      </c>
      <c r="R155" s="78" t="s">
        <v>56</v>
      </c>
      <c r="S155" s="79">
        <f>_xlfn.XLOOKUP(L155,[1]Auslegungsgrundlagen!$A$9:$A$100,[1]Auslegungsgrundlagen!$D$9:$D$100)</f>
        <v>15</v>
      </c>
      <c r="T155" s="79">
        <f>_xlfn.XLOOKUP(L155,[1]Auslegungsgrundlagen!$A$9:$A$100,[1]Auslegungsgrundlagen!$E$9:$E$100)</f>
        <v>0</v>
      </c>
      <c r="U155" s="77" t="s">
        <v>56</v>
      </c>
      <c r="V155" s="77" t="s">
        <v>56</v>
      </c>
      <c r="W155" s="80">
        <f>_xlfn.XLOOKUP(L155,[1]Auslegungsgrundlagen!$A$9:$A$100,[1]Auslegungsgrundlagen!$H$9:$H$100)</f>
        <v>0</v>
      </c>
      <c r="X155" s="77" t="s">
        <v>56</v>
      </c>
      <c r="Y155" s="77" t="s">
        <v>634</v>
      </c>
      <c r="Z155" s="81">
        <v>0</v>
      </c>
      <c r="AA155" s="82" t="s">
        <v>56</v>
      </c>
      <c r="AB155" s="78" t="s">
        <v>56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2.3">
      <c r="A156" s="70" t="s">
        <v>444</v>
      </c>
      <c r="B156" s="71">
        <v>5400</v>
      </c>
      <c r="C156" s="71">
        <v>14079</v>
      </c>
      <c r="D156" s="71"/>
      <c r="E156" s="71"/>
      <c r="F156" s="72"/>
      <c r="G156" s="73" t="s">
        <v>337</v>
      </c>
      <c r="H156" s="74" t="s">
        <v>56</v>
      </c>
      <c r="I156" s="74" t="s">
        <v>56</v>
      </c>
      <c r="J156" s="73" t="s">
        <v>445</v>
      </c>
      <c r="K156" s="73" t="s">
        <v>156</v>
      </c>
      <c r="L156" s="99">
        <v>29</v>
      </c>
      <c r="M156" s="76" t="str">
        <f>_xlfn.XLOOKUP(L156,[1]Auslegungsgrundlagen!$A$9:$A$100,[1]Auslegungsgrundlagen!$B$9:$B$100)</f>
        <v>Drucker-/Kopierräume</v>
      </c>
      <c r="N156" s="98">
        <v>10</v>
      </c>
      <c r="O156" s="98">
        <v>48.74</v>
      </c>
      <c r="P156" s="97">
        <f t="shared" si="2"/>
        <v>4.87</v>
      </c>
      <c r="Q156" s="77" t="s">
        <v>56</v>
      </c>
      <c r="R156" s="78" t="s">
        <v>56</v>
      </c>
      <c r="S156" s="79">
        <f>_xlfn.XLOOKUP(L156,[1]Auslegungsgrundlagen!$A$9:$A$100,[1]Auslegungsgrundlagen!$D$9:$D$100)</f>
        <v>15</v>
      </c>
      <c r="T156" s="79">
        <f>_xlfn.XLOOKUP(L156,[1]Auslegungsgrundlagen!$A$9:$A$100,[1]Auslegungsgrundlagen!$E$9:$E$100)</f>
        <v>0</v>
      </c>
      <c r="U156" s="77" t="s">
        <v>56</v>
      </c>
      <c r="V156" s="77" t="s">
        <v>56</v>
      </c>
      <c r="W156" s="80">
        <f>_xlfn.XLOOKUP(L156,[1]Auslegungsgrundlagen!$A$9:$A$100,[1]Auslegungsgrundlagen!$H$9:$H$100)</f>
        <v>0</v>
      </c>
      <c r="X156" s="77" t="s">
        <v>56</v>
      </c>
      <c r="Y156" s="77" t="s">
        <v>634</v>
      </c>
      <c r="Z156" s="81">
        <v>0</v>
      </c>
      <c r="AA156" s="82" t="s">
        <v>56</v>
      </c>
      <c r="AB156" s="78" t="s">
        <v>56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2.3">
      <c r="A157" s="70" t="s">
        <v>446</v>
      </c>
      <c r="B157" s="71">
        <v>4000</v>
      </c>
      <c r="C157" s="71">
        <v>84147</v>
      </c>
      <c r="D157" s="71"/>
      <c r="E157" s="71"/>
      <c r="F157" s="72"/>
      <c r="G157" s="73" t="s">
        <v>337</v>
      </c>
      <c r="H157" s="74" t="s">
        <v>56</v>
      </c>
      <c r="I157" s="74" t="s">
        <v>56</v>
      </c>
      <c r="J157" s="73" t="s">
        <v>447</v>
      </c>
      <c r="K157" s="73" t="s">
        <v>448</v>
      </c>
      <c r="L157" s="99">
        <v>14</v>
      </c>
      <c r="M157" s="76" t="str">
        <f>_xlfn.XLOOKUP(L157,[1]Auslegungsgrundlagen!$A$9:$A$100,[1]Auslegungsgrundlagen!$B$9:$B$100)</f>
        <v>Verkehrsflächen, Flure</v>
      </c>
      <c r="N157" s="98">
        <v>70</v>
      </c>
      <c r="O157" s="98">
        <v>281.07</v>
      </c>
      <c r="P157" s="97">
        <f t="shared" si="2"/>
        <v>4.0199999999999996</v>
      </c>
      <c r="Q157" s="77" t="s">
        <v>56</v>
      </c>
      <c r="R157" s="78" t="s">
        <v>56</v>
      </c>
      <c r="S157" s="79">
        <f>_xlfn.XLOOKUP(L157,[1]Auslegungsgrundlagen!$A$9:$A$100,[1]Auslegungsgrundlagen!$D$9:$D$100)</f>
        <v>18</v>
      </c>
      <c r="T157" s="79">
        <f>_xlfn.XLOOKUP(L157,[1]Auslegungsgrundlagen!$A$9:$A$100,[1]Auslegungsgrundlagen!$E$9:$E$100)</f>
        <v>0</v>
      </c>
      <c r="U157" s="77" t="s">
        <v>56</v>
      </c>
      <c r="V157" s="77" t="s">
        <v>56</v>
      </c>
      <c r="W157" s="80">
        <f>_xlfn.XLOOKUP(L157,[1]Auslegungsgrundlagen!$A$9:$A$100,[1]Auslegungsgrundlagen!$H$9:$H$100)</f>
        <v>0</v>
      </c>
      <c r="X157" s="77" t="s">
        <v>56</v>
      </c>
      <c r="Y157" s="77" t="s">
        <v>634</v>
      </c>
      <c r="Z157" s="81">
        <v>0</v>
      </c>
      <c r="AA157" s="82" t="s">
        <v>56</v>
      </c>
      <c r="AB157" s="78" t="s">
        <v>56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2.3">
      <c r="A158" s="70" t="s">
        <v>449</v>
      </c>
      <c r="B158" s="71">
        <v>4000</v>
      </c>
      <c r="C158" s="71">
        <v>140798</v>
      </c>
      <c r="D158" s="71"/>
      <c r="E158" s="71"/>
      <c r="F158" s="72"/>
      <c r="G158" s="73" t="s">
        <v>337</v>
      </c>
      <c r="H158" s="74" t="s">
        <v>56</v>
      </c>
      <c r="I158" s="74" t="s">
        <v>56</v>
      </c>
      <c r="J158" s="73" t="s">
        <v>450</v>
      </c>
      <c r="K158" s="73" t="s">
        <v>451</v>
      </c>
      <c r="L158" s="99">
        <v>14</v>
      </c>
      <c r="M158" s="76" t="str">
        <f>_xlfn.XLOOKUP(L158,[1]Auslegungsgrundlagen!$A$9:$A$100,[1]Auslegungsgrundlagen!$B$9:$B$100)</f>
        <v>Verkehrsflächen, Flure</v>
      </c>
      <c r="N158" s="98">
        <v>205</v>
      </c>
      <c r="O158" s="98">
        <v>816.46</v>
      </c>
      <c r="P158" s="97">
        <f t="shared" si="2"/>
        <v>3.98</v>
      </c>
      <c r="Q158" s="77" t="s">
        <v>56</v>
      </c>
      <c r="R158" s="78" t="s">
        <v>56</v>
      </c>
      <c r="S158" s="79">
        <f>_xlfn.XLOOKUP(L158,[1]Auslegungsgrundlagen!$A$9:$A$100,[1]Auslegungsgrundlagen!$D$9:$D$100)</f>
        <v>18</v>
      </c>
      <c r="T158" s="79">
        <f>_xlfn.XLOOKUP(L158,[1]Auslegungsgrundlagen!$A$9:$A$100,[1]Auslegungsgrundlagen!$E$9:$E$100)</f>
        <v>0</v>
      </c>
      <c r="U158" s="77" t="s">
        <v>56</v>
      </c>
      <c r="V158" s="77" t="s">
        <v>56</v>
      </c>
      <c r="W158" s="80">
        <f>_xlfn.XLOOKUP(L158,[1]Auslegungsgrundlagen!$A$9:$A$100,[1]Auslegungsgrundlagen!$H$9:$H$100)</f>
        <v>0</v>
      </c>
      <c r="X158" s="77" t="s">
        <v>56</v>
      </c>
      <c r="Y158" s="77" t="s">
        <v>633</v>
      </c>
      <c r="Z158" s="81">
        <v>0</v>
      </c>
      <c r="AA158" s="82" t="s">
        <v>56</v>
      </c>
      <c r="AB158" s="78" t="s">
        <v>56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2.3">
      <c r="A159" s="70" t="s">
        <v>387</v>
      </c>
      <c r="B159" s="71">
        <v>5400</v>
      </c>
      <c r="C159" s="71">
        <v>21000</v>
      </c>
      <c r="D159" s="71"/>
      <c r="E159" s="71"/>
      <c r="F159" s="72"/>
      <c r="G159" s="73" t="s">
        <v>337</v>
      </c>
      <c r="H159" s="74" t="s">
        <v>56</v>
      </c>
      <c r="I159" s="74" t="s">
        <v>56</v>
      </c>
      <c r="J159" s="73" t="s">
        <v>388</v>
      </c>
      <c r="K159" s="73" t="s">
        <v>58</v>
      </c>
      <c r="L159" s="99">
        <v>3</v>
      </c>
      <c r="M159" s="76" t="str">
        <f>_xlfn.XLOOKUP(L159,[1]Auslegungsgrundlagen!$A$9:$A$100,[1]Auslegungsgrundlagen!$B$9:$B$100)</f>
        <v>Seminar-/Besprechungsräume</v>
      </c>
      <c r="N159" s="98">
        <v>27</v>
      </c>
      <c r="O159" s="98">
        <v>131.72999999999999</v>
      </c>
      <c r="P159" s="97">
        <f t="shared" si="2"/>
        <v>4.88</v>
      </c>
      <c r="Q159" s="77" t="s">
        <v>56</v>
      </c>
      <c r="R159" s="78" t="s">
        <v>56</v>
      </c>
      <c r="S159" s="79">
        <f>_xlfn.XLOOKUP(L159,[1]Auslegungsgrundlagen!$A$9:$A$100,[1]Auslegungsgrundlagen!$D$9:$D$100)</f>
        <v>20</v>
      </c>
      <c r="T159" s="79">
        <f>_xlfn.XLOOKUP(L159,[1]Auslegungsgrundlagen!$A$9:$A$100,[1]Auslegungsgrundlagen!$E$9:$E$100)</f>
        <v>26</v>
      </c>
      <c r="U159" s="77" t="s">
        <v>56</v>
      </c>
      <c r="V159" s="77" t="s">
        <v>56</v>
      </c>
      <c r="W159" s="80">
        <f>_xlfn.XLOOKUP(L159,[1]Auslegungsgrundlagen!$A$9:$A$100,[1]Auslegungsgrundlagen!$H$9:$H$100)</f>
        <v>0</v>
      </c>
      <c r="X159" s="77" t="s">
        <v>56</v>
      </c>
      <c r="Y159" s="77" t="s">
        <v>634</v>
      </c>
      <c r="Z159" s="81">
        <v>0</v>
      </c>
      <c r="AA159" s="82" t="s">
        <v>56</v>
      </c>
      <c r="AB159" s="78" t="s">
        <v>56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2.3">
      <c r="A160" s="70" t="s">
        <v>400</v>
      </c>
      <c r="B160" s="71">
        <v>5400</v>
      </c>
      <c r="C160" s="71">
        <v>18007</v>
      </c>
      <c r="D160" s="71"/>
      <c r="E160" s="71"/>
      <c r="F160" s="72"/>
      <c r="G160" s="73" t="s">
        <v>337</v>
      </c>
      <c r="H160" s="74" t="s">
        <v>56</v>
      </c>
      <c r="I160" s="74" t="s">
        <v>56</v>
      </c>
      <c r="J160" s="73" t="s">
        <v>401</v>
      </c>
      <c r="K160" s="73" t="s">
        <v>402</v>
      </c>
      <c r="L160" s="99">
        <v>24</v>
      </c>
      <c r="M160" s="76" t="str">
        <f>_xlfn.XLOOKUP(L160,[1]Auslegungsgrundlagen!$A$9:$A$100,[1]Auslegungsgrundlagen!$B$9:$B$100)</f>
        <v>Technikräume</v>
      </c>
      <c r="N160" s="98">
        <v>20</v>
      </c>
      <c r="O160" s="98">
        <v>94.94</v>
      </c>
      <c r="P160" s="97">
        <f t="shared" si="2"/>
        <v>4.75</v>
      </c>
      <c r="Q160" s="77" t="s">
        <v>56</v>
      </c>
      <c r="R160" s="78" t="s">
        <v>56</v>
      </c>
      <c r="S160" s="79">
        <f>_xlfn.XLOOKUP(L160,[1]Auslegungsgrundlagen!$A$9:$A$100,[1]Auslegungsgrundlagen!$D$9:$D$100)</f>
        <v>15</v>
      </c>
      <c r="T160" s="79">
        <f>_xlfn.XLOOKUP(L160,[1]Auslegungsgrundlagen!$A$9:$A$100,[1]Auslegungsgrundlagen!$E$9:$E$100)</f>
        <v>0</v>
      </c>
      <c r="U160" s="77" t="s">
        <v>56</v>
      </c>
      <c r="V160" s="77" t="s">
        <v>56</v>
      </c>
      <c r="W160" s="80">
        <f>_xlfn.XLOOKUP(L160,[1]Auslegungsgrundlagen!$A$9:$A$100,[1]Auslegungsgrundlagen!$H$9:$H$100)</f>
        <v>0</v>
      </c>
      <c r="X160" s="77" t="s">
        <v>56</v>
      </c>
      <c r="Y160" s="77" t="s">
        <v>633</v>
      </c>
      <c r="Z160" s="81">
        <v>0</v>
      </c>
      <c r="AA160" s="82" t="s">
        <v>56</v>
      </c>
      <c r="AB160" s="78" t="s">
        <v>56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2.3">
      <c r="A161" s="70" t="s">
        <v>385</v>
      </c>
      <c r="B161" s="71">
        <v>5400</v>
      </c>
      <c r="C161" s="71">
        <v>19250</v>
      </c>
      <c r="D161" s="71"/>
      <c r="E161" s="71"/>
      <c r="F161" s="72"/>
      <c r="G161" s="73" t="s">
        <v>337</v>
      </c>
      <c r="H161" s="74" t="s">
        <v>56</v>
      </c>
      <c r="I161" s="74" t="s">
        <v>56</v>
      </c>
      <c r="J161" s="73" t="s">
        <v>386</v>
      </c>
      <c r="K161" s="73" t="s">
        <v>124</v>
      </c>
      <c r="L161" s="99">
        <v>2</v>
      </c>
      <c r="M161" s="76" t="str">
        <f>_xlfn.XLOOKUP(L161,[1]Auslegungsgrundlagen!$A$9:$A$100,[1]Auslegungsgrundlagen!$B$9:$B$100)</f>
        <v>Einzel-/Zweierbüros</v>
      </c>
      <c r="N161" s="98">
        <v>20</v>
      </c>
      <c r="O161" s="98">
        <v>94.13</v>
      </c>
      <c r="P161" s="97">
        <f t="shared" si="2"/>
        <v>4.71</v>
      </c>
      <c r="Q161" s="77" t="s">
        <v>56</v>
      </c>
      <c r="R161" s="78" t="s">
        <v>56</v>
      </c>
      <c r="S161" s="79">
        <f>_xlfn.XLOOKUP(L161,[1]Auslegungsgrundlagen!$A$9:$A$100,[1]Auslegungsgrundlagen!$D$9:$D$100)</f>
        <v>20</v>
      </c>
      <c r="T161" s="79">
        <f>_xlfn.XLOOKUP(L161,[1]Auslegungsgrundlagen!$A$9:$A$100,[1]Auslegungsgrundlagen!$E$9:$E$100)</f>
        <v>26</v>
      </c>
      <c r="U161" s="77" t="s">
        <v>56</v>
      </c>
      <c r="V161" s="77" t="s">
        <v>56</v>
      </c>
      <c r="W161" s="80">
        <f>_xlfn.XLOOKUP(L161,[1]Auslegungsgrundlagen!$A$9:$A$100,[1]Auslegungsgrundlagen!$H$9:$H$100)</f>
        <v>0</v>
      </c>
      <c r="X161" s="77" t="s">
        <v>56</v>
      </c>
      <c r="Y161" s="77" t="s">
        <v>634</v>
      </c>
      <c r="Z161" s="81">
        <v>0</v>
      </c>
      <c r="AA161" s="82" t="s">
        <v>56</v>
      </c>
      <c r="AB161" s="78" t="s">
        <v>56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2.3">
      <c r="A162" s="70" t="s">
        <v>442</v>
      </c>
      <c r="B162" s="71">
        <v>5400</v>
      </c>
      <c r="C162" s="71">
        <v>15875</v>
      </c>
      <c r="D162" s="71"/>
      <c r="E162" s="71"/>
      <c r="F162" s="72"/>
      <c r="G162" s="73" t="s">
        <v>337</v>
      </c>
      <c r="H162" s="74" t="s">
        <v>56</v>
      </c>
      <c r="I162" s="74" t="s">
        <v>56</v>
      </c>
      <c r="J162" s="73" t="s">
        <v>443</v>
      </c>
      <c r="K162" s="73" t="s">
        <v>122</v>
      </c>
      <c r="L162" s="99">
        <v>2</v>
      </c>
      <c r="M162" s="76" t="str">
        <f>_xlfn.XLOOKUP(L162,[1]Auslegungsgrundlagen!$A$9:$A$100,[1]Auslegungsgrundlagen!$B$9:$B$100)</f>
        <v>Einzel-/Zweierbüros</v>
      </c>
      <c r="N162" s="98">
        <v>13</v>
      </c>
      <c r="O162" s="98">
        <v>64</v>
      </c>
      <c r="P162" s="97">
        <f t="shared" si="2"/>
        <v>4.92</v>
      </c>
      <c r="Q162" s="77" t="s">
        <v>56</v>
      </c>
      <c r="R162" s="78" t="s">
        <v>56</v>
      </c>
      <c r="S162" s="79">
        <f>_xlfn.XLOOKUP(L162,[1]Auslegungsgrundlagen!$A$9:$A$100,[1]Auslegungsgrundlagen!$D$9:$D$100)</f>
        <v>20</v>
      </c>
      <c r="T162" s="79">
        <f>_xlfn.XLOOKUP(L162,[1]Auslegungsgrundlagen!$A$9:$A$100,[1]Auslegungsgrundlagen!$E$9:$E$100)</f>
        <v>26</v>
      </c>
      <c r="U162" s="77" t="s">
        <v>56</v>
      </c>
      <c r="V162" s="77" t="s">
        <v>56</v>
      </c>
      <c r="W162" s="80">
        <f>_xlfn.XLOOKUP(L162,[1]Auslegungsgrundlagen!$A$9:$A$100,[1]Auslegungsgrundlagen!$H$9:$H$100)</f>
        <v>0</v>
      </c>
      <c r="X162" s="77" t="s">
        <v>56</v>
      </c>
      <c r="Y162" s="77" t="s">
        <v>634</v>
      </c>
      <c r="Z162" s="81">
        <v>0</v>
      </c>
      <c r="AA162" s="82" t="s">
        <v>56</v>
      </c>
      <c r="AB162" s="78" t="s">
        <v>56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ht="12.3">
      <c r="A163" s="70" t="s">
        <v>353</v>
      </c>
      <c r="B163" s="71">
        <v>5400</v>
      </c>
      <c r="C163" s="71">
        <v>15672</v>
      </c>
      <c r="D163" s="71"/>
      <c r="E163" s="71"/>
      <c r="F163" s="72"/>
      <c r="G163" s="73" t="s">
        <v>337</v>
      </c>
      <c r="H163" s="74" t="s">
        <v>56</v>
      </c>
      <c r="I163" s="74" t="s">
        <v>56</v>
      </c>
      <c r="J163" s="73" t="s">
        <v>354</v>
      </c>
      <c r="K163" s="73" t="s">
        <v>122</v>
      </c>
      <c r="L163" s="99">
        <v>2</v>
      </c>
      <c r="M163" s="76" t="str">
        <f>_xlfn.XLOOKUP(L163,[1]Auslegungsgrundlagen!$A$9:$A$100,[1]Auslegungsgrundlagen!$B$9:$B$100)</f>
        <v>Einzel-/Zweierbüros</v>
      </c>
      <c r="N163" s="98">
        <v>13</v>
      </c>
      <c r="O163" s="98">
        <v>62</v>
      </c>
      <c r="P163" s="97">
        <f t="shared" si="2"/>
        <v>4.7699999999999996</v>
      </c>
      <c r="Q163" s="77" t="s">
        <v>56</v>
      </c>
      <c r="R163" s="78" t="s">
        <v>56</v>
      </c>
      <c r="S163" s="79">
        <f>_xlfn.XLOOKUP(L163,[1]Auslegungsgrundlagen!$A$9:$A$100,[1]Auslegungsgrundlagen!$D$9:$D$100)</f>
        <v>20</v>
      </c>
      <c r="T163" s="79">
        <f>_xlfn.XLOOKUP(L163,[1]Auslegungsgrundlagen!$A$9:$A$100,[1]Auslegungsgrundlagen!$E$9:$E$100)</f>
        <v>26</v>
      </c>
      <c r="U163" s="77" t="s">
        <v>56</v>
      </c>
      <c r="V163" s="77" t="s">
        <v>56</v>
      </c>
      <c r="W163" s="80">
        <f>_xlfn.XLOOKUP(L163,[1]Auslegungsgrundlagen!$A$9:$A$100,[1]Auslegungsgrundlagen!$H$9:$H$100)</f>
        <v>0</v>
      </c>
      <c r="X163" s="77" t="s">
        <v>56</v>
      </c>
      <c r="Y163" s="77" t="s">
        <v>634</v>
      </c>
      <c r="Z163" s="81">
        <v>0</v>
      </c>
      <c r="AA163" s="82" t="s">
        <v>56</v>
      </c>
      <c r="AB163" s="78" t="s">
        <v>56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ht="12.3">
      <c r="A164" s="70" t="s">
        <v>408</v>
      </c>
      <c r="B164" s="71">
        <v>5400</v>
      </c>
      <c r="C164" s="71">
        <v>17604</v>
      </c>
      <c r="D164" s="71"/>
      <c r="E164" s="71"/>
      <c r="F164" s="72"/>
      <c r="G164" s="73" t="s">
        <v>337</v>
      </c>
      <c r="H164" s="74" t="s">
        <v>56</v>
      </c>
      <c r="I164" s="74" t="s">
        <v>56</v>
      </c>
      <c r="J164" s="73" t="s">
        <v>409</v>
      </c>
      <c r="K164" s="73" t="s">
        <v>131</v>
      </c>
      <c r="L164" s="99">
        <v>2</v>
      </c>
      <c r="M164" s="76" t="str">
        <f>_xlfn.XLOOKUP(L164,[1]Auslegungsgrundlagen!$A$9:$A$100,[1]Auslegungsgrundlagen!$B$9:$B$100)</f>
        <v>Einzel-/Zweierbüros</v>
      </c>
      <c r="N164" s="98">
        <v>17</v>
      </c>
      <c r="O164" s="98">
        <v>82.12</v>
      </c>
      <c r="P164" s="97">
        <f t="shared" si="2"/>
        <v>4.83</v>
      </c>
      <c r="Q164" s="77" t="s">
        <v>56</v>
      </c>
      <c r="R164" s="78" t="s">
        <v>56</v>
      </c>
      <c r="S164" s="79">
        <f>_xlfn.XLOOKUP(L164,[1]Auslegungsgrundlagen!$A$9:$A$100,[1]Auslegungsgrundlagen!$D$9:$D$100)</f>
        <v>20</v>
      </c>
      <c r="T164" s="79">
        <f>_xlfn.XLOOKUP(L164,[1]Auslegungsgrundlagen!$A$9:$A$100,[1]Auslegungsgrundlagen!$E$9:$E$100)</f>
        <v>26</v>
      </c>
      <c r="U164" s="77" t="s">
        <v>56</v>
      </c>
      <c r="V164" s="77" t="s">
        <v>56</v>
      </c>
      <c r="W164" s="80">
        <f>_xlfn.XLOOKUP(L164,[1]Auslegungsgrundlagen!$A$9:$A$100,[1]Auslegungsgrundlagen!$H$9:$H$100)</f>
        <v>0</v>
      </c>
      <c r="X164" s="77" t="s">
        <v>56</v>
      </c>
      <c r="Y164" s="77" t="s">
        <v>634</v>
      </c>
      <c r="Z164" s="81">
        <v>0</v>
      </c>
      <c r="AA164" s="82" t="s">
        <v>56</v>
      </c>
      <c r="AB164" s="78" t="s">
        <v>56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2.3">
      <c r="A165" s="70" t="s">
        <v>355</v>
      </c>
      <c r="B165" s="71">
        <v>5400</v>
      </c>
      <c r="C165" s="71">
        <v>17280</v>
      </c>
      <c r="D165" s="71"/>
      <c r="E165" s="71"/>
      <c r="F165" s="72"/>
      <c r="G165" s="73" t="s">
        <v>337</v>
      </c>
      <c r="H165" s="74" t="s">
        <v>56</v>
      </c>
      <c r="I165" s="74" t="s">
        <v>56</v>
      </c>
      <c r="J165" s="73" t="s">
        <v>356</v>
      </c>
      <c r="K165" s="73" t="s">
        <v>131</v>
      </c>
      <c r="L165" s="99">
        <v>2</v>
      </c>
      <c r="M165" s="76" t="str">
        <f>_xlfn.XLOOKUP(L165,[1]Auslegungsgrundlagen!$A$9:$A$100,[1]Auslegungsgrundlagen!$B$9:$B$100)</f>
        <v>Einzel-/Zweierbüros</v>
      </c>
      <c r="N165" s="98">
        <v>18</v>
      </c>
      <c r="O165" s="98">
        <v>87.02</v>
      </c>
      <c r="P165" s="97">
        <f t="shared" si="2"/>
        <v>4.83</v>
      </c>
      <c r="Q165" s="77" t="s">
        <v>56</v>
      </c>
      <c r="R165" s="78" t="s">
        <v>56</v>
      </c>
      <c r="S165" s="79">
        <f>_xlfn.XLOOKUP(L165,[1]Auslegungsgrundlagen!$A$9:$A$100,[1]Auslegungsgrundlagen!$D$9:$D$100)</f>
        <v>20</v>
      </c>
      <c r="T165" s="79">
        <f>_xlfn.XLOOKUP(L165,[1]Auslegungsgrundlagen!$A$9:$A$100,[1]Auslegungsgrundlagen!$E$9:$E$100)</f>
        <v>26</v>
      </c>
      <c r="U165" s="77" t="s">
        <v>56</v>
      </c>
      <c r="V165" s="77" t="s">
        <v>56</v>
      </c>
      <c r="W165" s="80">
        <f>_xlfn.XLOOKUP(L165,[1]Auslegungsgrundlagen!$A$9:$A$100,[1]Auslegungsgrundlagen!$H$9:$H$100)</f>
        <v>0</v>
      </c>
      <c r="X165" s="77" t="s">
        <v>56</v>
      </c>
      <c r="Y165" s="77" t="s">
        <v>634</v>
      </c>
      <c r="Z165" s="81">
        <v>0</v>
      </c>
      <c r="AA165" s="82" t="s">
        <v>56</v>
      </c>
      <c r="AB165" s="78" t="s">
        <v>56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2.3">
      <c r="A166" s="70" t="s">
        <v>359</v>
      </c>
      <c r="B166" s="71">
        <v>5400</v>
      </c>
      <c r="C166" s="71">
        <v>17355</v>
      </c>
      <c r="D166" s="71"/>
      <c r="E166" s="71"/>
      <c r="F166" s="72"/>
      <c r="G166" s="73" t="s">
        <v>337</v>
      </c>
      <c r="H166" s="74" t="s">
        <v>56</v>
      </c>
      <c r="I166" s="74" t="s">
        <v>56</v>
      </c>
      <c r="J166" s="73" t="s">
        <v>360</v>
      </c>
      <c r="K166" s="73" t="s">
        <v>131</v>
      </c>
      <c r="L166" s="99">
        <v>2</v>
      </c>
      <c r="M166" s="76" t="str">
        <f>_xlfn.XLOOKUP(L166,[1]Auslegungsgrundlagen!$A$9:$A$100,[1]Auslegungsgrundlagen!$B$9:$B$100)</f>
        <v>Einzel-/Zweierbüros</v>
      </c>
      <c r="N166" s="98">
        <v>18</v>
      </c>
      <c r="O166" s="98">
        <v>87.93</v>
      </c>
      <c r="P166" s="97">
        <f t="shared" si="2"/>
        <v>4.8899999999999997</v>
      </c>
      <c r="Q166" s="77" t="s">
        <v>56</v>
      </c>
      <c r="R166" s="78" t="s">
        <v>56</v>
      </c>
      <c r="S166" s="79">
        <f>_xlfn.XLOOKUP(L166,[1]Auslegungsgrundlagen!$A$9:$A$100,[1]Auslegungsgrundlagen!$D$9:$D$100)</f>
        <v>20</v>
      </c>
      <c r="T166" s="79">
        <f>_xlfn.XLOOKUP(L166,[1]Auslegungsgrundlagen!$A$9:$A$100,[1]Auslegungsgrundlagen!$E$9:$E$100)</f>
        <v>26</v>
      </c>
      <c r="U166" s="77" t="s">
        <v>56</v>
      </c>
      <c r="V166" s="77" t="s">
        <v>56</v>
      </c>
      <c r="W166" s="80">
        <f>_xlfn.XLOOKUP(L166,[1]Auslegungsgrundlagen!$A$9:$A$100,[1]Auslegungsgrundlagen!$H$9:$H$100)</f>
        <v>0</v>
      </c>
      <c r="X166" s="77" t="s">
        <v>56</v>
      </c>
      <c r="Y166" s="77" t="s">
        <v>634</v>
      </c>
      <c r="Z166" s="81">
        <v>0</v>
      </c>
      <c r="AA166" s="82" t="s">
        <v>56</v>
      </c>
      <c r="AB166" s="78" t="s">
        <v>56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12.3">
      <c r="A167" s="70" t="s">
        <v>403</v>
      </c>
      <c r="B167" s="71">
        <v>5400</v>
      </c>
      <c r="C167" s="71">
        <v>17340</v>
      </c>
      <c r="D167" s="71"/>
      <c r="E167" s="71"/>
      <c r="F167" s="72"/>
      <c r="G167" s="73" t="s">
        <v>337</v>
      </c>
      <c r="H167" s="74" t="s">
        <v>56</v>
      </c>
      <c r="I167" s="74" t="s">
        <v>56</v>
      </c>
      <c r="J167" s="73" t="s">
        <v>404</v>
      </c>
      <c r="K167" s="73" t="s">
        <v>131</v>
      </c>
      <c r="L167" s="99">
        <v>2</v>
      </c>
      <c r="M167" s="76" t="str">
        <f>_xlfn.XLOOKUP(L167,[1]Auslegungsgrundlagen!$A$9:$A$100,[1]Auslegungsgrundlagen!$B$9:$B$100)</f>
        <v>Einzel-/Zweierbüros</v>
      </c>
      <c r="N167" s="98">
        <v>18</v>
      </c>
      <c r="O167" s="98">
        <v>86.91</v>
      </c>
      <c r="P167" s="97">
        <f t="shared" si="2"/>
        <v>4.83</v>
      </c>
      <c r="Q167" s="77" t="s">
        <v>56</v>
      </c>
      <c r="R167" s="78" t="s">
        <v>56</v>
      </c>
      <c r="S167" s="79">
        <f>_xlfn.XLOOKUP(L167,[1]Auslegungsgrundlagen!$A$9:$A$100,[1]Auslegungsgrundlagen!$D$9:$D$100)</f>
        <v>20</v>
      </c>
      <c r="T167" s="79">
        <f>_xlfn.XLOOKUP(L167,[1]Auslegungsgrundlagen!$A$9:$A$100,[1]Auslegungsgrundlagen!$E$9:$E$100)</f>
        <v>26</v>
      </c>
      <c r="U167" s="77" t="s">
        <v>56</v>
      </c>
      <c r="V167" s="77" t="s">
        <v>56</v>
      </c>
      <c r="W167" s="80">
        <f>_xlfn.XLOOKUP(L167,[1]Auslegungsgrundlagen!$A$9:$A$100,[1]Auslegungsgrundlagen!$H$9:$H$100)</f>
        <v>0</v>
      </c>
      <c r="X167" s="77" t="s">
        <v>56</v>
      </c>
      <c r="Y167" s="77" t="s">
        <v>634</v>
      </c>
      <c r="Z167" s="81">
        <v>0</v>
      </c>
      <c r="AA167" s="82" t="s">
        <v>56</v>
      </c>
      <c r="AB167" s="78" t="s">
        <v>56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2.3">
      <c r="A168" s="70" t="s">
        <v>379</v>
      </c>
      <c r="B168" s="71">
        <v>5400</v>
      </c>
      <c r="C168" s="71">
        <v>17750</v>
      </c>
      <c r="D168" s="71"/>
      <c r="E168" s="71"/>
      <c r="F168" s="72"/>
      <c r="G168" s="73" t="s">
        <v>337</v>
      </c>
      <c r="H168" s="74" t="s">
        <v>56</v>
      </c>
      <c r="I168" s="74" t="s">
        <v>56</v>
      </c>
      <c r="J168" s="73" t="s">
        <v>380</v>
      </c>
      <c r="K168" s="73" t="s">
        <v>131</v>
      </c>
      <c r="L168" s="99">
        <v>2</v>
      </c>
      <c r="M168" s="76" t="str">
        <f>_xlfn.XLOOKUP(L168,[1]Auslegungsgrundlagen!$A$9:$A$100,[1]Auslegungsgrundlagen!$B$9:$B$100)</f>
        <v>Einzel-/Zweierbüros</v>
      </c>
      <c r="N168" s="98">
        <v>17</v>
      </c>
      <c r="O168" s="98">
        <v>83.82</v>
      </c>
      <c r="P168" s="97">
        <f t="shared" si="2"/>
        <v>4.93</v>
      </c>
      <c r="Q168" s="77" t="s">
        <v>56</v>
      </c>
      <c r="R168" s="78" t="s">
        <v>56</v>
      </c>
      <c r="S168" s="79">
        <f>_xlfn.XLOOKUP(L168,[1]Auslegungsgrundlagen!$A$9:$A$100,[1]Auslegungsgrundlagen!$D$9:$D$100)</f>
        <v>20</v>
      </c>
      <c r="T168" s="79">
        <f>_xlfn.XLOOKUP(L168,[1]Auslegungsgrundlagen!$A$9:$A$100,[1]Auslegungsgrundlagen!$E$9:$E$100)</f>
        <v>26</v>
      </c>
      <c r="U168" s="77" t="s">
        <v>56</v>
      </c>
      <c r="V168" s="77" t="s">
        <v>56</v>
      </c>
      <c r="W168" s="80">
        <f>_xlfn.XLOOKUP(L168,[1]Auslegungsgrundlagen!$A$9:$A$100,[1]Auslegungsgrundlagen!$H$9:$H$100)</f>
        <v>0</v>
      </c>
      <c r="X168" s="77" t="s">
        <v>56</v>
      </c>
      <c r="Y168" s="77" t="s">
        <v>634</v>
      </c>
      <c r="Z168" s="81">
        <v>0</v>
      </c>
      <c r="AA168" s="82" t="s">
        <v>56</v>
      </c>
      <c r="AB168" s="78" t="s">
        <v>56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ht="12.3">
      <c r="A169" s="70" t="s">
        <v>383</v>
      </c>
      <c r="B169" s="71">
        <v>5400</v>
      </c>
      <c r="C169" s="71">
        <v>17750</v>
      </c>
      <c r="D169" s="71"/>
      <c r="E169" s="71"/>
      <c r="F169" s="72"/>
      <c r="G169" s="73" t="s">
        <v>337</v>
      </c>
      <c r="H169" s="74" t="s">
        <v>56</v>
      </c>
      <c r="I169" s="74" t="s">
        <v>56</v>
      </c>
      <c r="J169" s="73" t="s">
        <v>384</v>
      </c>
      <c r="K169" s="73" t="s">
        <v>131</v>
      </c>
      <c r="L169" s="99">
        <v>2</v>
      </c>
      <c r="M169" s="76" t="str">
        <f>_xlfn.XLOOKUP(L169,[1]Auslegungsgrundlagen!$A$9:$A$100,[1]Auslegungsgrundlagen!$B$9:$B$100)</f>
        <v>Einzel-/Zweierbüros</v>
      </c>
      <c r="N169" s="98">
        <v>17</v>
      </c>
      <c r="O169" s="98">
        <v>83.82</v>
      </c>
      <c r="P169" s="97">
        <f t="shared" si="2"/>
        <v>4.93</v>
      </c>
      <c r="Q169" s="77" t="s">
        <v>56</v>
      </c>
      <c r="R169" s="78" t="s">
        <v>56</v>
      </c>
      <c r="S169" s="79">
        <f>_xlfn.XLOOKUP(L169,[1]Auslegungsgrundlagen!$A$9:$A$100,[1]Auslegungsgrundlagen!$D$9:$D$100)</f>
        <v>20</v>
      </c>
      <c r="T169" s="79">
        <f>_xlfn.XLOOKUP(L169,[1]Auslegungsgrundlagen!$A$9:$A$100,[1]Auslegungsgrundlagen!$E$9:$E$100)</f>
        <v>26</v>
      </c>
      <c r="U169" s="77" t="s">
        <v>56</v>
      </c>
      <c r="V169" s="77" t="s">
        <v>56</v>
      </c>
      <c r="W169" s="80">
        <f>_xlfn.XLOOKUP(L169,[1]Auslegungsgrundlagen!$A$9:$A$100,[1]Auslegungsgrundlagen!$H$9:$H$100)</f>
        <v>0</v>
      </c>
      <c r="X169" s="77" t="s">
        <v>56</v>
      </c>
      <c r="Y169" s="77" t="s">
        <v>634</v>
      </c>
      <c r="Z169" s="81">
        <v>0</v>
      </c>
      <c r="AA169" s="82" t="s">
        <v>56</v>
      </c>
      <c r="AB169" s="78" t="s">
        <v>56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ht="12.3">
      <c r="A170" s="70" t="s">
        <v>381</v>
      </c>
      <c r="B170" s="71">
        <v>5400</v>
      </c>
      <c r="C170" s="71">
        <v>17750</v>
      </c>
      <c r="D170" s="71"/>
      <c r="E170" s="71"/>
      <c r="F170" s="72"/>
      <c r="G170" s="73" t="s">
        <v>337</v>
      </c>
      <c r="H170" s="74" t="s">
        <v>56</v>
      </c>
      <c r="I170" s="74" t="s">
        <v>56</v>
      </c>
      <c r="J170" s="73" t="s">
        <v>382</v>
      </c>
      <c r="K170" s="73" t="s">
        <v>131</v>
      </c>
      <c r="L170" s="99">
        <v>2</v>
      </c>
      <c r="M170" s="76" t="str">
        <f>_xlfn.XLOOKUP(L170,[1]Auslegungsgrundlagen!$A$9:$A$100,[1]Auslegungsgrundlagen!$B$9:$B$100)</f>
        <v>Einzel-/Zweierbüros</v>
      </c>
      <c r="N170" s="98">
        <v>17</v>
      </c>
      <c r="O170" s="98">
        <v>83.82</v>
      </c>
      <c r="P170" s="97">
        <f t="shared" si="2"/>
        <v>4.93</v>
      </c>
      <c r="Q170" s="77" t="s">
        <v>56</v>
      </c>
      <c r="R170" s="78" t="s">
        <v>56</v>
      </c>
      <c r="S170" s="79">
        <f>_xlfn.XLOOKUP(L170,[1]Auslegungsgrundlagen!$A$9:$A$100,[1]Auslegungsgrundlagen!$D$9:$D$100)</f>
        <v>20</v>
      </c>
      <c r="T170" s="79">
        <f>_xlfn.XLOOKUP(L170,[1]Auslegungsgrundlagen!$A$9:$A$100,[1]Auslegungsgrundlagen!$E$9:$E$100)</f>
        <v>26</v>
      </c>
      <c r="U170" s="77" t="s">
        <v>56</v>
      </c>
      <c r="V170" s="77" t="s">
        <v>56</v>
      </c>
      <c r="W170" s="80">
        <f>_xlfn.XLOOKUP(L170,[1]Auslegungsgrundlagen!$A$9:$A$100,[1]Auslegungsgrundlagen!$H$9:$H$100)</f>
        <v>0</v>
      </c>
      <c r="X170" s="77" t="s">
        <v>56</v>
      </c>
      <c r="Y170" s="77" t="s">
        <v>634</v>
      </c>
      <c r="Z170" s="81">
        <v>0</v>
      </c>
      <c r="AA170" s="82" t="s">
        <v>56</v>
      </c>
      <c r="AB170" s="78" t="s">
        <v>56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12.3">
      <c r="A171" s="70" t="s">
        <v>371</v>
      </c>
      <c r="B171" s="71">
        <v>5400</v>
      </c>
      <c r="C171" s="71">
        <v>17750</v>
      </c>
      <c r="D171" s="71"/>
      <c r="E171" s="71"/>
      <c r="F171" s="72"/>
      <c r="G171" s="73" t="s">
        <v>337</v>
      </c>
      <c r="H171" s="74" t="s">
        <v>56</v>
      </c>
      <c r="I171" s="74" t="s">
        <v>56</v>
      </c>
      <c r="J171" s="73" t="s">
        <v>372</v>
      </c>
      <c r="K171" s="73" t="s">
        <v>131</v>
      </c>
      <c r="L171" s="99">
        <v>2</v>
      </c>
      <c r="M171" s="76" t="str">
        <f>_xlfn.XLOOKUP(L171,[1]Auslegungsgrundlagen!$A$9:$A$100,[1]Auslegungsgrundlagen!$B$9:$B$100)</f>
        <v>Einzel-/Zweierbüros</v>
      </c>
      <c r="N171" s="98">
        <v>17</v>
      </c>
      <c r="O171" s="98">
        <v>83.82</v>
      </c>
      <c r="P171" s="97">
        <f t="shared" si="2"/>
        <v>4.93</v>
      </c>
      <c r="Q171" s="77" t="s">
        <v>56</v>
      </c>
      <c r="R171" s="78" t="s">
        <v>56</v>
      </c>
      <c r="S171" s="79">
        <f>_xlfn.XLOOKUP(L171,[1]Auslegungsgrundlagen!$A$9:$A$100,[1]Auslegungsgrundlagen!$D$9:$D$100)</f>
        <v>20</v>
      </c>
      <c r="T171" s="79">
        <f>_xlfn.XLOOKUP(L171,[1]Auslegungsgrundlagen!$A$9:$A$100,[1]Auslegungsgrundlagen!$E$9:$E$100)</f>
        <v>26</v>
      </c>
      <c r="U171" s="77" t="s">
        <v>56</v>
      </c>
      <c r="V171" s="77" t="s">
        <v>56</v>
      </c>
      <c r="W171" s="80">
        <f>_xlfn.XLOOKUP(L171,[1]Auslegungsgrundlagen!$A$9:$A$100,[1]Auslegungsgrundlagen!$H$9:$H$100)</f>
        <v>0</v>
      </c>
      <c r="X171" s="77" t="s">
        <v>56</v>
      </c>
      <c r="Y171" s="77" t="s">
        <v>634</v>
      </c>
      <c r="Z171" s="81">
        <v>0</v>
      </c>
      <c r="AA171" s="82" t="s">
        <v>56</v>
      </c>
      <c r="AB171" s="78" t="s">
        <v>56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ht="12.3">
      <c r="A172" s="70" t="s">
        <v>373</v>
      </c>
      <c r="B172" s="71">
        <v>5400</v>
      </c>
      <c r="C172" s="71">
        <v>17750</v>
      </c>
      <c r="D172" s="71"/>
      <c r="E172" s="71"/>
      <c r="F172" s="72"/>
      <c r="G172" s="73" t="s">
        <v>337</v>
      </c>
      <c r="H172" s="74" t="s">
        <v>56</v>
      </c>
      <c r="I172" s="74" t="s">
        <v>56</v>
      </c>
      <c r="J172" s="73" t="s">
        <v>374</v>
      </c>
      <c r="K172" s="73" t="s">
        <v>131</v>
      </c>
      <c r="L172" s="99">
        <v>2</v>
      </c>
      <c r="M172" s="76" t="str">
        <f>_xlfn.XLOOKUP(L172,[1]Auslegungsgrundlagen!$A$9:$A$100,[1]Auslegungsgrundlagen!$B$9:$B$100)</f>
        <v>Einzel-/Zweierbüros</v>
      </c>
      <c r="N172" s="98">
        <v>17</v>
      </c>
      <c r="O172" s="98">
        <v>83.82</v>
      </c>
      <c r="P172" s="97">
        <f t="shared" si="2"/>
        <v>4.93</v>
      </c>
      <c r="Q172" s="77" t="s">
        <v>56</v>
      </c>
      <c r="R172" s="78" t="s">
        <v>56</v>
      </c>
      <c r="S172" s="79">
        <f>_xlfn.XLOOKUP(L172,[1]Auslegungsgrundlagen!$A$9:$A$100,[1]Auslegungsgrundlagen!$D$9:$D$100)</f>
        <v>20</v>
      </c>
      <c r="T172" s="79">
        <f>_xlfn.XLOOKUP(L172,[1]Auslegungsgrundlagen!$A$9:$A$100,[1]Auslegungsgrundlagen!$E$9:$E$100)</f>
        <v>26</v>
      </c>
      <c r="U172" s="77" t="s">
        <v>56</v>
      </c>
      <c r="V172" s="77" t="s">
        <v>56</v>
      </c>
      <c r="W172" s="80">
        <f>_xlfn.XLOOKUP(L172,[1]Auslegungsgrundlagen!$A$9:$A$100,[1]Auslegungsgrundlagen!$H$9:$H$100)</f>
        <v>0</v>
      </c>
      <c r="X172" s="77" t="s">
        <v>56</v>
      </c>
      <c r="Y172" s="77" t="s">
        <v>634</v>
      </c>
      <c r="Z172" s="81">
        <v>0</v>
      </c>
      <c r="AA172" s="82" t="s">
        <v>56</v>
      </c>
      <c r="AB172" s="78" t="s">
        <v>56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ht="12.3">
      <c r="A173" s="70" t="s">
        <v>375</v>
      </c>
      <c r="B173" s="71">
        <v>5400</v>
      </c>
      <c r="C173" s="71">
        <v>17750</v>
      </c>
      <c r="D173" s="71"/>
      <c r="E173" s="71"/>
      <c r="F173" s="72"/>
      <c r="G173" s="73" t="s">
        <v>337</v>
      </c>
      <c r="H173" s="74" t="s">
        <v>56</v>
      </c>
      <c r="I173" s="74" t="s">
        <v>56</v>
      </c>
      <c r="J173" s="73" t="s">
        <v>376</v>
      </c>
      <c r="K173" s="73" t="s">
        <v>131</v>
      </c>
      <c r="L173" s="99">
        <v>2</v>
      </c>
      <c r="M173" s="76" t="str">
        <f>_xlfn.XLOOKUP(L173,[1]Auslegungsgrundlagen!$A$9:$A$100,[1]Auslegungsgrundlagen!$B$9:$B$100)</f>
        <v>Einzel-/Zweierbüros</v>
      </c>
      <c r="N173" s="98">
        <v>17</v>
      </c>
      <c r="O173" s="98">
        <v>83.82</v>
      </c>
      <c r="P173" s="97">
        <f t="shared" si="2"/>
        <v>4.93</v>
      </c>
      <c r="Q173" s="77" t="s">
        <v>56</v>
      </c>
      <c r="R173" s="78" t="s">
        <v>56</v>
      </c>
      <c r="S173" s="79">
        <f>_xlfn.XLOOKUP(L173,[1]Auslegungsgrundlagen!$A$9:$A$100,[1]Auslegungsgrundlagen!$D$9:$D$100)</f>
        <v>20</v>
      </c>
      <c r="T173" s="79">
        <f>_xlfn.XLOOKUP(L173,[1]Auslegungsgrundlagen!$A$9:$A$100,[1]Auslegungsgrundlagen!$E$9:$E$100)</f>
        <v>26</v>
      </c>
      <c r="U173" s="77" t="s">
        <v>56</v>
      </c>
      <c r="V173" s="77" t="s">
        <v>56</v>
      </c>
      <c r="W173" s="80">
        <f>_xlfn.XLOOKUP(L173,[1]Auslegungsgrundlagen!$A$9:$A$100,[1]Auslegungsgrundlagen!$H$9:$H$100)</f>
        <v>0</v>
      </c>
      <c r="X173" s="77" t="s">
        <v>56</v>
      </c>
      <c r="Y173" s="77" t="s">
        <v>634</v>
      </c>
      <c r="Z173" s="81">
        <v>0</v>
      </c>
      <c r="AA173" s="82" t="s">
        <v>56</v>
      </c>
      <c r="AB173" s="78" t="s">
        <v>56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ht="12.3">
      <c r="A174" s="70" t="s">
        <v>377</v>
      </c>
      <c r="B174" s="71">
        <v>5400</v>
      </c>
      <c r="C174" s="71">
        <v>17750</v>
      </c>
      <c r="D174" s="71"/>
      <c r="E174" s="71"/>
      <c r="F174" s="72"/>
      <c r="G174" s="73" t="s">
        <v>337</v>
      </c>
      <c r="H174" s="74" t="s">
        <v>56</v>
      </c>
      <c r="I174" s="74" t="s">
        <v>56</v>
      </c>
      <c r="J174" s="73" t="s">
        <v>378</v>
      </c>
      <c r="K174" s="73" t="s">
        <v>131</v>
      </c>
      <c r="L174" s="99">
        <v>2</v>
      </c>
      <c r="M174" s="76" t="str">
        <f>_xlfn.XLOOKUP(L174,[1]Auslegungsgrundlagen!$A$9:$A$100,[1]Auslegungsgrundlagen!$B$9:$B$100)</f>
        <v>Einzel-/Zweierbüros</v>
      </c>
      <c r="N174" s="98">
        <v>17</v>
      </c>
      <c r="O174" s="98">
        <v>83.82</v>
      </c>
      <c r="P174" s="97">
        <f t="shared" si="2"/>
        <v>4.93</v>
      </c>
      <c r="Q174" s="77" t="s">
        <v>56</v>
      </c>
      <c r="R174" s="78" t="s">
        <v>56</v>
      </c>
      <c r="S174" s="79">
        <f>_xlfn.XLOOKUP(L174,[1]Auslegungsgrundlagen!$A$9:$A$100,[1]Auslegungsgrundlagen!$D$9:$D$100)</f>
        <v>20</v>
      </c>
      <c r="T174" s="79">
        <f>_xlfn.XLOOKUP(L174,[1]Auslegungsgrundlagen!$A$9:$A$100,[1]Auslegungsgrundlagen!$E$9:$E$100)</f>
        <v>26</v>
      </c>
      <c r="U174" s="77" t="s">
        <v>56</v>
      </c>
      <c r="V174" s="77" t="s">
        <v>56</v>
      </c>
      <c r="W174" s="80">
        <f>_xlfn.XLOOKUP(L174,[1]Auslegungsgrundlagen!$A$9:$A$100,[1]Auslegungsgrundlagen!$H$9:$H$100)</f>
        <v>0</v>
      </c>
      <c r="X174" s="77" t="s">
        <v>56</v>
      </c>
      <c r="Y174" s="77" t="s">
        <v>634</v>
      </c>
      <c r="Z174" s="81">
        <v>0</v>
      </c>
      <c r="AA174" s="82" t="s">
        <v>56</v>
      </c>
      <c r="AB174" s="78" t="s">
        <v>56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ht="12.3">
      <c r="A175" s="70" t="s">
        <v>369</v>
      </c>
      <c r="B175" s="71">
        <v>5400</v>
      </c>
      <c r="C175" s="71">
        <v>17750</v>
      </c>
      <c r="D175" s="71"/>
      <c r="E175" s="71"/>
      <c r="F175" s="72"/>
      <c r="G175" s="73" t="s">
        <v>337</v>
      </c>
      <c r="H175" s="74" t="s">
        <v>56</v>
      </c>
      <c r="I175" s="74" t="s">
        <v>56</v>
      </c>
      <c r="J175" s="73" t="s">
        <v>370</v>
      </c>
      <c r="K175" s="73" t="s">
        <v>131</v>
      </c>
      <c r="L175" s="99">
        <v>2</v>
      </c>
      <c r="M175" s="76" t="str">
        <f>_xlfn.XLOOKUP(L175,[1]Auslegungsgrundlagen!$A$9:$A$100,[1]Auslegungsgrundlagen!$B$9:$B$100)</f>
        <v>Einzel-/Zweierbüros</v>
      </c>
      <c r="N175" s="98">
        <v>17</v>
      </c>
      <c r="O175" s="98">
        <v>83.82</v>
      </c>
      <c r="P175" s="97">
        <f t="shared" si="2"/>
        <v>4.93</v>
      </c>
      <c r="Q175" s="77" t="s">
        <v>56</v>
      </c>
      <c r="R175" s="78" t="s">
        <v>56</v>
      </c>
      <c r="S175" s="79">
        <f>_xlfn.XLOOKUP(L175,[1]Auslegungsgrundlagen!$A$9:$A$100,[1]Auslegungsgrundlagen!$D$9:$D$100)</f>
        <v>20</v>
      </c>
      <c r="T175" s="79">
        <f>_xlfn.XLOOKUP(L175,[1]Auslegungsgrundlagen!$A$9:$A$100,[1]Auslegungsgrundlagen!$E$9:$E$100)</f>
        <v>26</v>
      </c>
      <c r="U175" s="77" t="s">
        <v>56</v>
      </c>
      <c r="V175" s="77" t="s">
        <v>56</v>
      </c>
      <c r="W175" s="80">
        <f>_xlfn.XLOOKUP(L175,[1]Auslegungsgrundlagen!$A$9:$A$100,[1]Auslegungsgrundlagen!$H$9:$H$100)</f>
        <v>0</v>
      </c>
      <c r="X175" s="77" t="s">
        <v>56</v>
      </c>
      <c r="Y175" s="77" t="s">
        <v>634</v>
      </c>
      <c r="Z175" s="81">
        <v>0</v>
      </c>
      <c r="AA175" s="82" t="s">
        <v>56</v>
      </c>
      <c r="AB175" s="78" t="s">
        <v>56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ht="12.3">
      <c r="A176" s="70" t="s">
        <v>357</v>
      </c>
      <c r="B176" s="71">
        <v>5400</v>
      </c>
      <c r="C176" s="71">
        <v>18455</v>
      </c>
      <c r="D176" s="71"/>
      <c r="E176" s="71"/>
      <c r="F176" s="72"/>
      <c r="G176" s="73" t="s">
        <v>337</v>
      </c>
      <c r="H176" s="74" t="s">
        <v>56</v>
      </c>
      <c r="I176" s="74" t="s">
        <v>56</v>
      </c>
      <c r="J176" s="73" t="s">
        <v>358</v>
      </c>
      <c r="K176" s="73" t="s">
        <v>131</v>
      </c>
      <c r="L176" s="99">
        <v>2</v>
      </c>
      <c r="M176" s="76" t="str">
        <f>_xlfn.XLOOKUP(L176,[1]Auslegungsgrundlagen!$A$9:$A$100,[1]Auslegungsgrundlagen!$B$9:$B$100)</f>
        <v>Einzel-/Zweierbüros</v>
      </c>
      <c r="N176" s="98">
        <v>18</v>
      </c>
      <c r="O176" s="98">
        <v>87.94</v>
      </c>
      <c r="P176" s="97">
        <f t="shared" si="2"/>
        <v>4.8899999999999997</v>
      </c>
      <c r="Q176" s="77" t="s">
        <v>56</v>
      </c>
      <c r="R176" s="78" t="s">
        <v>56</v>
      </c>
      <c r="S176" s="79">
        <f>_xlfn.XLOOKUP(L176,[1]Auslegungsgrundlagen!$A$9:$A$100,[1]Auslegungsgrundlagen!$D$9:$D$100)</f>
        <v>20</v>
      </c>
      <c r="T176" s="79">
        <f>_xlfn.XLOOKUP(L176,[1]Auslegungsgrundlagen!$A$9:$A$100,[1]Auslegungsgrundlagen!$E$9:$E$100)</f>
        <v>26</v>
      </c>
      <c r="U176" s="77" t="s">
        <v>56</v>
      </c>
      <c r="V176" s="77" t="s">
        <v>56</v>
      </c>
      <c r="W176" s="80">
        <f>_xlfn.XLOOKUP(L176,[1]Auslegungsgrundlagen!$A$9:$A$100,[1]Auslegungsgrundlagen!$H$9:$H$100)</f>
        <v>0</v>
      </c>
      <c r="X176" s="77" t="s">
        <v>56</v>
      </c>
      <c r="Y176" s="77" t="s">
        <v>634</v>
      </c>
      <c r="Z176" s="81">
        <v>0</v>
      </c>
      <c r="AA176" s="82" t="s">
        <v>56</v>
      </c>
      <c r="AB176" s="78" t="s">
        <v>56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ht="12.3">
      <c r="A177" s="70" t="s">
        <v>361</v>
      </c>
      <c r="B177" s="71">
        <v>5400</v>
      </c>
      <c r="C177" s="71">
        <v>18345</v>
      </c>
      <c r="D177" s="71"/>
      <c r="E177" s="71"/>
      <c r="F177" s="72"/>
      <c r="G177" s="73" t="s">
        <v>337</v>
      </c>
      <c r="H177" s="74" t="s">
        <v>56</v>
      </c>
      <c r="I177" s="74" t="s">
        <v>56</v>
      </c>
      <c r="J177" s="73" t="s">
        <v>362</v>
      </c>
      <c r="K177" s="73" t="s">
        <v>131</v>
      </c>
      <c r="L177" s="99">
        <v>2</v>
      </c>
      <c r="M177" s="76" t="str">
        <f>_xlfn.XLOOKUP(L177,[1]Auslegungsgrundlagen!$A$9:$A$100,[1]Auslegungsgrundlagen!$B$9:$B$100)</f>
        <v>Einzel-/Zweierbüros</v>
      </c>
      <c r="N177" s="98">
        <v>18</v>
      </c>
      <c r="O177" s="98">
        <v>86.61</v>
      </c>
      <c r="P177" s="97">
        <f t="shared" si="2"/>
        <v>4.8099999999999996</v>
      </c>
      <c r="Q177" s="77" t="s">
        <v>56</v>
      </c>
      <c r="R177" s="78" t="s">
        <v>56</v>
      </c>
      <c r="S177" s="79">
        <f>_xlfn.XLOOKUP(L177,[1]Auslegungsgrundlagen!$A$9:$A$100,[1]Auslegungsgrundlagen!$D$9:$D$100)</f>
        <v>20</v>
      </c>
      <c r="T177" s="79">
        <f>_xlfn.XLOOKUP(L177,[1]Auslegungsgrundlagen!$A$9:$A$100,[1]Auslegungsgrundlagen!$E$9:$E$100)</f>
        <v>26</v>
      </c>
      <c r="U177" s="77" t="s">
        <v>56</v>
      </c>
      <c r="V177" s="77" t="s">
        <v>56</v>
      </c>
      <c r="W177" s="80">
        <f>_xlfn.XLOOKUP(L177,[1]Auslegungsgrundlagen!$A$9:$A$100,[1]Auslegungsgrundlagen!$H$9:$H$100)</f>
        <v>0</v>
      </c>
      <c r="X177" s="77" t="s">
        <v>56</v>
      </c>
      <c r="Y177" s="77" t="s">
        <v>634</v>
      </c>
      <c r="Z177" s="81">
        <v>0</v>
      </c>
      <c r="AA177" s="82" t="s">
        <v>56</v>
      </c>
      <c r="AB177" s="78" t="s">
        <v>56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ht="12.3">
      <c r="A178" s="70" t="s">
        <v>343</v>
      </c>
      <c r="B178" s="71">
        <v>5400</v>
      </c>
      <c r="C178" s="71">
        <v>22756</v>
      </c>
      <c r="D178" s="71"/>
      <c r="E178" s="71"/>
      <c r="F178" s="72"/>
      <c r="G178" s="73" t="s">
        <v>337</v>
      </c>
      <c r="H178" s="74" t="s">
        <v>56</v>
      </c>
      <c r="I178" s="74" t="s">
        <v>56</v>
      </c>
      <c r="J178" s="73" t="s">
        <v>344</v>
      </c>
      <c r="K178" s="73" t="s">
        <v>345</v>
      </c>
      <c r="L178" s="99">
        <v>12</v>
      </c>
      <c r="M178" s="76" t="str">
        <f>_xlfn.XLOOKUP(L178,[1]Auslegungsgrundlagen!$A$9:$A$100,[1]Auslegungsgrundlagen!$B$9:$B$100)</f>
        <v>Lager Labor/Reinraum</v>
      </c>
      <c r="N178" s="98">
        <v>29</v>
      </c>
      <c r="O178" s="98">
        <v>117.8</v>
      </c>
      <c r="P178" s="97">
        <f t="shared" si="2"/>
        <v>4.0599999999999996</v>
      </c>
      <c r="Q178" s="77" t="s">
        <v>56</v>
      </c>
      <c r="R178" s="78" t="s">
        <v>56</v>
      </c>
      <c r="S178" s="79">
        <f>_xlfn.XLOOKUP(L178,[1]Auslegungsgrundlagen!$A$9:$A$100,[1]Auslegungsgrundlagen!$D$9:$D$100)</f>
        <v>15</v>
      </c>
      <c r="T178" s="79">
        <f>_xlfn.XLOOKUP(L178,[1]Auslegungsgrundlagen!$A$9:$A$100,[1]Auslegungsgrundlagen!$E$9:$E$100)</f>
        <v>0</v>
      </c>
      <c r="U178" s="77" t="s">
        <v>56</v>
      </c>
      <c r="V178" s="77" t="s">
        <v>56</v>
      </c>
      <c r="W178" s="80">
        <f>_xlfn.XLOOKUP(L178,[1]Auslegungsgrundlagen!$A$9:$A$100,[1]Auslegungsgrundlagen!$H$9:$H$100)</f>
        <v>0</v>
      </c>
      <c r="X178" s="77" t="s">
        <v>56</v>
      </c>
      <c r="Y178" s="77" t="s">
        <v>633</v>
      </c>
      <c r="Z178" s="81">
        <v>0</v>
      </c>
      <c r="AA178" s="82" t="s">
        <v>56</v>
      </c>
      <c r="AB178" s="78" t="s">
        <v>56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ht="12.3">
      <c r="A179" s="70" t="s">
        <v>416</v>
      </c>
      <c r="B179" s="71">
        <v>5400</v>
      </c>
      <c r="C179" s="71">
        <v>14860</v>
      </c>
      <c r="D179" s="71"/>
      <c r="E179" s="71"/>
      <c r="F179" s="72"/>
      <c r="G179" s="73" t="s">
        <v>337</v>
      </c>
      <c r="H179" s="74" t="s">
        <v>56</v>
      </c>
      <c r="I179" s="74" t="s">
        <v>56</v>
      </c>
      <c r="J179" s="73" t="s">
        <v>417</v>
      </c>
      <c r="K179" s="73" t="s">
        <v>418</v>
      </c>
      <c r="L179" s="99">
        <v>12</v>
      </c>
      <c r="M179" s="76" t="str">
        <f>_xlfn.XLOOKUP(L179,[1]Auslegungsgrundlagen!$A$9:$A$100,[1]Auslegungsgrundlagen!$B$9:$B$100)</f>
        <v>Lager Labor/Reinraum</v>
      </c>
      <c r="N179" s="98">
        <v>13</v>
      </c>
      <c r="O179" s="98">
        <v>54.09</v>
      </c>
      <c r="P179" s="97">
        <f t="shared" si="2"/>
        <v>4.16</v>
      </c>
      <c r="Q179" s="77" t="s">
        <v>56</v>
      </c>
      <c r="R179" s="78" t="s">
        <v>56</v>
      </c>
      <c r="S179" s="79">
        <f>_xlfn.XLOOKUP(L179,[1]Auslegungsgrundlagen!$A$9:$A$100,[1]Auslegungsgrundlagen!$D$9:$D$100)</f>
        <v>15</v>
      </c>
      <c r="T179" s="79">
        <f>_xlfn.XLOOKUP(L179,[1]Auslegungsgrundlagen!$A$9:$A$100,[1]Auslegungsgrundlagen!$E$9:$E$100)</f>
        <v>0</v>
      </c>
      <c r="U179" s="77" t="s">
        <v>56</v>
      </c>
      <c r="V179" s="77" t="s">
        <v>56</v>
      </c>
      <c r="W179" s="80">
        <f>_xlfn.XLOOKUP(L179,[1]Auslegungsgrundlagen!$A$9:$A$100,[1]Auslegungsgrundlagen!$H$9:$H$100)</f>
        <v>0</v>
      </c>
      <c r="X179" s="77" t="s">
        <v>56</v>
      </c>
      <c r="Y179" s="77" t="s">
        <v>633</v>
      </c>
      <c r="Z179" s="81">
        <v>0</v>
      </c>
      <c r="AA179" s="82" t="s">
        <v>56</v>
      </c>
      <c r="AB179" s="78" t="s">
        <v>56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ht="12.3">
      <c r="A180" s="70" t="s">
        <v>398</v>
      </c>
      <c r="B180" s="71">
        <v>5400</v>
      </c>
      <c r="C180" s="71">
        <v>15624</v>
      </c>
      <c r="D180" s="71"/>
      <c r="E180" s="71"/>
      <c r="F180" s="72"/>
      <c r="G180" s="73" t="s">
        <v>337</v>
      </c>
      <c r="H180" s="74" t="s">
        <v>56</v>
      </c>
      <c r="I180" s="74" t="s">
        <v>56</v>
      </c>
      <c r="J180" s="73" t="s">
        <v>399</v>
      </c>
      <c r="K180" s="73" t="s">
        <v>397</v>
      </c>
      <c r="L180" s="99">
        <v>12</v>
      </c>
      <c r="M180" s="76" t="str">
        <f>_xlfn.XLOOKUP(L180,[1]Auslegungsgrundlagen!$A$9:$A$100,[1]Auslegungsgrundlagen!$B$9:$B$100)</f>
        <v>Lager Labor/Reinraum</v>
      </c>
      <c r="N180" s="98">
        <v>15</v>
      </c>
      <c r="O180" s="98">
        <v>59.34</v>
      </c>
      <c r="P180" s="97">
        <f t="shared" si="2"/>
        <v>3.96</v>
      </c>
      <c r="Q180" s="77" t="s">
        <v>56</v>
      </c>
      <c r="R180" s="78" t="s">
        <v>56</v>
      </c>
      <c r="S180" s="79">
        <f>_xlfn.XLOOKUP(L180,[1]Auslegungsgrundlagen!$A$9:$A$100,[1]Auslegungsgrundlagen!$D$9:$D$100)</f>
        <v>15</v>
      </c>
      <c r="T180" s="79">
        <f>_xlfn.XLOOKUP(L180,[1]Auslegungsgrundlagen!$A$9:$A$100,[1]Auslegungsgrundlagen!$E$9:$E$100)</f>
        <v>0</v>
      </c>
      <c r="U180" s="77" t="s">
        <v>56</v>
      </c>
      <c r="V180" s="77" t="s">
        <v>56</v>
      </c>
      <c r="W180" s="80">
        <f>_xlfn.XLOOKUP(L180,[1]Auslegungsgrundlagen!$A$9:$A$100,[1]Auslegungsgrundlagen!$H$9:$H$100)</f>
        <v>0</v>
      </c>
      <c r="X180" s="77" t="s">
        <v>56</v>
      </c>
      <c r="Y180" s="77" t="s">
        <v>633</v>
      </c>
      <c r="Z180" s="81">
        <v>0</v>
      </c>
      <c r="AA180" s="82" t="s">
        <v>56</v>
      </c>
      <c r="AB180" s="78" t="s">
        <v>56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ht="12.3">
      <c r="A181" s="70" t="s">
        <v>395</v>
      </c>
      <c r="B181" s="71">
        <v>5400</v>
      </c>
      <c r="C181" s="71">
        <v>14860</v>
      </c>
      <c r="D181" s="71"/>
      <c r="E181" s="71"/>
      <c r="F181" s="72"/>
      <c r="G181" s="73" t="s">
        <v>337</v>
      </c>
      <c r="H181" s="74" t="s">
        <v>56</v>
      </c>
      <c r="I181" s="74" t="s">
        <v>56</v>
      </c>
      <c r="J181" s="73" t="s">
        <v>396</v>
      </c>
      <c r="K181" s="73" t="s">
        <v>397</v>
      </c>
      <c r="L181" s="99">
        <v>12</v>
      </c>
      <c r="M181" s="76" t="str">
        <f>_xlfn.XLOOKUP(L181,[1]Auslegungsgrundlagen!$A$9:$A$100,[1]Auslegungsgrundlagen!$B$9:$B$100)</f>
        <v>Lager Labor/Reinraum</v>
      </c>
      <c r="N181" s="98">
        <v>13</v>
      </c>
      <c r="O181" s="98">
        <v>54.08</v>
      </c>
      <c r="P181" s="97">
        <f t="shared" si="2"/>
        <v>4.16</v>
      </c>
      <c r="Q181" s="77" t="s">
        <v>56</v>
      </c>
      <c r="R181" s="78" t="s">
        <v>56</v>
      </c>
      <c r="S181" s="79">
        <f>_xlfn.XLOOKUP(L181,[1]Auslegungsgrundlagen!$A$9:$A$100,[1]Auslegungsgrundlagen!$D$9:$D$100)</f>
        <v>15</v>
      </c>
      <c r="T181" s="79">
        <f>_xlfn.XLOOKUP(L181,[1]Auslegungsgrundlagen!$A$9:$A$100,[1]Auslegungsgrundlagen!$E$9:$E$100)</f>
        <v>0</v>
      </c>
      <c r="U181" s="77" t="s">
        <v>56</v>
      </c>
      <c r="V181" s="77" t="s">
        <v>56</v>
      </c>
      <c r="W181" s="80">
        <f>_xlfn.XLOOKUP(L181,[1]Auslegungsgrundlagen!$A$9:$A$100,[1]Auslegungsgrundlagen!$H$9:$H$100)</f>
        <v>0</v>
      </c>
      <c r="X181" s="77" t="s">
        <v>56</v>
      </c>
      <c r="Y181" s="77" t="s">
        <v>633</v>
      </c>
      <c r="Z181" s="81">
        <v>0</v>
      </c>
      <c r="AA181" s="82" t="s">
        <v>56</v>
      </c>
      <c r="AB181" s="78" t="s">
        <v>56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ht="12.3">
      <c r="A182" s="70" t="s">
        <v>412</v>
      </c>
      <c r="B182" s="71">
        <v>5400</v>
      </c>
      <c r="C182" s="71">
        <v>13467</v>
      </c>
      <c r="D182" s="71"/>
      <c r="E182" s="71"/>
      <c r="F182" s="72"/>
      <c r="G182" s="73" t="s">
        <v>337</v>
      </c>
      <c r="H182" s="74" t="s">
        <v>56</v>
      </c>
      <c r="I182" s="74" t="s">
        <v>56</v>
      </c>
      <c r="J182" s="73" t="s">
        <v>413</v>
      </c>
      <c r="K182" s="73" t="s">
        <v>225</v>
      </c>
      <c r="L182" s="99">
        <v>17</v>
      </c>
      <c r="M182" s="76" t="str">
        <f>_xlfn.XLOOKUP(L182,[1]Auslegungsgrundlagen!$A$9:$A$100,[1]Auslegungsgrundlagen!$B$9:$B$100)</f>
        <v>WCs</v>
      </c>
      <c r="N182" s="98">
        <v>9</v>
      </c>
      <c r="O182" s="98">
        <v>39.28</v>
      </c>
      <c r="P182" s="97">
        <f t="shared" si="2"/>
        <v>4.3600000000000003</v>
      </c>
      <c r="Q182" s="77" t="s">
        <v>56</v>
      </c>
      <c r="R182" s="78" t="s">
        <v>56</v>
      </c>
      <c r="S182" s="79">
        <f>_xlfn.XLOOKUP(L182,[1]Auslegungsgrundlagen!$A$9:$A$100,[1]Auslegungsgrundlagen!$D$9:$D$100)</f>
        <v>20</v>
      </c>
      <c r="T182" s="79">
        <f>_xlfn.XLOOKUP(L182,[1]Auslegungsgrundlagen!$A$9:$A$100,[1]Auslegungsgrundlagen!$E$9:$E$100)</f>
        <v>0</v>
      </c>
      <c r="U182" s="77" t="s">
        <v>56</v>
      </c>
      <c r="V182" s="77" t="s">
        <v>56</v>
      </c>
      <c r="W182" s="80">
        <f>_xlfn.XLOOKUP(L182,[1]Auslegungsgrundlagen!$A$9:$A$100,[1]Auslegungsgrundlagen!$H$9:$H$100)</f>
        <v>0</v>
      </c>
      <c r="X182" s="77" t="s">
        <v>56</v>
      </c>
      <c r="Y182" s="77" t="s">
        <v>633</v>
      </c>
      <c r="Z182" s="81">
        <v>0</v>
      </c>
      <c r="AA182" s="82" t="s">
        <v>56</v>
      </c>
      <c r="AB182" s="78" t="s">
        <v>56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ht="12.3">
      <c r="A183" s="70" t="s">
        <v>414</v>
      </c>
      <c r="B183" s="71">
        <v>5400</v>
      </c>
      <c r="C183" s="71">
        <v>9005</v>
      </c>
      <c r="D183" s="71"/>
      <c r="E183" s="71"/>
      <c r="F183" s="72"/>
      <c r="G183" s="73" t="s">
        <v>337</v>
      </c>
      <c r="H183" s="74" t="s">
        <v>56</v>
      </c>
      <c r="I183" s="74" t="s">
        <v>56</v>
      </c>
      <c r="J183" s="73" t="s">
        <v>415</v>
      </c>
      <c r="K183" s="73" t="s">
        <v>194</v>
      </c>
      <c r="L183" s="99">
        <v>32</v>
      </c>
      <c r="M183" s="76" t="str">
        <f>_xlfn.XLOOKUP(L183,[1]Auslegungsgrundlagen!$A$9:$A$100,[1]Auslegungsgrundlagen!$B$9:$B$100)</f>
        <v>Aufzüge</v>
      </c>
      <c r="N183" s="98">
        <v>5</v>
      </c>
      <c r="O183" s="98">
        <v>26.63</v>
      </c>
      <c r="P183" s="97">
        <f t="shared" si="2"/>
        <v>5.33</v>
      </c>
      <c r="Q183" s="77" t="s">
        <v>56</v>
      </c>
      <c r="R183" s="78" t="s">
        <v>56</v>
      </c>
      <c r="S183" s="79">
        <f>_xlfn.XLOOKUP(L183,[1]Auslegungsgrundlagen!$A$9:$A$100,[1]Auslegungsgrundlagen!$D$9:$D$100)</f>
        <v>15</v>
      </c>
      <c r="T183" s="79">
        <f>_xlfn.XLOOKUP(L183,[1]Auslegungsgrundlagen!$A$9:$A$100,[1]Auslegungsgrundlagen!$E$9:$E$100)</f>
        <v>0</v>
      </c>
      <c r="U183" s="77" t="s">
        <v>56</v>
      </c>
      <c r="V183" s="77" t="s">
        <v>56</v>
      </c>
      <c r="W183" s="80">
        <f>_xlfn.XLOOKUP(L183,[1]Auslegungsgrundlagen!$A$9:$A$100,[1]Auslegungsgrundlagen!$H$9:$H$100)</f>
        <v>0</v>
      </c>
      <c r="X183" s="77" t="s">
        <v>56</v>
      </c>
      <c r="Y183" s="77" t="s">
        <v>634</v>
      </c>
      <c r="Z183" s="81">
        <v>0</v>
      </c>
      <c r="AA183" s="82" t="s">
        <v>56</v>
      </c>
      <c r="AB183" s="78" t="s">
        <v>56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ht="12.3">
      <c r="A184" s="70" t="s">
        <v>392</v>
      </c>
      <c r="B184" s="71">
        <v>5400</v>
      </c>
      <c r="C184" s="71">
        <v>39500</v>
      </c>
      <c r="D184" s="71"/>
      <c r="E184" s="71"/>
      <c r="F184" s="72"/>
      <c r="G184" s="73" t="s">
        <v>337</v>
      </c>
      <c r="H184" s="74" t="s">
        <v>56</v>
      </c>
      <c r="I184" s="74" t="s">
        <v>56</v>
      </c>
      <c r="J184" s="73" t="s">
        <v>393</v>
      </c>
      <c r="K184" s="73" t="s">
        <v>394</v>
      </c>
      <c r="L184" s="75" t="s">
        <v>56</v>
      </c>
      <c r="M184" s="76" t="e">
        <f>_xlfn.XLOOKUP(L184,[1]Auslegungsgrundlagen!$A$9:$A$100,[1]Auslegungsgrundlagen!$B$9:$B$100)</f>
        <v>#N/A</v>
      </c>
      <c r="N184" s="98">
        <v>56</v>
      </c>
      <c r="O184" s="98">
        <v>226.85</v>
      </c>
      <c r="P184" s="97">
        <f t="shared" si="2"/>
        <v>4.05</v>
      </c>
      <c r="Q184" s="77" t="s">
        <v>56</v>
      </c>
      <c r="R184" s="78" t="s">
        <v>56</v>
      </c>
      <c r="S184" s="79" t="e">
        <f>_xlfn.XLOOKUP(L184,[1]Auslegungsgrundlagen!$A$9:$A$100,[1]Auslegungsgrundlagen!$D$9:$D$100)</f>
        <v>#N/A</v>
      </c>
      <c r="T184" s="79" t="e">
        <f>_xlfn.XLOOKUP(L184,[1]Auslegungsgrundlagen!$A$9:$A$100,[1]Auslegungsgrundlagen!$E$9:$E$100)</f>
        <v>#N/A</v>
      </c>
      <c r="U184" s="77" t="s">
        <v>56</v>
      </c>
      <c r="V184" s="77" t="s">
        <v>56</v>
      </c>
      <c r="W184" s="80" t="e">
        <f>_xlfn.XLOOKUP(L184,[1]Auslegungsgrundlagen!$A$9:$A$100,[1]Auslegungsgrundlagen!$H$9:$H$100)</f>
        <v>#N/A</v>
      </c>
      <c r="X184" s="77" t="s">
        <v>56</v>
      </c>
      <c r="Y184" s="77" t="s">
        <v>633</v>
      </c>
      <c r="Z184" s="81">
        <v>0</v>
      </c>
      <c r="AA184" s="82" t="s">
        <v>56</v>
      </c>
      <c r="AB184" s="78" t="s">
        <v>56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ht="12.3">
      <c r="A185" s="70" t="s">
        <v>421</v>
      </c>
      <c r="B185" s="71">
        <v>5400</v>
      </c>
      <c r="C185" s="71">
        <v>24540</v>
      </c>
      <c r="D185" s="71"/>
      <c r="E185" s="71"/>
      <c r="F185" s="72"/>
      <c r="G185" s="73" t="s">
        <v>337</v>
      </c>
      <c r="H185" s="74" t="s">
        <v>56</v>
      </c>
      <c r="I185" s="74" t="s">
        <v>56</v>
      </c>
      <c r="J185" s="73" t="s">
        <v>422</v>
      </c>
      <c r="K185" s="73" t="s">
        <v>220</v>
      </c>
      <c r="L185" s="99">
        <v>30</v>
      </c>
      <c r="M185" s="76" t="str">
        <f>_xlfn.XLOOKUP(L185,[1]Auslegungsgrundlagen!$A$9:$A$100,[1]Auslegungsgrundlagen!$B$9:$B$100)</f>
        <v>Treppenhäuser</v>
      </c>
      <c r="N185" s="98">
        <v>26</v>
      </c>
      <c r="O185" s="98">
        <v>93.41</v>
      </c>
      <c r="P185" s="97">
        <f t="shared" si="2"/>
        <v>3.59</v>
      </c>
      <c r="Q185" s="77" t="s">
        <v>56</v>
      </c>
      <c r="R185" s="78" t="s">
        <v>56</v>
      </c>
      <c r="S185" s="79">
        <f>_xlfn.XLOOKUP(L185,[1]Auslegungsgrundlagen!$A$9:$A$100,[1]Auslegungsgrundlagen!$D$9:$D$100)</f>
        <v>15</v>
      </c>
      <c r="T185" s="79">
        <f>_xlfn.XLOOKUP(L185,[1]Auslegungsgrundlagen!$A$9:$A$100,[1]Auslegungsgrundlagen!$E$9:$E$100)</f>
        <v>0</v>
      </c>
      <c r="U185" s="77" t="s">
        <v>56</v>
      </c>
      <c r="V185" s="77" t="s">
        <v>56</v>
      </c>
      <c r="W185" s="80">
        <f>_xlfn.XLOOKUP(L185,[1]Auslegungsgrundlagen!$A$9:$A$100,[1]Auslegungsgrundlagen!$H$9:$H$100)</f>
        <v>0</v>
      </c>
      <c r="X185" s="77" t="s">
        <v>56</v>
      </c>
      <c r="Y185" s="77" t="s">
        <v>634</v>
      </c>
      <c r="Z185" s="81">
        <v>0</v>
      </c>
      <c r="AA185" s="82" t="s">
        <v>56</v>
      </c>
      <c r="AB185" s="78" t="s">
        <v>56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ht="12.3">
      <c r="A186" s="70" t="s">
        <v>426</v>
      </c>
      <c r="B186" s="71">
        <v>5400</v>
      </c>
      <c r="C186" s="71">
        <v>25380</v>
      </c>
      <c r="D186" s="71"/>
      <c r="E186" s="71"/>
      <c r="F186" s="72"/>
      <c r="G186" s="73" t="s">
        <v>337</v>
      </c>
      <c r="H186" s="74" t="s">
        <v>56</v>
      </c>
      <c r="I186" s="74" t="s">
        <v>56</v>
      </c>
      <c r="J186" s="73" t="s">
        <v>427</v>
      </c>
      <c r="K186" s="73" t="s">
        <v>220</v>
      </c>
      <c r="L186" s="99">
        <v>30</v>
      </c>
      <c r="M186" s="76" t="str">
        <f>_xlfn.XLOOKUP(L186,[1]Auslegungsgrundlagen!$A$9:$A$100,[1]Auslegungsgrundlagen!$B$9:$B$100)</f>
        <v>Treppenhäuser</v>
      </c>
      <c r="N186" s="98">
        <v>24</v>
      </c>
      <c r="O186" s="98">
        <v>110.57</v>
      </c>
      <c r="P186" s="97">
        <f t="shared" si="2"/>
        <v>4.6100000000000003</v>
      </c>
      <c r="Q186" s="77" t="s">
        <v>56</v>
      </c>
      <c r="R186" s="78" t="s">
        <v>56</v>
      </c>
      <c r="S186" s="79">
        <f>_xlfn.XLOOKUP(L186,[1]Auslegungsgrundlagen!$A$9:$A$100,[1]Auslegungsgrundlagen!$D$9:$D$100)</f>
        <v>15</v>
      </c>
      <c r="T186" s="79">
        <f>_xlfn.XLOOKUP(L186,[1]Auslegungsgrundlagen!$A$9:$A$100,[1]Auslegungsgrundlagen!$E$9:$E$100)</f>
        <v>0</v>
      </c>
      <c r="U186" s="77" t="s">
        <v>56</v>
      </c>
      <c r="V186" s="77" t="s">
        <v>56</v>
      </c>
      <c r="W186" s="80">
        <f>_xlfn.XLOOKUP(L186,[1]Auslegungsgrundlagen!$A$9:$A$100,[1]Auslegungsgrundlagen!$H$9:$H$100)</f>
        <v>0</v>
      </c>
      <c r="X186" s="77" t="s">
        <v>56</v>
      </c>
      <c r="Y186" s="77" t="s">
        <v>634</v>
      </c>
      <c r="Z186" s="81">
        <v>0</v>
      </c>
      <c r="AA186" s="82" t="s">
        <v>56</v>
      </c>
      <c r="AB186" s="78" t="s">
        <v>56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ht="12.3">
      <c r="A187" s="70" t="s">
        <v>428</v>
      </c>
      <c r="B187" s="71">
        <v>5400</v>
      </c>
      <c r="C187" s="71">
        <v>25393</v>
      </c>
      <c r="D187" s="71"/>
      <c r="E187" s="71"/>
      <c r="F187" s="72"/>
      <c r="G187" s="73" t="s">
        <v>337</v>
      </c>
      <c r="H187" s="74" t="s">
        <v>56</v>
      </c>
      <c r="I187" s="74" t="s">
        <v>56</v>
      </c>
      <c r="J187" s="73" t="s">
        <v>429</v>
      </c>
      <c r="K187" s="73" t="s">
        <v>220</v>
      </c>
      <c r="L187" s="99">
        <v>30</v>
      </c>
      <c r="M187" s="76" t="str">
        <f>_xlfn.XLOOKUP(L187,[1]Auslegungsgrundlagen!$A$9:$A$100,[1]Auslegungsgrundlagen!$B$9:$B$100)</f>
        <v>Treppenhäuser</v>
      </c>
      <c r="N187" s="98">
        <v>27</v>
      </c>
      <c r="O187" s="98">
        <v>100.7</v>
      </c>
      <c r="P187" s="97">
        <f t="shared" si="2"/>
        <v>3.73</v>
      </c>
      <c r="Q187" s="77" t="s">
        <v>56</v>
      </c>
      <c r="R187" s="78" t="s">
        <v>56</v>
      </c>
      <c r="S187" s="79">
        <f>_xlfn.XLOOKUP(L187,[1]Auslegungsgrundlagen!$A$9:$A$100,[1]Auslegungsgrundlagen!$D$9:$D$100)</f>
        <v>15</v>
      </c>
      <c r="T187" s="79">
        <f>_xlfn.XLOOKUP(L187,[1]Auslegungsgrundlagen!$A$9:$A$100,[1]Auslegungsgrundlagen!$E$9:$E$100)</f>
        <v>0</v>
      </c>
      <c r="U187" s="77" t="s">
        <v>56</v>
      </c>
      <c r="V187" s="77" t="s">
        <v>56</v>
      </c>
      <c r="W187" s="80">
        <f>_xlfn.XLOOKUP(L187,[1]Auslegungsgrundlagen!$A$9:$A$100,[1]Auslegungsgrundlagen!$H$9:$H$100)</f>
        <v>0</v>
      </c>
      <c r="X187" s="77" t="s">
        <v>56</v>
      </c>
      <c r="Y187" s="77" t="s">
        <v>634</v>
      </c>
      <c r="Z187" s="81">
        <v>0</v>
      </c>
      <c r="AA187" s="82" t="s">
        <v>56</v>
      </c>
      <c r="AB187" s="78" t="s">
        <v>56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ht="12.3">
      <c r="A188" s="70" t="s">
        <v>434</v>
      </c>
      <c r="B188" s="71">
        <v>5400</v>
      </c>
      <c r="C188" s="71">
        <v>66100</v>
      </c>
      <c r="D188" s="71"/>
      <c r="E188" s="71"/>
      <c r="F188" s="72"/>
      <c r="G188" s="73" t="s">
        <v>337</v>
      </c>
      <c r="H188" s="74" t="s">
        <v>56</v>
      </c>
      <c r="I188" s="74" t="s">
        <v>56</v>
      </c>
      <c r="J188" s="73" t="s">
        <v>435</v>
      </c>
      <c r="K188" s="73" t="s">
        <v>327</v>
      </c>
      <c r="L188" s="99">
        <v>14</v>
      </c>
      <c r="M188" s="76" t="str">
        <f>_xlfn.XLOOKUP(L188,[1]Auslegungsgrundlagen!$A$9:$A$100,[1]Auslegungsgrundlagen!$B$9:$B$100)</f>
        <v>Verkehrsflächen, Flure</v>
      </c>
      <c r="N188" s="98">
        <v>48</v>
      </c>
      <c r="O188" s="98">
        <v>229.66</v>
      </c>
      <c r="P188" s="97">
        <f t="shared" si="2"/>
        <v>4.78</v>
      </c>
      <c r="Q188" s="77" t="s">
        <v>56</v>
      </c>
      <c r="R188" s="78" t="s">
        <v>56</v>
      </c>
      <c r="S188" s="79">
        <f>_xlfn.XLOOKUP(L188,[1]Auslegungsgrundlagen!$A$9:$A$100,[1]Auslegungsgrundlagen!$D$9:$D$100)</f>
        <v>18</v>
      </c>
      <c r="T188" s="79">
        <f>_xlfn.XLOOKUP(L188,[1]Auslegungsgrundlagen!$A$9:$A$100,[1]Auslegungsgrundlagen!$E$9:$E$100)</f>
        <v>0</v>
      </c>
      <c r="U188" s="77" t="s">
        <v>56</v>
      </c>
      <c r="V188" s="77" t="s">
        <v>56</v>
      </c>
      <c r="W188" s="80">
        <f>_xlfn.XLOOKUP(L188,[1]Auslegungsgrundlagen!$A$9:$A$100,[1]Auslegungsgrundlagen!$H$9:$H$100)</f>
        <v>0</v>
      </c>
      <c r="X188" s="77" t="s">
        <v>56</v>
      </c>
      <c r="Y188" s="77" t="s">
        <v>634</v>
      </c>
      <c r="Z188" s="81">
        <v>0</v>
      </c>
      <c r="AA188" s="82" t="s">
        <v>56</v>
      </c>
      <c r="AB188" s="78" t="s">
        <v>56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ht="12.3">
      <c r="A189" s="70" t="s">
        <v>436</v>
      </c>
      <c r="B189" s="71">
        <v>5400</v>
      </c>
      <c r="C189" s="71">
        <v>41440</v>
      </c>
      <c r="D189" s="71"/>
      <c r="E189" s="71"/>
      <c r="F189" s="72"/>
      <c r="G189" s="73" t="s">
        <v>337</v>
      </c>
      <c r="H189" s="74" t="s">
        <v>56</v>
      </c>
      <c r="I189" s="74" t="s">
        <v>56</v>
      </c>
      <c r="J189" s="73" t="s">
        <v>437</v>
      </c>
      <c r="K189" s="73" t="s">
        <v>327</v>
      </c>
      <c r="L189" s="99">
        <v>14</v>
      </c>
      <c r="M189" s="76" t="str">
        <f>_xlfn.XLOOKUP(L189,[1]Auslegungsgrundlagen!$A$9:$A$100,[1]Auslegungsgrundlagen!$B$9:$B$100)</f>
        <v>Verkehrsflächen, Flure</v>
      </c>
      <c r="N189" s="98">
        <v>29</v>
      </c>
      <c r="O189" s="98">
        <v>137.31</v>
      </c>
      <c r="P189" s="97">
        <f t="shared" si="2"/>
        <v>4.7300000000000004</v>
      </c>
      <c r="Q189" s="77" t="s">
        <v>56</v>
      </c>
      <c r="R189" s="78" t="s">
        <v>56</v>
      </c>
      <c r="S189" s="79">
        <f>_xlfn.XLOOKUP(L189,[1]Auslegungsgrundlagen!$A$9:$A$100,[1]Auslegungsgrundlagen!$D$9:$D$100)</f>
        <v>18</v>
      </c>
      <c r="T189" s="79">
        <f>_xlfn.XLOOKUP(L189,[1]Auslegungsgrundlagen!$A$9:$A$100,[1]Auslegungsgrundlagen!$E$9:$E$100)</f>
        <v>0</v>
      </c>
      <c r="U189" s="77" t="s">
        <v>56</v>
      </c>
      <c r="V189" s="77" t="s">
        <v>56</v>
      </c>
      <c r="W189" s="80">
        <f>_xlfn.XLOOKUP(L189,[1]Auslegungsgrundlagen!$A$9:$A$100,[1]Auslegungsgrundlagen!$H$9:$H$100)</f>
        <v>0</v>
      </c>
      <c r="X189" s="77" t="s">
        <v>56</v>
      </c>
      <c r="Y189" s="77" t="s">
        <v>634</v>
      </c>
      <c r="Z189" s="81">
        <v>0</v>
      </c>
      <c r="AA189" s="82" t="s">
        <v>56</v>
      </c>
      <c r="AB189" s="78" t="s">
        <v>56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ht="12.3">
      <c r="A190" s="70" t="s">
        <v>405</v>
      </c>
      <c r="B190" s="71">
        <v>5400</v>
      </c>
      <c r="C190" s="71">
        <v>64602</v>
      </c>
      <c r="D190" s="71"/>
      <c r="E190" s="71"/>
      <c r="F190" s="72"/>
      <c r="G190" s="73" t="s">
        <v>337</v>
      </c>
      <c r="H190" s="74" t="s">
        <v>56</v>
      </c>
      <c r="I190" s="74" t="s">
        <v>56</v>
      </c>
      <c r="J190" s="73" t="s">
        <v>406</v>
      </c>
      <c r="K190" s="73" t="s">
        <v>407</v>
      </c>
      <c r="L190" s="99">
        <v>3</v>
      </c>
      <c r="M190" s="76" t="str">
        <f>_xlfn.XLOOKUP(L190,[1]Auslegungsgrundlagen!$A$9:$A$100,[1]Auslegungsgrundlagen!$B$9:$B$100)</f>
        <v>Seminar-/Besprechungsräume</v>
      </c>
      <c r="N190" s="98">
        <v>231</v>
      </c>
      <c r="O190" s="98">
        <v>1107.78</v>
      </c>
      <c r="P190" s="97">
        <f t="shared" si="2"/>
        <v>4.8</v>
      </c>
      <c r="Q190" s="77" t="s">
        <v>56</v>
      </c>
      <c r="R190" s="78" t="s">
        <v>56</v>
      </c>
      <c r="S190" s="79">
        <f>_xlfn.XLOOKUP(L190,[1]Auslegungsgrundlagen!$A$9:$A$100,[1]Auslegungsgrundlagen!$D$9:$D$100)</f>
        <v>20</v>
      </c>
      <c r="T190" s="79">
        <f>_xlfn.XLOOKUP(L190,[1]Auslegungsgrundlagen!$A$9:$A$100,[1]Auslegungsgrundlagen!$E$9:$E$100)</f>
        <v>26</v>
      </c>
      <c r="U190" s="77" t="s">
        <v>56</v>
      </c>
      <c r="V190" s="77" t="s">
        <v>56</v>
      </c>
      <c r="W190" s="80">
        <f>_xlfn.XLOOKUP(L190,[1]Auslegungsgrundlagen!$A$9:$A$100,[1]Auslegungsgrundlagen!$H$9:$H$100)</f>
        <v>0</v>
      </c>
      <c r="X190" s="77" t="s">
        <v>56</v>
      </c>
      <c r="Y190" s="77" t="s">
        <v>634</v>
      </c>
      <c r="Z190" s="81">
        <v>0</v>
      </c>
      <c r="AA190" s="82" t="s">
        <v>56</v>
      </c>
      <c r="AB190" s="78" t="s">
        <v>56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ht="12.3">
      <c r="A191" s="70" t="s">
        <v>452</v>
      </c>
      <c r="B191" s="71">
        <v>3200</v>
      </c>
      <c r="C191" s="71">
        <v>14800</v>
      </c>
      <c r="D191" s="71"/>
      <c r="E191" s="71"/>
      <c r="F191" s="72"/>
      <c r="G191" s="73" t="s">
        <v>453</v>
      </c>
      <c r="H191" s="74" t="s">
        <v>56</v>
      </c>
      <c r="I191" s="74" t="s">
        <v>56</v>
      </c>
      <c r="J191" s="73" t="s">
        <v>69</v>
      </c>
      <c r="K191" s="73" t="s">
        <v>93</v>
      </c>
      <c r="L191" s="99">
        <v>24</v>
      </c>
      <c r="M191" s="76" t="str">
        <f>_xlfn.XLOOKUP(L191,[1]Auslegungsgrundlagen!$A$9:$A$100,[1]Auslegungsgrundlagen!$B$9:$B$100)</f>
        <v>Technikräume</v>
      </c>
      <c r="N191" s="98">
        <v>13</v>
      </c>
      <c r="O191" s="98">
        <v>43.01</v>
      </c>
      <c r="P191" s="97">
        <f t="shared" si="2"/>
        <v>3.31</v>
      </c>
      <c r="Q191" s="77" t="s">
        <v>56</v>
      </c>
      <c r="R191" s="78" t="s">
        <v>56</v>
      </c>
      <c r="S191" s="79">
        <f>_xlfn.XLOOKUP(L191,[1]Auslegungsgrundlagen!$A$9:$A$100,[1]Auslegungsgrundlagen!$D$9:$D$100)</f>
        <v>15</v>
      </c>
      <c r="T191" s="79">
        <f>_xlfn.XLOOKUP(L191,[1]Auslegungsgrundlagen!$A$9:$A$100,[1]Auslegungsgrundlagen!$E$9:$E$100)</f>
        <v>0</v>
      </c>
      <c r="U191" s="77" t="s">
        <v>56</v>
      </c>
      <c r="V191" s="77" t="s">
        <v>56</v>
      </c>
      <c r="W191" s="80">
        <f>_xlfn.XLOOKUP(L191,[1]Auslegungsgrundlagen!$A$9:$A$100,[1]Auslegungsgrundlagen!$H$9:$H$100)</f>
        <v>0</v>
      </c>
      <c r="X191" s="77" t="s">
        <v>56</v>
      </c>
      <c r="Y191" s="77" t="s">
        <v>634</v>
      </c>
      <c r="Z191" s="81">
        <v>0</v>
      </c>
      <c r="AA191" s="82" t="s">
        <v>56</v>
      </c>
      <c r="AB191" s="78" t="s">
        <v>56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ht="12.3">
      <c r="A192" s="70" t="s">
        <v>511</v>
      </c>
      <c r="B192" s="71">
        <v>3200</v>
      </c>
      <c r="C192" s="71">
        <v>30901</v>
      </c>
      <c r="D192" s="71"/>
      <c r="E192" s="71"/>
      <c r="F192" s="72"/>
      <c r="G192" s="73" t="s">
        <v>453</v>
      </c>
      <c r="H192" s="74" t="s">
        <v>56</v>
      </c>
      <c r="I192" s="74" t="s">
        <v>56</v>
      </c>
      <c r="J192" s="73" t="s">
        <v>69</v>
      </c>
      <c r="K192" s="73" t="s">
        <v>161</v>
      </c>
      <c r="L192" s="99">
        <v>31</v>
      </c>
      <c r="M192" s="76" t="str">
        <f>_xlfn.XLOOKUP(L192,[1]Auslegungsgrundlagen!$A$9:$A$100,[1]Auslegungsgrundlagen!$B$9:$B$100)</f>
        <v>Schächte</v>
      </c>
      <c r="N192" s="98">
        <v>35</v>
      </c>
      <c r="O192" s="98">
        <v>111.41</v>
      </c>
      <c r="P192" s="97">
        <f t="shared" si="2"/>
        <v>3.18</v>
      </c>
      <c r="Q192" s="77" t="s">
        <v>56</v>
      </c>
      <c r="R192" s="78" t="s">
        <v>56</v>
      </c>
      <c r="S192" s="79">
        <f>_xlfn.XLOOKUP(L192,[1]Auslegungsgrundlagen!$A$9:$A$100,[1]Auslegungsgrundlagen!$D$9:$D$100)</f>
        <v>5</v>
      </c>
      <c r="T192" s="79">
        <f>_xlfn.XLOOKUP(L192,[1]Auslegungsgrundlagen!$A$9:$A$100,[1]Auslegungsgrundlagen!$E$9:$E$100)</f>
        <v>0</v>
      </c>
      <c r="U192" s="77" t="s">
        <v>56</v>
      </c>
      <c r="V192" s="77" t="s">
        <v>56</v>
      </c>
      <c r="W192" s="80">
        <f>_xlfn.XLOOKUP(L192,[1]Auslegungsgrundlagen!$A$9:$A$100,[1]Auslegungsgrundlagen!$H$9:$H$100)</f>
        <v>0</v>
      </c>
      <c r="X192" s="77" t="s">
        <v>56</v>
      </c>
      <c r="Y192" s="77" t="s">
        <v>633</v>
      </c>
      <c r="Z192" s="81">
        <v>0</v>
      </c>
      <c r="AA192" s="82" t="s">
        <v>56</v>
      </c>
      <c r="AB192" s="78" t="s">
        <v>56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ht="12.3">
      <c r="A193" s="70" t="s">
        <v>512</v>
      </c>
      <c r="B193" s="71">
        <v>3200</v>
      </c>
      <c r="C193" s="71">
        <v>16508</v>
      </c>
      <c r="D193" s="71"/>
      <c r="E193" s="71"/>
      <c r="F193" s="72"/>
      <c r="G193" s="73" t="s">
        <v>453</v>
      </c>
      <c r="H193" s="74" t="s">
        <v>56</v>
      </c>
      <c r="I193" s="74" t="s">
        <v>56</v>
      </c>
      <c r="J193" s="73" t="s">
        <v>69</v>
      </c>
      <c r="K193" s="73" t="s">
        <v>165</v>
      </c>
      <c r="L193" s="99">
        <v>31</v>
      </c>
      <c r="M193" s="76" t="str">
        <f>_xlfn.XLOOKUP(L193,[1]Auslegungsgrundlagen!$A$9:$A$100,[1]Auslegungsgrundlagen!$B$9:$B$100)</f>
        <v>Schächte</v>
      </c>
      <c r="N193" s="98">
        <v>16</v>
      </c>
      <c r="O193" s="98">
        <v>50.82</v>
      </c>
      <c r="P193" s="97">
        <f t="shared" si="2"/>
        <v>3.18</v>
      </c>
      <c r="Q193" s="77" t="s">
        <v>56</v>
      </c>
      <c r="R193" s="78" t="s">
        <v>56</v>
      </c>
      <c r="S193" s="79">
        <f>_xlfn.XLOOKUP(L193,[1]Auslegungsgrundlagen!$A$9:$A$100,[1]Auslegungsgrundlagen!$D$9:$D$100)</f>
        <v>5</v>
      </c>
      <c r="T193" s="79">
        <f>_xlfn.XLOOKUP(L193,[1]Auslegungsgrundlagen!$A$9:$A$100,[1]Auslegungsgrundlagen!$E$9:$E$100)</f>
        <v>0</v>
      </c>
      <c r="U193" s="77" t="s">
        <v>56</v>
      </c>
      <c r="V193" s="77" t="s">
        <v>56</v>
      </c>
      <c r="W193" s="80">
        <f>_xlfn.XLOOKUP(L193,[1]Auslegungsgrundlagen!$A$9:$A$100,[1]Auslegungsgrundlagen!$H$9:$H$100)</f>
        <v>0</v>
      </c>
      <c r="X193" s="77" t="s">
        <v>56</v>
      </c>
      <c r="Y193" s="77" t="s">
        <v>633</v>
      </c>
      <c r="Z193" s="81">
        <v>0</v>
      </c>
      <c r="AA193" s="82" t="s">
        <v>56</v>
      </c>
      <c r="AB193" s="78" t="s">
        <v>56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ht="12.3">
      <c r="A194" s="70" t="s">
        <v>513</v>
      </c>
      <c r="B194" s="71">
        <v>3200</v>
      </c>
      <c r="C194" s="71">
        <v>18917</v>
      </c>
      <c r="D194" s="71"/>
      <c r="E194" s="71"/>
      <c r="F194" s="72"/>
      <c r="G194" s="73" t="s">
        <v>453</v>
      </c>
      <c r="H194" s="74" t="s">
        <v>56</v>
      </c>
      <c r="I194" s="74" t="s">
        <v>56</v>
      </c>
      <c r="J194" s="73" t="s">
        <v>69</v>
      </c>
      <c r="K194" s="73" t="s">
        <v>163</v>
      </c>
      <c r="L194" s="99">
        <v>24</v>
      </c>
      <c r="M194" s="76" t="str">
        <f>_xlfn.XLOOKUP(L194,[1]Auslegungsgrundlagen!$A$9:$A$100,[1]Auslegungsgrundlagen!$B$9:$B$100)</f>
        <v>Technikräume</v>
      </c>
      <c r="N194" s="98">
        <v>22</v>
      </c>
      <c r="O194" s="98">
        <v>63.01</v>
      </c>
      <c r="P194" s="97">
        <f t="shared" si="2"/>
        <v>2.86</v>
      </c>
      <c r="Q194" s="77" t="s">
        <v>56</v>
      </c>
      <c r="R194" s="78" t="s">
        <v>56</v>
      </c>
      <c r="S194" s="79">
        <f>_xlfn.XLOOKUP(L194,[1]Auslegungsgrundlagen!$A$9:$A$100,[1]Auslegungsgrundlagen!$D$9:$D$100)</f>
        <v>15</v>
      </c>
      <c r="T194" s="79">
        <f>_xlfn.XLOOKUP(L194,[1]Auslegungsgrundlagen!$A$9:$A$100,[1]Auslegungsgrundlagen!$E$9:$E$100)</f>
        <v>0</v>
      </c>
      <c r="U194" s="77" t="s">
        <v>56</v>
      </c>
      <c r="V194" s="77" t="s">
        <v>56</v>
      </c>
      <c r="W194" s="80">
        <f>_xlfn.XLOOKUP(L194,[1]Auslegungsgrundlagen!$A$9:$A$100,[1]Auslegungsgrundlagen!$H$9:$H$100)</f>
        <v>0</v>
      </c>
      <c r="X194" s="77" t="s">
        <v>56</v>
      </c>
      <c r="Y194" s="77" t="s">
        <v>634</v>
      </c>
      <c r="Z194" s="81">
        <v>0</v>
      </c>
      <c r="AA194" s="82" t="s">
        <v>56</v>
      </c>
      <c r="AB194" s="78" t="s">
        <v>56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ht="12.3">
      <c r="A195" s="70" t="s">
        <v>515</v>
      </c>
      <c r="B195" s="71">
        <v>3200</v>
      </c>
      <c r="C195" s="71">
        <v>45070</v>
      </c>
      <c r="D195" s="71"/>
      <c r="E195" s="71"/>
      <c r="F195" s="72"/>
      <c r="G195" s="73" t="s">
        <v>453</v>
      </c>
      <c r="H195" s="74" t="s">
        <v>56</v>
      </c>
      <c r="I195" s="74" t="s">
        <v>56</v>
      </c>
      <c r="J195" s="73" t="s">
        <v>69</v>
      </c>
      <c r="K195" s="73" t="s">
        <v>269</v>
      </c>
      <c r="L195" s="99">
        <v>20</v>
      </c>
      <c r="M195" s="76" t="str">
        <f>_xlfn.XLOOKUP(L195,[1]Auslegungsgrundlagen!$A$9:$A$100,[1]Auslegungsgrundlagen!$B$9:$B$100)</f>
        <v>Umkleiden</v>
      </c>
      <c r="N195" s="98">
        <v>81</v>
      </c>
      <c r="O195" s="98">
        <v>216.93</v>
      </c>
      <c r="P195" s="97">
        <f t="shared" si="2"/>
        <v>2.68</v>
      </c>
      <c r="Q195" s="77" t="s">
        <v>56</v>
      </c>
      <c r="R195" s="78" t="s">
        <v>56</v>
      </c>
      <c r="S195" s="79">
        <f>_xlfn.XLOOKUP(L195,[1]Auslegungsgrundlagen!$A$9:$A$100,[1]Auslegungsgrundlagen!$D$9:$D$100)</f>
        <v>24</v>
      </c>
      <c r="T195" s="79">
        <f>_xlfn.XLOOKUP(L195,[1]Auslegungsgrundlagen!$A$9:$A$100,[1]Auslegungsgrundlagen!$E$9:$E$100)</f>
        <v>0</v>
      </c>
      <c r="U195" s="77" t="s">
        <v>56</v>
      </c>
      <c r="V195" s="77" t="s">
        <v>56</v>
      </c>
      <c r="W195" s="80">
        <f>_xlfn.XLOOKUP(L195,[1]Auslegungsgrundlagen!$A$9:$A$100,[1]Auslegungsgrundlagen!$H$9:$H$100)</f>
        <v>0</v>
      </c>
      <c r="X195" s="77" t="s">
        <v>56</v>
      </c>
      <c r="Y195" s="77" t="s">
        <v>633</v>
      </c>
      <c r="Z195" s="81">
        <v>0</v>
      </c>
      <c r="AA195" s="82" t="s">
        <v>56</v>
      </c>
      <c r="AB195" s="78" t="s">
        <v>56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ht="12.3">
      <c r="A196" s="70" t="s">
        <v>518</v>
      </c>
      <c r="B196" s="71">
        <v>3200</v>
      </c>
      <c r="C196" s="71">
        <v>19573</v>
      </c>
      <c r="D196" s="71"/>
      <c r="E196" s="71"/>
      <c r="F196" s="72"/>
      <c r="G196" s="73" t="s">
        <v>453</v>
      </c>
      <c r="H196" s="74" t="s">
        <v>56</v>
      </c>
      <c r="I196" s="74" t="s">
        <v>56</v>
      </c>
      <c r="J196" s="73" t="s">
        <v>69</v>
      </c>
      <c r="K196" s="73" t="s">
        <v>95</v>
      </c>
      <c r="L196" s="99">
        <v>31</v>
      </c>
      <c r="M196" s="76" t="str">
        <f>_xlfn.XLOOKUP(L196,[1]Auslegungsgrundlagen!$A$9:$A$100,[1]Auslegungsgrundlagen!$B$9:$B$100)</f>
        <v>Schächte</v>
      </c>
      <c r="N196" s="98">
        <v>17</v>
      </c>
      <c r="O196" s="98">
        <v>55.45</v>
      </c>
      <c r="P196" s="97">
        <f t="shared" si="2"/>
        <v>3.26</v>
      </c>
      <c r="Q196" s="77" t="s">
        <v>56</v>
      </c>
      <c r="R196" s="78" t="s">
        <v>56</v>
      </c>
      <c r="S196" s="79">
        <f>_xlfn.XLOOKUP(L196,[1]Auslegungsgrundlagen!$A$9:$A$100,[1]Auslegungsgrundlagen!$D$9:$D$100)</f>
        <v>5</v>
      </c>
      <c r="T196" s="79">
        <f>_xlfn.XLOOKUP(L196,[1]Auslegungsgrundlagen!$A$9:$A$100,[1]Auslegungsgrundlagen!$E$9:$E$100)</f>
        <v>0</v>
      </c>
      <c r="U196" s="77" t="s">
        <v>56</v>
      </c>
      <c r="V196" s="77" t="s">
        <v>56</v>
      </c>
      <c r="W196" s="80">
        <f>_xlfn.XLOOKUP(L196,[1]Auslegungsgrundlagen!$A$9:$A$100,[1]Auslegungsgrundlagen!$H$9:$H$100)</f>
        <v>0</v>
      </c>
      <c r="X196" s="77" t="s">
        <v>56</v>
      </c>
      <c r="Y196" s="77" t="s">
        <v>633</v>
      </c>
      <c r="Z196" s="81">
        <v>0</v>
      </c>
      <c r="AA196" s="82" t="s">
        <v>56</v>
      </c>
      <c r="AB196" s="78" t="s">
        <v>56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ht="12.3">
      <c r="A197" s="70" t="s">
        <v>527</v>
      </c>
      <c r="B197" s="71">
        <v>3950</v>
      </c>
      <c r="C197" s="71">
        <v>18236</v>
      </c>
      <c r="D197" s="71"/>
      <c r="E197" s="71"/>
      <c r="F197" s="72"/>
      <c r="G197" s="73" t="s">
        <v>453</v>
      </c>
      <c r="H197" s="74" t="s">
        <v>56</v>
      </c>
      <c r="I197" s="74" t="s">
        <v>56</v>
      </c>
      <c r="J197" s="73" t="s">
        <v>311</v>
      </c>
      <c r="K197" s="73" t="s">
        <v>214</v>
      </c>
      <c r="L197" s="99">
        <v>17</v>
      </c>
      <c r="M197" s="76" t="str">
        <f>_xlfn.XLOOKUP(L197,[1]Auslegungsgrundlagen!$A$9:$A$100,[1]Auslegungsgrundlagen!$B$9:$B$100)</f>
        <v>WCs</v>
      </c>
      <c r="N197" s="98">
        <v>13</v>
      </c>
      <c r="O197" s="98">
        <v>43.57</v>
      </c>
      <c r="P197" s="97">
        <f t="shared" si="2"/>
        <v>3.35</v>
      </c>
      <c r="Q197" s="77" t="s">
        <v>56</v>
      </c>
      <c r="R197" s="78" t="s">
        <v>56</v>
      </c>
      <c r="S197" s="79">
        <f>_xlfn.XLOOKUP(L197,[1]Auslegungsgrundlagen!$A$9:$A$100,[1]Auslegungsgrundlagen!$D$9:$D$100)</f>
        <v>20</v>
      </c>
      <c r="T197" s="79">
        <f>_xlfn.XLOOKUP(L197,[1]Auslegungsgrundlagen!$A$9:$A$100,[1]Auslegungsgrundlagen!$E$9:$E$100)</f>
        <v>0</v>
      </c>
      <c r="U197" s="77" t="s">
        <v>56</v>
      </c>
      <c r="V197" s="77" t="s">
        <v>56</v>
      </c>
      <c r="W197" s="80">
        <f>_xlfn.XLOOKUP(L197,[1]Auslegungsgrundlagen!$A$9:$A$100,[1]Auslegungsgrundlagen!$H$9:$H$100)</f>
        <v>0</v>
      </c>
      <c r="X197" s="77" t="s">
        <v>56</v>
      </c>
      <c r="Y197" s="77" t="s">
        <v>634</v>
      </c>
      <c r="Z197" s="81">
        <v>0</v>
      </c>
      <c r="AA197" s="82" t="s">
        <v>56</v>
      </c>
      <c r="AB197" s="78" t="s">
        <v>56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ht="12.3">
      <c r="A198" s="70" t="s">
        <v>528</v>
      </c>
      <c r="B198" s="71">
        <v>3950</v>
      </c>
      <c r="C198" s="71">
        <v>18237</v>
      </c>
      <c r="D198" s="71"/>
      <c r="E198" s="71"/>
      <c r="F198" s="72"/>
      <c r="G198" s="73" t="s">
        <v>453</v>
      </c>
      <c r="H198" s="74" t="s">
        <v>56</v>
      </c>
      <c r="I198" s="74" t="s">
        <v>56</v>
      </c>
      <c r="J198" s="73" t="s">
        <v>270</v>
      </c>
      <c r="K198" s="73" t="s">
        <v>217</v>
      </c>
      <c r="L198" s="99">
        <v>17</v>
      </c>
      <c r="M198" s="76" t="str">
        <f>_xlfn.XLOOKUP(L198,[1]Auslegungsgrundlagen!$A$9:$A$100,[1]Auslegungsgrundlagen!$B$9:$B$100)</f>
        <v>WCs</v>
      </c>
      <c r="N198" s="98">
        <v>13</v>
      </c>
      <c r="O198" s="98">
        <v>44.06</v>
      </c>
      <c r="P198" s="97">
        <f t="shared" si="2"/>
        <v>3.39</v>
      </c>
      <c r="Q198" s="77" t="s">
        <v>56</v>
      </c>
      <c r="R198" s="78" t="s">
        <v>56</v>
      </c>
      <c r="S198" s="79">
        <f>_xlfn.XLOOKUP(L198,[1]Auslegungsgrundlagen!$A$9:$A$100,[1]Auslegungsgrundlagen!$D$9:$D$100)</f>
        <v>20</v>
      </c>
      <c r="T198" s="79">
        <f>_xlfn.XLOOKUP(L198,[1]Auslegungsgrundlagen!$A$9:$A$100,[1]Auslegungsgrundlagen!$E$9:$E$100)</f>
        <v>0</v>
      </c>
      <c r="U198" s="77" t="s">
        <v>56</v>
      </c>
      <c r="V198" s="77" t="s">
        <v>56</v>
      </c>
      <c r="W198" s="80">
        <f>_xlfn.XLOOKUP(L198,[1]Auslegungsgrundlagen!$A$9:$A$100,[1]Auslegungsgrundlagen!$H$9:$H$100)</f>
        <v>0</v>
      </c>
      <c r="X198" s="77" t="s">
        <v>56</v>
      </c>
      <c r="Y198" s="77" t="s">
        <v>634</v>
      </c>
      <c r="Z198" s="81">
        <v>0</v>
      </c>
      <c r="AA198" s="82" t="s">
        <v>56</v>
      </c>
      <c r="AB198" s="78" t="s">
        <v>56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ht="12.3">
      <c r="A199" s="70" t="s">
        <v>524</v>
      </c>
      <c r="B199" s="71">
        <v>3950</v>
      </c>
      <c r="C199" s="71">
        <v>15351</v>
      </c>
      <c r="D199" s="71"/>
      <c r="E199" s="71"/>
      <c r="F199" s="72"/>
      <c r="G199" s="73" t="s">
        <v>453</v>
      </c>
      <c r="H199" s="74" t="s">
        <v>56</v>
      </c>
      <c r="I199" s="74" t="s">
        <v>56</v>
      </c>
      <c r="J199" s="73" t="s">
        <v>120</v>
      </c>
      <c r="K199" s="73" t="s">
        <v>93</v>
      </c>
      <c r="L199" s="99">
        <v>24</v>
      </c>
      <c r="M199" s="76" t="str">
        <f>_xlfn.XLOOKUP(L199,[1]Auslegungsgrundlagen!$A$9:$A$100,[1]Auslegungsgrundlagen!$B$9:$B$100)</f>
        <v>Technikräume</v>
      </c>
      <c r="N199" s="98">
        <v>14</v>
      </c>
      <c r="O199" s="98">
        <v>47.62</v>
      </c>
      <c r="P199" s="97">
        <f t="shared" si="2"/>
        <v>3.4</v>
      </c>
      <c r="Q199" s="77" t="s">
        <v>56</v>
      </c>
      <c r="R199" s="78" t="s">
        <v>56</v>
      </c>
      <c r="S199" s="79">
        <f>_xlfn.XLOOKUP(L199,[1]Auslegungsgrundlagen!$A$9:$A$100,[1]Auslegungsgrundlagen!$D$9:$D$100)</f>
        <v>15</v>
      </c>
      <c r="T199" s="79">
        <f>_xlfn.XLOOKUP(L199,[1]Auslegungsgrundlagen!$A$9:$A$100,[1]Auslegungsgrundlagen!$E$9:$E$100)</f>
        <v>0</v>
      </c>
      <c r="U199" s="77" t="s">
        <v>56</v>
      </c>
      <c r="V199" s="77" t="s">
        <v>56</v>
      </c>
      <c r="W199" s="80">
        <f>_xlfn.XLOOKUP(L199,[1]Auslegungsgrundlagen!$A$9:$A$100,[1]Auslegungsgrundlagen!$H$9:$H$100)</f>
        <v>0</v>
      </c>
      <c r="X199" s="77" t="s">
        <v>56</v>
      </c>
      <c r="Y199" s="77" t="s">
        <v>634</v>
      </c>
      <c r="Z199" s="81">
        <v>0</v>
      </c>
      <c r="AA199" s="82" t="s">
        <v>56</v>
      </c>
      <c r="AB199" s="78" t="s">
        <v>56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ht="12.3">
      <c r="A200" s="70" t="s">
        <v>454</v>
      </c>
      <c r="B200" s="71">
        <v>3950</v>
      </c>
      <c r="C200" s="71">
        <v>14600</v>
      </c>
      <c r="D200" s="71"/>
      <c r="E200" s="71"/>
      <c r="F200" s="72"/>
      <c r="G200" s="73" t="s">
        <v>453</v>
      </c>
      <c r="H200" s="74" t="s">
        <v>56</v>
      </c>
      <c r="I200" s="74" t="s">
        <v>56</v>
      </c>
      <c r="J200" s="73" t="s">
        <v>98</v>
      </c>
      <c r="K200" s="73" t="s">
        <v>119</v>
      </c>
      <c r="L200" s="99">
        <v>21</v>
      </c>
      <c r="M200" s="76" t="str">
        <f>_xlfn.XLOOKUP(L200,[1]Auslegungsgrundlagen!$A$9:$A$100,[1]Auslegungsgrundlagen!$B$9:$B$100)</f>
        <v>Putzräume</v>
      </c>
      <c r="N200" s="98">
        <v>13</v>
      </c>
      <c r="O200" s="98">
        <v>42.24</v>
      </c>
      <c r="P200" s="97">
        <f t="shared" si="2"/>
        <v>3.25</v>
      </c>
      <c r="Q200" s="77" t="s">
        <v>56</v>
      </c>
      <c r="R200" s="78" t="s">
        <v>56</v>
      </c>
      <c r="S200" s="79">
        <f>_xlfn.XLOOKUP(L200,[1]Auslegungsgrundlagen!$A$9:$A$100,[1]Auslegungsgrundlagen!$D$9:$D$100)</f>
        <v>15</v>
      </c>
      <c r="T200" s="79">
        <f>_xlfn.XLOOKUP(L200,[1]Auslegungsgrundlagen!$A$9:$A$100,[1]Auslegungsgrundlagen!$E$9:$E$100)</f>
        <v>0</v>
      </c>
      <c r="U200" s="77" t="s">
        <v>56</v>
      </c>
      <c r="V200" s="77" t="s">
        <v>56</v>
      </c>
      <c r="W200" s="80">
        <f>_xlfn.XLOOKUP(L200,[1]Auslegungsgrundlagen!$A$9:$A$100,[1]Auslegungsgrundlagen!$H$9:$H$100)</f>
        <v>0</v>
      </c>
      <c r="X200" s="77" t="s">
        <v>56</v>
      </c>
      <c r="Y200" s="77" t="s">
        <v>634</v>
      </c>
      <c r="Z200" s="81">
        <v>0</v>
      </c>
      <c r="AA200" s="82" t="s">
        <v>56</v>
      </c>
      <c r="AB200" s="78" t="s">
        <v>56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ht="12.3">
      <c r="A201" s="70" t="s">
        <v>521</v>
      </c>
      <c r="B201" s="71">
        <v>3950</v>
      </c>
      <c r="C201" s="71">
        <v>10040</v>
      </c>
      <c r="D201" s="71"/>
      <c r="E201" s="71"/>
      <c r="F201" s="72"/>
      <c r="G201" s="73" t="s">
        <v>453</v>
      </c>
      <c r="H201" s="74" t="s">
        <v>56</v>
      </c>
      <c r="I201" s="74" t="s">
        <v>56</v>
      </c>
      <c r="J201" s="73" t="s">
        <v>92</v>
      </c>
      <c r="K201" s="73" t="s">
        <v>197</v>
      </c>
      <c r="L201" s="99">
        <v>18</v>
      </c>
      <c r="M201" s="76" t="str">
        <f>_xlfn.XLOOKUP(L201,[1]Auslegungsgrundlagen!$A$9:$A$100,[1]Auslegungsgrundlagen!$B$9:$B$100)</f>
        <v>WCs Beh.</v>
      </c>
      <c r="N201" s="98">
        <v>6</v>
      </c>
      <c r="O201" s="98">
        <v>20.82</v>
      </c>
      <c r="P201" s="97">
        <f t="shared" si="2"/>
        <v>3.47</v>
      </c>
      <c r="Q201" s="77" t="s">
        <v>56</v>
      </c>
      <c r="R201" s="78" t="s">
        <v>56</v>
      </c>
      <c r="S201" s="79">
        <f>_xlfn.XLOOKUP(L201,[1]Auslegungsgrundlagen!$A$9:$A$100,[1]Auslegungsgrundlagen!$D$9:$D$100)</f>
        <v>20</v>
      </c>
      <c r="T201" s="79">
        <f>_xlfn.XLOOKUP(L201,[1]Auslegungsgrundlagen!$A$9:$A$100,[1]Auslegungsgrundlagen!$E$9:$E$100)</f>
        <v>0</v>
      </c>
      <c r="U201" s="77" t="s">
        <v>56</v>
      </c>
      <c r="V201" s="77" t="s">
        <v>56</v>
      </c>
      <c r="W201" s="80">
        <f>_xlfn.XLOOKUP(L201,[1]Auslegungsgrundlagen!$A$9:$A$100,[1]Auslegungsgrundlagen!$H$9:$H$100)</f>
        <v>0</v>
      </c>
      <c r="X201" s="77" t="s">
        <v>56</v>
      </c>
      <c r="Y201" s="77" t="s">
        <v>634</v>
      </c>
      <c r="Z201" s="81">
        <v>0</v>
      </c>
      <c r="AA201" s="82" t="s">
        <v>56</v>
      </c>
      <c r="AB201" s="78" t="s">
        <v>56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ht="12.3">
      <c r="A202" s="70" t="s">
        <v>533</v>
      </c>
      <c r="B202" s="71">
        <v>3200</v>
      </c>
      <c r="C202" s="71">
        <v>191029</v>
      </c>
      <c r="D202" s="71"/>
      <c r="E202" s="71"/>
      <c r="F202" s="72"/>
      <c r="G202" s="73" t="s">
        <v>453</v>
      </c>
      <c r="H202" s="74" t="s">
        <v>56</v>
      </c>
      <c r="I202" s="74" t="s">
        <v>56</v>
      </c>
      <c r="J202" s="73" t="s">
        <v>92</v>
      </c>
      <c r="K202" s="73" t="s">
        <v>534</v>
      </c>
      <c r="L202" s="99">
        <v>8</v>
      </c>
      <c r="M202" s="76" t="str">
        <f>_xlfn.XLOOKUP(L202,[1]Auslegungsgrundlagen!$A$9:$A$100,[1]Auslegungsgrundlagen!$B$9:$B$100)</f>
        <v>Reinraumbereiche</v>
      </c>
      <c r="N202" s="98">
        <v>1863</v>
      </c>
      <c r="O202" s="98">
        <v>5859.75</v>
      </c>
      <c r="P202" s="97">
        <f t="shared" si="2"/>
        <v>3.15</v>
      </c>
      <c r="Q202" s="77" t="s">
        <v>56</v>
      </c>
      <c r="R202" s="78" t="s">
        <v>56</v>
      </c>
      <c r="S202" s="79">
        <f>_xlfn.XLOOKUP(L202,[1]Auslegungsgrundlagen!$A$9:$A$100,[1]Auslegungsgrundlagen!$D$9:$D$100)</f>
        <v>20</v>
      </c>
      <c r="T202" s="79">
        <f>_xlfn.XLOOKUP(L202,[1]Auslegungsgrundlagen!$A$9:$A$100,[1]Auslegungsgrundlagen!$E$9:$E$100)</f>
        <v>26</v>
      </c>
      <c r="U202" s="77" t="s">
        <v>56</v>
      </c>
      <c r="V202" s="77" t="s">
        <v>56</v>
      </c>
      <c r="W202" s="80">
        <f>_xlfn.XLOOKUP(L202,[1]Auslegungsgrundlagen!$A$9:$A$100,[1]Auslegungsgrundlagen!$H$9:$H$100)</f>
        <v>0</v>
      </c>
      <c r="X202" s="77" t="s">
        <v>56</v>
      </c>
      <c r="Y202" s="77" t="s">
        <v>633</v>
      </c>
      <c r="Z202" s="81">
        <v>0</v>
      </c>
      <c r="AA202" s="82" t="s">
        <v>56</v>
      </c>
      <c r="AB202" s="78" t="s">
        <v>56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ht="12.3">
      <c r="A203" s="70" t="s">
        <v>542</v>
      </c>
      <c r="B203" s="71">
        <v>3950</v>
      </c>
      <c r="C203" s="71">
        <v>125600</v>
      </c>
      <c r="D203" s="71"/>
      <c r="E203" s="71"/>
      <c r="F203" s="72"/>
      <c r="G203" s="73" t="s">
        <v>453</v>
      </c>
      <c r="H203" s="74" t="s">
        <v>56</v>
      </c>
      <c r="I203" s="74" t="s">
        <v>56</v>
      </c>
      <c r="J203" s="73" t="s">
        <v>92</v>
      </c>
      <c r="K203" s="73" t="s">
        <v>543</v>
      </c>
      <c r="L203" s="99">
        <v>14</v>
      </c>
      <c r="M203" s="76" t="str">
        <f>_xlfn.XLOOKUP(L203,[1]Auslegungsgrundlagen!$A$9:$A$100,[1]Auslegungsgrundlagen!$B$9:$B$100)</f>
        <v>Verkehrsflächen, Flure</v>
      </c>
      <c r="N203" s="98">
        <v>86</v>
      </c>
      <c r="O203" s="98">
        <v>287.85000000000002</v>
      </c>
      <c r="P203" s="97">
        <f t="shared" ref="P203:P266" si="3">ROUND(O203/N203,2)</f>
        <v>3.35</v>
      </c>
      <c r="Q203" s="77" t="s">
        <v>56</v>
      </c>
      <c r="R203" s="78" t="s">
        <v>56</v>
      </c>
      <c r="S203" s="79">
        <f>_xlfn.XLOOKUP(L203,[1]Auslegungsgrundlagen!$A$9:$A$100,[1]Auslegungsgrundlagen!$D$9:$D$100)</f>
        <v>18</v>
      </c>
      <c r="T203" s="79">
        <f>_xlfn.XLOOKUP(L203,[1]Auslegungsgrundlagen!$A$9:$A$100,[1]Auslegungsgrundlagen!$E$9:$E$100)</f>
        <v>0</v>
      </c>
      <c r="U203" s="77" t="s">
        <v>56</v>
      </c>
      <c r="V203" s="77" t="s">
        <v>56</v>
      </c>
      <c r="W203" s="80">
        <f>_xlfn.XLOOKUP(L203,[1]Auslegungsgrundlagen!$A$9:$A$100,[1]Auslegungsgrundlagen!$H$9:$H$100)</f>
        <v>0</v>
      </c>
      <c r="X203" s="77" t="s">
        <v>56</v>
      </c>
      <c r="Y203" s="77" t="s">
        <v>634</v>
      </c>
      <c r="Z203" s="81">
        <v>0</v>
      </c>
      <c r="AA203" s="82" t="s">
        <v>56</v>
      </c>
      <c r="AB203" s="78" t="s">
        <v>56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ht="12.3">
      <c r="A204" s="70" t="s">
        <v>503</v>
      </c>
      <c r="B204" s="71">
        <v>3950</v>
      </c>
      <c r="C204" s="71">
        <v>17450</v>
      </c>
      <c r="D204" s="71"/>
      <c r="E204" s="71"/>
      <c r="F204" s="72"/>
      <c r="G204" s="73" t="s">
        <v>453</v>
      </c>
      <c r="H204" s="74" t="s">
        <v>56</v>
      </c>
      <c r="I204" s="74" t="s">
        <v>56</v>
      </c>
      <c r="J204" s="73" t="s">
        <v>504</v>
      </c>
      <c r="K204" s="73" t="s">
        <v>339</v>
      </c>
      <c r="L204" s="99">
        <v>4</v>
      </c>
      <c r="M204" s="76" t="str">
        <f>_xlfn.XLOOKUP(L204,[1]Auslegungsgrundlagen!$A$9:$A$100,[1]Auslegungsgrundlagen!$B$9:$B$100)</f>
        <v>Aufenthaltsräume/Cafeteria</v>
      </c>
      <c r="N204" s="98">
        <v>17</v>
      </c>
      <c r="O204" s="98">
        <v>57.11</v>
      </c>
      <c r="P204" s="97">
        <f t="shared" si="3"/>
        <v>3.36</v>
      </c>
      <c r="Q204" s="77" t="s">
        <v>56</v>
      </c>
      <c r="R204" s="78" t="s">
        <v>56</v>
      </c>
      <c r="S204" s="79">
        <f>_xlfn.XLOOKUP(L204,[1]Auslegungsgrundlagen!$A$9:$A$100,[1]Auslegungsgrundlagen!$D$9:$D$100)</f>
        <v>20</v>
      </c>
      <c r="T204" s="79">
        <f>_xlfn.XLOOKUP(L204,[1]Auslegungsgrundlagen!$A$9:$A$100,[1]Auslegungsgrundlagen!$E$9:$E$100)</f>
        <v>26</v>
      </c>
      <c r="U204" s="77" t="s">
        <v>56</v>
      </c>
      <c r="V204" s="77" t="s">
        <v>56</v>
      </c>
      <c r="W204" s="80">
        <f>_xlfn.XLOOKUP(L204,[1]Auslegungsgrundlagen!$A$9:$A$100,[1]Auslegungsgrundlagen!$H$9:$H$100)</f>
        <v>0</v>
      </c>
      <c r="X204" s="77" t="s">
        <v>56</v>
      </c>
      <c r="Y204" s="77" t="s">
        <v>634</v>
      </c>
      <c r="Z204" s="81">
        <v>0</v>
      </c>
      <c r="AA204" s="82" t="s">
        <v>56</v>
      </c>
      <c r="AB204" s="78" t="s">
        <v>56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ht="12.3">
      <c r="A205" s="70" t="s">
        <v>479</v>
      </c>
      <c r="B205" s="71">
        <v>3950</v>
      </c>
      <c r="C205" s="71">
        <v>17133</v>
      </c>
      <c r="D205" s="71"/>
      <c r="E205" s="71"/>
      <c r="F205" s="72"/>
      <c r="G205" s="73" t="s">
        <v>453</v>
      </c>
      <c r="H205" s="74" t="s">
        <v>56</v>
      </c>
      <c r="I205" s="74" t="s">
        <v>56</v>
      </c>
      <c r="J205" s="73" t="s">
        <v>480</v>
      </c>
      <c r="K205" s="73" t="s">
        <v>339</v>
      </c>
      <c r="L205" s="99">
        <v>4</v>
      </c>
      <c r="M205" s="76" t="str">
        <f>_xlfn.XLOOKUP(L205,[1]Auslegungsgrundlagen!$A$9:$A$100,[1]Auslegungsgrundlagen!$B$9:$B$100)</f>
        <v>Aufenthaltsräume/Cafeteria</v>
      </c>
      <c r="N205" s="98">
        <v>16</v>
      </c>
      <c r="O205" s="98">
        <v>53.79</v>
      </c>
      <c r="P205" s="97">
        <f t="shared" si="3"/>
        <v>3.36</v>
      </c>
      <c r="Q205" s="77" t="s">
        <v>56</v>
      </c>
      <c r="R205" s="78" t="s">
        <v>56</v>
      </c>
      <c r="S205" s="79">
        <f>_xlfn.XLOOKUP(L205,[1]Auslegungsgrundlagen!$A$9:$A$100,[1]Auslegungsgrundlagen!$D$9:$D$100)</f>
        <v>20</v>
      </c>
      <c r="T205" s="79">
        <f>_xlfn.XLOOKUP(L205,[1]Auslegungsgrundlagen!$A$9:$A$100,[1]Auslegungsgrundlagen!$E$9:$E$100)</f>
        <v>26</v>
      </c>
      <c r="U205" s="77" t="s">
        <v>56</v>
      </c>
      <c r="V205" s="77" t="s">
        <v>56</v>
      </c>
      <c r="W205" s="80">
        <f>_xlfn.XLOOKUP(L205,[1]Auslegungsgrundlagen!$A$9:$A$100,[1]Auslegungsgrundlagen!$H$9:$H$100)</f>
        <v>0</v>
      </c>
      <c r="X205" s="77" t="s">
        <v>56</v>
      </c>
      <c r="Y205" s="77" t="s">
        <v>634</v>
      </c>
      <c r="Z205" s="81">
        <v>0</v>
      </c>
      <c r="AA205" s="82" t="s">
        <v>56</v>
      </c>
      <c r="AB205" s="78" t="s">
        <v>56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ht="12.3">
      <c r="A206" s="70" t="s">
        <v>505</v>
      </c>
      <c r="B206" s="71">
        <v>3950</v>
      </c>
      <c r="C206" s="71">
        <v>31205</v>
      </c>
      <c r="D206" s="71"/>
      <c r="E206" s="71"/>
      <c r="F206" s="72"/>
      <c r="G206" s="73" t="s">
        <v>453</v>
      </c>
      <c r="H206" s="74" t="s">
        <v>56</v>
      </c>
      <c r="I206" s="74" t="s">
        <v>56</v>
      </c>
      <c r="J206" s="73" t="s">
        <v>506</v>
      </c>
      <c r="K206" s="73" t="s">
        <v>352</v>
      </c>
      <c r="L206" s="99">
        <v>1</v>
      </c>
      <c r="M206" s="76" t="str">
        <f>_xlfn.XLOOKUP(L206,[1]Auslegungsgrundlagen!$A$9:$A$100,[1]Auslegungsgrundlagen!$B$9:$B$100)</f>
        <v>Großraumbüros</v>
      </c>
      <c r="N206" s="98">
        <v>54</v>
      </c>
      <c r="O206" s="98">
        <v>182.12</v>
      </c>
      <c r="P206" s="97">
        <f t="shared" si="3"/>
        <v>3.37</v>
      </c>
      <c r="Q206" s="77" t="s">
        <v>56</v>
      </c>
      <c r="R206" s="78" t="s">
        <v>56</v>
      </c>
      <c r="S206" s="79">
        <f>_xlfn.XLOOKUP(L206,[1]Auslegungsgrundlagen!$A$9:$A$100,[1]Auslegungsgrundlagen!$D$9:$D$100)</f>
        <v>20</v>
      </c>
      <c r="T206" s="79">
        <f>_xlfn.XLOOKUP(L206,[1]Auslegungsgrundlagen!$A$9:$A$100,[1]Auslegungsgrundlagen!$E$9:$E$100)</f>
        <v>26</v>
      </c>
      <c r="U206" s="77" t="s">
        <v>56</v>
      </c>
      <c r="V206" s="77" t="s">
        <v>56</v>
      </c>
      <c r="W206" s="80">
        <f>_xlfn.XLOOKUP(L206,[1]Auslegungsgrundlagen!$A$9:$A$100,[1]Auslegungsgrundlagen!$H$9:$H$100)</f>
        <v>0</v>
      </c>
      <c r="X206" s="77" t="s">
        <v>56</v>
      </c>
      <c r="Y206" s="77" t="s">
        <v>634</v>
      </c>
      <c r="Z206" s="81">
        <v>0</v>
      </c>
      <c r="AA206" s="82" t="s">
        <v>56</v>
      </c>
      <c r="AB206" s="78" t="s">
        <v>56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ht="12.3">
      <c r="A207" s="70" t="s">
        <v>509</v>
      </c>
      <c r="B207" s="71">
        <v>3950</v>
      </c>
      <c r="C207" s="71">
        <v>30725</v>
      </c>
      <c r="D207" s="71"/>
      <c r="E207" s="71"/>
      <c r="F207" s="72"/>
      <c r="G207" s="73" t="s">
        <v>453</v>
      </c>
      <c r="H207" s="74" t="s">
        <v>56</v>
      </c>
      <c r="I207" s="74" t="s">
        <v>56</v>
      </c>
      <c r="J207" s="73" t="s">
        <v>510</v>
      </c>
      <c r="K207" s="73" t="s">
        <v>352</v>
      </c>
      <c r="L207" s="99">
        <v>1</v>
      </c>
      <c r="M207" s="76" t="str">
        <f>_xlfn.XLOOKUP(L207,[1]Auslegungsgrundlagen!$A$9:$A$100,[1]Auslegungsgrundlagen!$B$9:$B$100)</f>
        <v>Großraumbüros</v>
      </c>
      <c r="N207" s="98">
        <v>53</v>
      </c>
      <c r="O207" s="98">
        <v>178.45</v>
      </c>
      <c r="P207" s="97">
        <f t="shared" si="3"/>
        <v>3.37</v>
      </c>
      <c r="Q207" s="77" t="s">
        <v>56</v>
      </c>
      <c r="R207" s="78" t="s">
        <v>56</v>
      </c>
      <c r="S207" s="79">
        <f>_xlfn.XLOOKUP(L207,[1]Auslegungsgrundlagen!$A$9:$A$100,[1]Auslegungsgrundlagen!$D$9:$D$100)</f>
        <v>20</v>
      </c>
      <c r="T207" s="79">
        <f>_xlfn.XLOOKUP(L207,[1]Auslegungsgrundlagen!$A$9:$A$100,[1]Auslegungsgrundlagen!$E$9:$E$100)</f>
        <v>26</v>
      </c>
      <c r="U207" s="77" t="s">
        <v>56</v>
      </c>
      <c r="V207" s="77" t="s">
        <v>56</v>
      </c>
      <c r="W207" s="80">
        <f>_xlfn.XLOOKUP(L207,[1]Auslegungsgrundlagen!$A$9:$A$100,[1]Auslegungsgrundlagen!$H$9:$H$100)</f>
        <v>0</v>
      </c>
      <c r="X207" s="77" t="s">
        <v>56</v>
      </c>
      <c r="Y207" s="77" t="s">
        <v>634</v>
      </c>
      <c r="Z207" s="81">
        <v>0</v>
      </c>
      <c r="AA207" s="82" t="s">
        <v>56</v>
      </c>
      <c r="AB207" s="78" t="s">
        <v>56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ht="12.3">
      <c r="A208" s="70" t="s">
        <v>507</v>
      </c>
      <c r="B208" s="71">
        <v>3950</v>
      </c>
      <c r="C208" s="71">
        <v>37350</v>
      </c>
      <c r="D208" s="71"/>
      <c r="E208" s="71"/>
      <c r="F208" s="72"/>
      <c r="G208" s="73" t="s">
        <v>453</v>
      </c>
      <c r="H208" s="74" t="s">
        <v>56</v>
      </c>
      <c r="I208" s="74" t="s">
        <v>56</v>
      </c>
      <c r="J208" s="73" t="s">
        <v>508</v>
      </c>
      <c r="K208" s="73" t="s">
        <v>365</v>
      </c>
      <c r="L208" s="99">
        <v>1</v>
      </c>
      <c r="M208" s="76" t="str">
        <f>_xlfn.XLOOKUP(L208,[1]Auslegungsgrundlagen!$A$9:$A$100,[1]Auslegungsgrundlagen!$B$9:$B$100)</f>
        <v>Großraumbüros</v>
      </c>
      <c r="N208" s="98">
        <v>73</v>
      </c>
      <c r="O208" s="98">
        <v>243.42</v>
      </c>
      <c r="P208" s="97">
        <f t="shared" si="3"/>
        <v>3.33</v>
      </c>
      <c r="Q208" s="77" t="s">
        <v>56</v>
      </c>
      <c r="R208" s="78" t="s">
        <v>56</v>
      </c>
      <c r="S208" s="79">
        <f>_xlfn.XLOOKUP(L208,[1]Auslegungsgrundlagen!$A$9:$A$100,[1]Auslegungsgrundlagen!$D$9:$D$100)</f>
        <v>20</v>
      </c>
      <c r="T208" s="79">
        <f>_xlfn.XLOOKUP(L208,[1]Auslegungsgrundlagen!$A$9:$A$100,[1]Auslegungsgrundlagen!$E$9:$E$100)</f>
        <v>26</v>
      </c>
      <c r="U208" s="77" t="s">
        <v>56</v>
      </c>
      <c r="V208" s="77" t="s">
        <v>56</v>
      </c>
      <c r="W208" s="80">
        <f>_xlfn.XLOOKUP(L208,[1]Auslegungsgrundlagen!$A$9:$A$100,[1]Auslegungsgrundlagen!$H$9:$H$100)</f>
        <v>0</v>
      </c>
      <c r="X208" s="77" t="s">
        <v>56</v>
      </c>
      <c r="Y208" s="77" t="s">
        <v>634</v>
      </c>
      <c r="Z208" s="81">
        <v>0</v>
      </c>
      <c r="AA208" s="82" t="s">
        <v>56</v>
      </c>
      <c r="AB208" s="78" t="s">
        <v>56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ht="12.3">
      <c r="A209" s="70" t="s">
        <v>483</v>
      </c>
      <c r="B209" s="71">
        <v>3950</v>
      </c>
      <c r="C209" s="71">
        <v>12885</v>
      </c>
      <c r="D209" s="71"/>
      <c r="E209" s="71"/>
      <c r="F209" s="72"/>
      <c r="G209" s="73" t="s">
        <v>453</v>
      </c>
      <c r="H209" s="74" t="s">
        <v>56</v>
      </c>
      <c r="I209" s="74" t="s">
        <v>56</v>
      </c>
      <c r="J209" s="73" t="s">
        <v>484</v>
      </c>
      <c r="K209" s="73" t="s">
        <v>156</v>
      </c>
      <c r="L209" s="99">
        <v>29</v>
      </c>
      <c r="M209" s="76" t="str">
        <f>_xlfn.XLOOKUP(L209,[1]Auslegungsgrundlagen!$A$9:$A$100,[1]Auslegungsgrundlagen!$B$9:$B$100)</f>
        <v>Drucker-/Kopierräume</v>
      </c>
      <c r="N209" s="98">
        <v>9</v>
      </c>
      <c r="O209" s="98">
        <v>31.48</v>
      </c>
      <c r="P209" s="97">
        <f t="shared" si="3"/>
        <v>3.5</v>
      </c>
      <c r="Q209" s="77" t="s">
        <v>56</v>
      </c>
      <c r="R209" s="78" t="s">
        <v>56</v>
      </c>
      <c r="S209" s="79">
        <f>_xlfn.XLOOKUP(L209,[1]Auslegungsgrundlagen!$A$9:$A$100,[1]Auslegungsgrundlagen!$D$9:$D$100)</f>
        <v>15</v>
      </c>
      <c r="T209" s="79">
        <f>_xlfn.XLOOKUP(L209,[1]Auslegungsgrundlagen!$A$9:$A$100,[1]Auslegungsgrundlagen!$E$9:$E$100)</f>
        <v>0</v>
      </c>
      <c r="U209" s="77" t="s">
        <v>56</v>
      </c>
      <c r="V209" s="77" t="s">
        <v>56</v>
      </c>
      <c r="W209" s="80">
        <f>_xlfn.XLOOKUP(L209,[1]Auslegungsgrundlagen!$A$9:$A$100,[1]Auslegungsgrundlagen!$H$9:$H$100)</f>
        <v>0</v>
      </c>
      <c r="X209" s="77" t="s">
        <v>56</v>
      </c>
      <c r="Y209" s="77" t="s">
        <v>634</v>
      </c>
      <c r="Z209" s="81">
        <v>0</v>
      </c>
      <c r="AA209" s="82" t="s">
        <v>56</v>
      </c>
      <c r="AB209" s="78" t="s">
        <v>56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ht="12.3">
      <c r="A210" s="70" t="s">
        <v>481</v>
      </c>
      <c r="B210" s="71">
        <v>3950</v>
      </c>
      <c r="C210" s="71">
        <v>12975</v>
      </c>
      <c r="D210" s="71"/>
      <c r="E210" s="71"/>
      <c r="F210" s="72"/>
      <c r="G210" s="73" t="s">
        <v>453</v>
      </c>
      <c r="H210" s="74" t="s">
        <v>56</v>
      </c>
      <c r="I210" s="74" t="s">
        <v>56</v>
      </c>
      <c r="J210" s="73" t="s">
        <v>482</v>
      </c>
      <c r="K210" s="73" t="s">
        <v>156</v>
      </c>
      <c r="L210" s="99">
        <v>29</v>
      </c>
      <c r="M210" s="76" t="str">
        <f>_xlfn.XLOOKUP(L210,[1]Auslegungsgrundlagen!$A$9:$A$100,[1]Auslegungsgrundlagen!$B$9:$B$100)</f>
        <v>Drucker-/Kopierräume</v>
      </c>
      <c r="N210" s="98">
        <v>10</v>
      </c>
      <c r="O210" s="98">
        <v>32.53</v>
      </c>
      <c r="P210" s="97">
        <f t="shared" si="3"/>
        <v>3.25</v>
      </c>
      <c r="Q210" s="77" t="s">
        <v>56</v>
      </c>
      <c r="R210" s="78" t="s">
        <v>56</v>
      </c>
      <c r="S210" s="79">
        <f>_xlfn.XLOOKUP(L210,[1]Auslegungsgrundlagen!$A$9:$A$100,[1]Auslegungsgrundlagen!$D$9:$D$100)</f>
        <v>15</v>
      </c>
      <c r="T210" s="79">
        <f>_xlfn.XLOOKUP(L210,[1]Auslegungsgrundlagen!$A$9:$A$100,[1]Auslegungsgrundlagen!$E$9:$E$100)</f>
        <v>0</v>
      </c>
      <c r="U210" s="77" t="s">
        <v>56</v>
      </c>
      <c r="V210" s="77" t="s">
        <v>56</v>
      </c>
      <c r="W210" s="80">
        <f>_xlfn.XLOOKUP(L210,[1]Auslegungsgrundlagen!$A$9:$A$100,[1]Auslegungsgrundlagen!$H$9:$H$100)</f>
        <v>0</v>
      </c>
      <c r="X210" s="77" t="s">
        <v>56</v>
      </c>
      <c r="Y210" s="77" t="s">
        <v>634</v>
      </c>
      <c r="Z210" s="81">
        <v>0</v>
      </c>
      <c r="AA210" s="82" t="s">
        <v>56</v>
      </c>
      <c r="AB210" s="78" t="s">
        <v>56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ht="12.3">
      <c r="A211" s="70" t="s">
        <v>516</v>
      </c>
      <c r="B211" s="71">
        <v>3200</v>
      </c>
      <c r="C211" s="71">
        <v>20989</v>
      </c>
      <c r="D211" s="71"/>
      <c r="E211" s="71"/>
      <c r="F211" s="72"/>
      <c r="G211" s="73" t="s">
        <v>453</v>
      </c>
      <c r="H211" s="74" t="s">
        <v>56</v>
      </c>
      <c r="I211" s="74" t="s">
        <v>56</v>
      </c>
      <c r="J211" s="73" t="s">
        <v>517</v>
      </c>
      <c r="K211" s="73" t="s">
        <v>220</v>
      </c>
      <c r="L211" s="99">
        <v>30</v>
      </c>
      <c r="M211" s="76" t="str">
        <f>_xlfn.XLOOKUP(L211,[1]Auslegungsgrundlagen!$A$9:$A$100,[1]Auslegungsgrundlagen!$B$9:$B$100)</f>
        <v>Treppenhäuser</v>
      </c>
      <c r="N211" s="98">
        <v>23</v>
      </c>
      <c r="O211" s="98">
        <v>61.58</v>
      </c>
      <c r="P211" s="97">
        <f t="shared" si="3"/>
        <v>2.68</v>
      </c>
      <c r="Q211" s="77" t="s">
        <v>56</v>
      </c>
      <c r="R211" s="78" t="s">
        <v>56</v>
      </c>
      <c r="S211" s="79">
        <f>_xlfn.XLOOKUP(L211,[1]Auslegungsgrundlagen!$A$9:$A$100,[1]Auslegungsgrundlagen!$D$9:$D$100)</f>
        <v>15</v>
      </c>
      <c r="T211" s="79">
        <f>_xlfn.XLOOKUP(L211,[1]Auslegungsgrundlagen!$A$9:$A$100,[1]Auslegungsgrundlagen!$E$9:$E$100)</f>
        <v>0</v>
      </c>
      <c r="U211" s="77" t="s">
        <v>56</v>
      </c>
      <c r="V211" s="77" t="s">
        <v>56</v>
      </c>
      <c r="W211" s="80">
        <f>_xlfn.XLOOKUP(L211,[1]Auslegungsgrundlagen!$A$9:$A$100,[1]Auslegungsgrundlagen!$H$9:$H$100)</f>
        <v>0</v>
      </c>
      <c r="X211" s="77" t="s">
        <v>56</v>
      </c>
      <c r="Y211" s="77" t="s">
        <v>634</v>
      </c>
      <c r="Z211" s="81">
        <v>0</v>
      </c>
      <c r="AA211" s="82" t="s">
        <v>56</v>
      </c>
      <c r="AB211" s="78" t="s">
        <v>56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ht="12.3">
      <c r="A212" s="70" t="s">
        <v>519</v>
      </c>
      <c r="B212" s="71">
        <v>3200</v>
      </c>
      <c r="C212" s="71">
        <v>9005</v>
      </c>
      <c r="D212" s="71"/>
      <c r="E212" s="71"/>
      <c r="F212" s="72"/>
      <c r="G212" s="73" t="s">
        <v>453</v>
      </c>
      <c r="H212" s="74" t="s">
        <v>56</v>
      </c>
      <c r="I212" s="74" t="s">
        <v>56</v>
      </c>
      <c r="J212" s="73" t="s">
        <v>520</v>
      </c>
      <c r="K212" s="73" t="s">
        <v>194</v>
      </c>
      <c r="L212" s="99">
        <v>32</v>
      </c>
      <c r="M212" s="76" t="str">
        <f>_xlfn.XLOOKUP(L212,[1]Auslegungsgrundlagen!$A$9:$A$100,[1]Auslegungsgrundlagen!$B$9:$B$100)</f>
        <v>Aufzüge</v>
      </c>
      <c r="N212" s="98">
        <v>5</v>
      </c>
      <c r="O212" s="98">
        <v>15.78</v>
      </c>
      <c r="P212" s="97">
        <f t="shared" si="3"/>
        <v>3.16</v>
      </c>
      <c r="Q212" s="77" t="s">
        <v>56</v>
      </c>
      <c r="R212" s="78" t="s">
        <v>56</v>
      </c>
      <c r="S212" s="79">
        <f>_xlfn.XLOOKUP(L212,[1]Auslegungsgrundlagen!$A$9:$A$100,[1]Auslegungsgrundlagen!$D$9:$D$100)</f>
        <v>15</v>
      </c>
      <c r="T212" s="79">
        <f>_xlfn.XLOOKUP(L212,[1]Auslegungsgrundlagen!$A$9:$A$100,[1]Auslegungsgrundlagen!$E$9:$E$100)</f>
        <v>0</v>
      </c>
      <c r="U212" s="77" t="s">
        <v>56</v>
      </c>
      <c r="V212" s="77" t="s">
        <v>56</v>
      </c>
      <c r="W212" s="80">
        <f>_xlfn.XLOOKUP(L212,[1]Auslegungsgrundlagen!$A$9:$A$100,[1]Auslegungsgrundlagen!$H$9:$H$100)</f>
        <v>0</v>
      </c>
      <c r="X212" s="77" t="s">
        <v>56</v>
      </c>
      <c r="Y212" s="77" t="s">
        <v>634</v>
      </c>
      <c r="Z212" s="81">
        <v>0</v>
      </c>
      <c r="AA212" s="82" t="s">
        <v>56</v>
      </c>
      <c r="AB212" s="78" t="s">
        <v>56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ht="12.3">
      <c r="A213" s="70" t="s">
        <v>525</v>
      </c>
      <c r="B213" s="71">
        <v>3200</v>
      </c>
      <c r="C213" s="71">
        <v>24400</v>
      </c>
      <c r="D213" s="71"/>
      <c r="E213" s="71"/>
      <c r="F213" s="72"/>
      <c r="G213" s="73" t="s">
        <v>453</v>
      </c>
      <c r="H213" s="74" t="s">
        <v>56</v>
      </c>
      <c r="I213" s="74" t="s">
        <v>56</v>
      </c>
      <c r="J213" s="73" t="s">
        <v>526</v>
      </c>
      <c r="K213" s="73" t="s">
        <v>220</v>
      </c>
      <c r="L213" s="99">
        <v>30</v>
      </c>
      <c r="M213" s="76" t="str">
        <f>_xlfn.XLOOKUP(L213,[1]Auslegungsgrundlagen!$A$9:$A$100,[1]Auslegungsgrundlagen!$B$9:$B$100)</f>
        <v>Treppenhäuser</v>
      </c>
      <c r="N213" s="98">
        <v>26</v>
      </c>
      <c r="O213" s="98">
        <v>68.66</v>
      </c>
      <c r="P213" s="97">
        <f t="shared" si="3"/>
        <v>2.64</v>
      </c>
      <c r="Q213" s="77" t="s">
        <v>56</v>
      </c>
      <c r="R213" s="78" t="s">
        <v>56</v>
      </c>
      <c r="S213" s="79">
        <f>_xlfn.XLOOKUP(L213,[1]Auslegungsgrundlagen!$A$9:$A$100,[1]Auslegungsgrundlagen!$D$9:$D$100)</f>
        <v>15</v>
      </c>
      <c r="T213" s="79">
        <f>_xlfn.XLOOKUP(L213,[1]Auslegungsgrundlagen!$A$9:$A$100,[1]Auslegungsgrundlagen!$E$9:$E$100)</f>
        <v>0</v>
      </c>
      <c r="U213" s="77" t="s">
        <v>56</v>
      </c>
      <c r="V213" s="77" t="s">
        <v>56</v>
      </c>
      <c r="W213" s="80">
        <f>_xlfn.XLOOKUP(L213,[1]Auslegungsgrundlagen!$A$9:$A$100,[1]Auslegungsgrundlagen!$H$9:$H$100)</f>
        <v>0</v>
      </c>
      <c r="X213" s="77" t="s">
        <v>56</v>
      </c>
      <c r="Y213" s="77" t="s">
        <v>634</v>
      </c>
      <c r="Z213" s="81">
        <v>0</v>
      </c>
      <c r="AA213" s="82" t="s">
        <v>56</v>
      </c>
      <c r="AB213" s="78" t="s">
        <v>56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ht="12.3">
      <c r="A214" s="70" t="s">
        <v>529</v>
      </c>
      <c r="B214" s="71">
        <v>3950</v>
      </c>
      <c r="C214" s="71">
        <v>25380</v>
      </c>
      <c r="D214" s="71"/>
      <c r="E214" s="71"/>
      <c r="F214" s="72"/>
      <c r="G214" s="73" t="s">
        <v>453</v>
      </c>
      <c r="H214" s="74" t="s">
        <v>56</v>
      </c>
      <c r="I214" s="74" t="s">
        <v>56</v>
      </c>
      <c r="J214" s="73" t="s">
        <v>530</v>
      </c>
      <c r="K214" s="73" t="s">
        <v>220</v>
      </c>
      <c r="L214" s="99">
        <v>30</v>
      </c>
      <c r="M214" s="76" t="str">
        <f>_xlfn.XLOOKUP(L214,[1]Auslegungsgrundlagen!$A$9:$A$100,[1]Auslegungsgrundlagen!$B$9:$B$100)</f>
        <v>Treppenhäuser</v>
      </c>
      <c r="N214" s="98">
        <v>24</v>
      </c>
      <c r="O214" s="98">
        <v>80.319999999999993</v>
      </c>
      <c r="P214" s="97">
        <f t="shared" si="3"/>
        <v>3.35</v>
      </c>
      <c r="Q214" s="77" t="s">
        <v>56</v>
      </c>
      <c r="R214" s="78" t="s">
        <v>56</v>
      </c>
      <c r="S214" s="79">
        <f>_xlfn.XLOOKUP(L214,[1]Auslegungsgrundlagen!$A$9:$A$100,[1]Auslegungsgrundlagen!$D$9:$D$100)</f>
        <v>15</v>
      </c>
      <c r="T214" s="79">
        <f>_xlfn.XLOOKUP(L214,[1]Auslegungsgrundlagen!$A$9:$A$100,[1]Auslegungsgrundlagen!$E$9:$E$100)</f>
        <v>0</v>
      </c>
      <c r="U214" s="77" t="s">
        <v>56</v>
      </c>
      <c r="V214" s="77" t="s">
        <v>56</v>
      </c>
      <c r="W214" s="80">
        <f>_xlfn.XLOOKUP(L214,[1]Auslegungsgrundlagen!$A$9:$A$100,[1]Auslegungsgrundlagen!$H$9:$H$100)</f>
        <v>0</v>
      </c>
      <c r="X214" s="77" t="s">
        <v>56</v>
      </c>
      <c r="Y214" s="77" t="s">
        <v>634</v>
      </c>
      <c r="Z214" s="81">
        <v>0</v>
      </c>
      <c r="AA214" s="82" t="s">
        <v>56</v>
      </c>
      <c r="AB214" s="78" t="s">
        <v>56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ht="12.3">
      <c r="A215" s="70" t="s">
        <v>531</v>
      </c>
      <c r="B215" s="71">
        <v>3200</v>
      </c>
      <c r="C215" s="71">
        <v>9400</v>
      </c>
      <c r="D215" s="71"/>
      <c r="E215" s="71"/>
      <c r="F215" s="72"/>
      <c r="G215" s="73" t="s">
        <v>453</v>
      </c>
      <c r="H215" s="74" t="s">
        <v>56</v>
      </c>
      <c r="I215" s="74" t="s">
        <v>56</v>
      </c>
      <c r="J215" s="73" t="s">
        <v>532</v>
      </c>
      <c r="K215" s="73" t="s">
        <v>225</v>
      </c>
      <c r="L215" s="99">
        <v>17</v>
      </c>
      <c r="M215" s="76" t="str">
        <f>_xlfn.XLOOKUP(L215,[1]Auslegungsgrundlagen!$A$9:$A$100,[1]Auslegungsgrundlagen!$B$9:$B$100)</f>
        <v>WCs</v>
      </c>
      <c r="N215" s="98">
        <v>5</v>
      </c>
      <c r="O215" s="98">
        <v>12.22</v>
      </c>
      <c r="P215" s="97">
        <f t="shared" si="3"/>
        <v>2.44</v>
      </c>
      <c r="Q215" s="77" t="s">
        <v>56</v>
      </c>
      <c r="R215" s="78" t="s">
        <v>56</v>
      </c>
      <c r="S215" s="79">
        <f>_xlfn.XLOOKUP(L215,[1]Auslegungsgrundlagen!$A$9:$A$100,[1]Auslegungsgrundlagen!$D$9:$D$100)</f>
        <v>20</v>
      </c>
      <c r="T215" s="79">
        <f>_xlfn.XLOOKUP(L215,[1]Auslegungsgrundlagen!$A$9:$A$100,[1]Auslegungsgrundlagen!$E$9:$E$100)</f>
        <v>0</v>
      </c>
      <c r="U215" s="77" t="s">
        <v>56</v>
      </c>
      <c r="V215" s="77" t="s">
        <v>56</v>
      </c>
      <c r="W215" s="80">
        <f>_xlfn.XLOOKUP(L215,[1]Auslegungsgrundlagen!$A$9:$A$100,[1]Auslegungsgrundlagen!$H$9:$H$100)</f>
        <v>0</v>
      </c>
      <c r="X215" s="77" t="s">
        <v>56</v>
      </c>
      <c r="Y215" s="77" t="s">
        <v>633</v>
      </c>
      <c r="Z215" s="81">
        <v>0</v>
      </c>
      <c r="AA215" s="82" t="s">
        <v>56</v>
      </c>
      <c r="AB215" s="78" t="s">
        <v>56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ht="12.3">
      <c r="A216" s="70" t="s">
        <v>535</v>
      </c>
      <c r="B216" s="71">
        <v>3950</v>
      </c>
      <c r="C216" s="71">
        <v>66300</v>
      </c>
      <c r="D216" s="71"/>
      <c r="E216" s="71"/>
      <c r="F216" s="72"/>
      <c r="G216" s="73" t="s">
        <v>453</v>
      </c>
      <c r="H216" s="74" t="s">
        <v>56</v>
      </c>
      <c r="I216" s="74" t="s">
        <v>56</v>
      </c>
      <c r="J216" s="73" t="s">
        <v>536</v>
      </c>
      <c r="K216" s="73" t="s">
        <v>327</v>
      </c>
      <c r="L216" s="99">
        <v>14</v>
      </c>
      <c r="M216" s="76" t="str">
        <f>_xlfn.XLOOKUP(L216,[1]Auslegungsgrundlagen!$A$9:$A$100,[1]Auslegungsgrundlagen!$B$9:$B$100)</f>
        <v>Verkehrsflächen, Flure</v>
      </c>
      <c r="N216" s="98">
        <v>49</v>
      </c>
      <c r="O216" s="98">
        <v>160.74</v>
      </c>
      <c r="P216" s="97">
        <f t="shared" si="3"/>
        <v>3.28</v>
      </c>
      <c r="Q216" s="77" t="s">
        <v>56</v>
      </c>
      <c r="R216" s="78" t="s">
        <v>56</v>
      </c>
      <c r="S216" s="79">
        <f>_xlfn.XLOOKUP(L216,[1]Auslegungsgrundlagen!$A$9:$A$100,[1]Auslegungsgrundlagen!$D$9:$D$100)</f>
        <v>18</v>
      </c>
      <c r="T216" s="79">
        <f>_xlfn.XLOOKUP(L216,[1]Auslegungsgrundlagen!$A$9:$A$100,[1]Auslegungsgrundlagen!$E$9:$E$100)</f>
        <v>0</v>
      </c>
      <c r="U216" s="77" t="s">
        <v>56</v>
      </c>
      <c r="V216" s="77" t="s">
        <v>56</v>
      </c>
      <c r="W216" s="80">
        <f>_xlfn.XLOOKUP(L216,[1]Auslegungsgrundlagen!$A$9:$A$100,[1]Auslegungsgrundlagen!$H$9:$H$100)</f>
        <v>0</v>
      </c>
      <c r="X216" s="77" t="s">
        <v>56</v>
      </c>
      <c r="Y216" s="77" t="s">
        <v>634</v>
      </c>
      <c r="Z216" s="81">
        <v>0</v>
      </c>
      <c r="AA216" s="82" t="s">
        <v>56</v>
      </c>
      <c r="AB216" s="78" t="s">
        <v>56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ht="12.3">
      <c r="A217" s="70" t="s">
        <v>537</v>
      </c>
      <c r="B217" s="71">
        <v>3950</v>
      </c>
      <c r="C217" s="71">
        <v>41440</v>
      </c>
      <c r="D217" s="71"/>
      <c r="E217" s="71"/>
      <c r="F217" s="72"/>
      <c r="G217" s="73" t="s">
        <v>453</v>
      </c>
      <c r="H217" s="74" t="s">
        <v>56</v>
      </c>
      <c r="I217" s="74" t="s">
        <v>56</v>
      </c>
      <c r="J217" s="73" t="s">
        <v>538</v>
      </c>
      <c r="K217" s="73" t="s">
        <v>327</v>
      </c>
      <c r="L217" s="99">
        <v>14</v>
      </c>
      <c r="M217" s="76" t="str">
        <f>_xlfn.XLOOKUP(L217,[1]Auslegungsgrundlagen!$A$9:$A$100,[1]Auslegungsgrundlagen!$B$9:$B$100)</f>
        <v>Verkehrsflächen, Flure</v>
      </c>
      <c r="N217" s="98">
        <v>29</v>
      </c>
      <c r="O217" s="98">
        <v>95.92</v>
      </c>
      <c r="P217" s="97">
        <f t="shared" si="3"/>
        <v>3.31</v>
      </c>
      <c r="Q217" s="77" t="s">
        <v>56</v>
      </c>
      <c r="R217" s="78" t="s">
        <v>56</v>
      </c>
      <c r="S217" s="79">
        <f>_xlfn.XLOOKUP(L217,[1]Auslegungsgrundlagen!$A$9:$A$100,[1]Auslegungsgrundlagen!$D$9:$D$100)</f>
        <v>18</v>
      </c>
      <c r="T217" s="79">
        <f>_xlfn.XLOOKUP(L217,[1]Auslegungsgrundlagen!$A$9:$A$100,[1]Auslegungsgrundlagen!$E$9:$E$100)</f>
        <v>0</v>
      </c>
      <c r="U217" s="77" t="s">
        <v>56</v>
      </c>
      <c r="V217" s="77" t="s">
        <v>56</v>
      </c>
      <c r="W217" s="80">
        <f>_xlfn.XLOOKUP(L217,[1]Auslegungsgrundlagen!$A$9:$A$100,[1]Auslegungsgrundlagen!$H$9:$H$100)</f>
        <v>0</v>
      </c>
      <c r="X217" s="77" t="s">
        <v>56</v>
      </c>
      <c r="Y217" s="77" t="s">
        <v>634</v>
      </c>
      <c r="Z217" s="81">
        <v>0</v>
      </c>
      <c r="AA217" s="82" t="s">
        <v>56</v>
      </c>
      <c r="AB217" s="78" t="s">
        <v>56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ht="12.3">
      <c r="A218" s="70" t="s">
        <v>539</v>
      </c>
      <c r="B218" s="71">
        <v>3200</v>
      </c>
      <c r="C218" s="71">
        <v>116645</v>
      </c>
      <c r="D218" s="71"/>
      <c r="E218" s="71"/>
      <c r="F218" s="72"/>
      <c r="G218" s="73" t="s">
        <v>453</v>
      </c>
      <c r="H218" s="74" t="s">
        <v>56</v>
      </c>
      <c r="I218" s="74" t="s">
        <v>56</v>
      </c>
      <c r="J218" s="73" t="s">
        <v>540</v>
      </c>
      <c r="K218" s="73" t="s">
        <v>541</v>
      </c>
      <c r="L218" s="99">
        <v>4</v>
      </c>
      <c r="M218" s="76" t="str">
        <f>_xlfn.XLOOKUP(L218,[1]Auslegungsgrundlagen!$A$9:$A$100,[1]Auslegungsgrundlagen!$B$9:$B$100)</f>
        <v>Aufenthaltsräume/Cafeteria</v>
      </c>
      <c r="N218" s="98">
        <v>141</v>
      </c>
      <c r="O218" s="98">
        <v>428.63</v>
      </c>
      <c r="P218" s="97">
        <f t="shared" si="3"/>
        <v>3.04</v>
      </c>
      <c r="Q218" s="77" t="s">
        <v>56</v>
      </c>
      <c r="R218" s="78" t="s">
        <v>56</v>
      </c>
      <c r="S218" s="79">
        <f>_xlfn.XLOOKUP(L218,[1]Auslegungsgrundlagen!$A$9:$A$100,[1]Auslegungsgrundlagen!$D$9:$D$100)</f>
        <v>20</v>
      </c>
      <c r="T218" s="79">
        <f>_xlfn.XLOOKUP(L218,[1]Auslegungsgrundlagen!$A$9:$A$100,[1]Auslegungsgrundlagen!$E$9:$E$100)</f>
        <v>26</v>
      </c>
      <c r="U218" s="77" t="s">
        <v>56</v>
      </c>
      <c r="V218" s="77" t="s">
        <v>56</v>
      </c>
      <c r="W218" s="80">
        <f>_xlfn.XLOOKUP(L218,[1]Auslegungsgrundlagen!$A$9:$A$100,[1]Auslegungsgrundlagen!$H$9:$H$100)</f>
        <v>0</v>
      </c>
      <c r="X218" s="77" t="s">
        <v>56</v>
      </c>
      <c r="Y218" s="77" t="s">
        <v>634</v>
      </c>
      <c r="Z218" s="81">
        <v>0</v>
      </c>
      <c r="AA218" s="82" t="s">
        <v>56</v>
      </c>
      <c r="AB218" s="78" t="s">
        <v>56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ht="12.3">
      <c r="A219" s="70" t="s">
        <v>469</v>
      </c>
      <c r="B219" s="71">
        <v>3950</v>
      </c>
      <c r="C219" s="71">
        <v>21700</v>
      </c>
      <c r="D219" s="71"/>
      <c r="E219" s="71"/>
      <c r="F219" s="72"/>
      <c r="G219" s="73" t="s">
        <v>453</v>
      </c>
      <c r="H219" s="74" t="s">
        <v>56</v>
      </c>
      <c r="I219" s="74" t="s">
        <v>56</v>
      </c>
      <c r="J219" s="73" t="s">
        <v>470</v>
      </c>
      <c r="K219" s="73" t="s">
        <v>58</v>
      </c>
      <c r="L219" s="99">
        <v>3</v>
      </c>
      <c r="M219" s="76" t="str">
        <f>_xlfn.XLOOKUP(L219,[1]Auslegungsgrundlagen!$A$9:$A$100,[1]Auslegungsgrundlagen!$B$9:$B$100)</f>
        <v>Seminar-/Besprechungsräume</v>
      </c>
      <c r="N219" s="98">
        <v>29</v>
      </c>
      <c r="O219" s="98">
        <v>96.16</v>
      </c>
      <c r="P219" s="97">
        <f t="shared" si="3"/>
        <v>3.32</v>
      </c>
      <c r="Q219" s="77" t="s">
        <v>56</v>
      </c>
      <c r="R219" s="78" t="s">
        <v>56</v>
      </c>
      <c r="S219" s="79">
        <f>_xlfn.XLOOKUP(L219,[1]Auslegungsgrundlagen!$A$9:$A$100,[1]Auslegungsgrundlagen!$D$9:$D$100)</f>
        <v>20</v>
      </c>
      <c r="T219" s="79">
        <f>_xlfn.XLOOKUP(L219,[1]Auslegungsgrundlagen!$A$9:$A$100,[1]Auslegungsgrundlagen!$E$9:$E$100)</f>
        <v>26</v>
      </c>
      <c r="U219" s="77" t="s">
        <v>56</v>
      </c>
      <c r="V219" s="77" t="s">
        <v>56</v>
      </c>
      <c r="W219" s="80">
        <f>_xlfn.XLOOKUP(L219,[1]Auslegungsgrundlagen!$A$9:$A$100,[1]Auslegungsgrundlagen!$H$9:$H$100)</f>
        <v>0</v>
      </c>
      <c r="X219" s="77" t="s">
        <v>56</v>
      </c>
      <c r="Y219" s="77" t="s">
        <v>634</v>
      </c>
      <c r="Z219" s="81">
        <v>0</v>
      </c>
      <c r="AA219" s="82" t="s">
        <v>56</v>
      </c>
      <c r="AB219" s="78" t="s">
        <v>56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ht="12.3">
      <c r="A220" s="70" t="s">
        <v>459</v>
      </c>
      <c r="B220" s="71">
        <v>3950</v>
      </c>
      <c r="C220" s="71">
        <v>21050</v>
      </c>
      <c r="D220" s="71"/>
      <c r="E220" s="71"/>
      <c r="F220" s="72"/>
      <c r="G220" s="73" t="s">
        <v>453</v>
      </c>
      <c r="H220" s="74" t="s">
        <v>56</v>
      </c>
      <c r="I220" s="74" t="s">
        <v>56</v>
      </c>
      <c r="J220" s="73" t="s">
        <v>72</v>
      </c>
      <c r="K220" s="73" t="s">
        <v>58</v>
      </c>
      <c r="L220" s="99">
        <v>3</v>
      </c>
      <c r="M220" s="76" t="str">
        <f>_xlfn.XLOOKUP(L220,[1]Auslegungsgrundlagen!$A$9:$A$100,[1]Auslegungsgrundlagen!$B$9:$B$100)</f>
        <v>Seminar-/Besprechungsräume</v>
      </c>
      <c r="N220" s="98">
        <v>27</v>
      </c>
      <c r="O220" s="98">
        <v>90.86</v>
      </c>
      <c r="P220" s="97">
        <f t="shared" si="3"/>
        <v>3.37</v>
      </c>
      <c r="Q220" s="77" t="s">
        <v>56</v>
      </c>
      <c r="R220" s="78" t="s">
        <v>56</v>
      </c>
      <c r="S220" s="79">
        <f>_xlfn.XLOOKUP(L220,[1]Auslegungsgrundlagen!$A$9:$A$100,[1]Auslegungsgrundlagen!$D$9:$D$100)</f>
        <v>20</v>
      </c>
      <c r="T220" s="79">
        <f>_xlfn.XLOOKUP(L220,[1]Auslegungsgrundlagen!$A$9:$A$100,[1]Auslegungsgrundlagen!$E$9:$E$100)</f>
        <v>26</v>
      </c>
      <c r="U220" s="77" t="s">
        <v>56</v>
      </c>
      <c r="V220" s="77" t="s">
        <v>56</v>
      </c>
      <c r="W220" s="80">
        <f>_xlfn.XLOOKUP(L220,[1]Auslegungsgrundlagen!$A$9:$A$100,[1]Auslegungsgrundlagen!$H$9:$H$100)</f>
        <v>0</v>
      </c>
      <c r="X220" s="77" t="s">
        <v>56</v>
      </c>
      <c r="Y220" s="77" t="s">
        <v>634</v>
      </c>
      <c r="Z220" s="81">
        <v>0</v>
      </c>
      <c r="AA220" s="82" t="s">
        <v>56</v>
      </c>
      <c r="AB220" s="78" t="s">
        <v>56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ht="12.3">
      <c r="A221" s="70" t="s">
        <v>514</v>
      </c>
      <c r="B221" s="71">
        <v>3950</v>
      </c>
      <c r="C221" s="71">
        <v>21750</v>
      </c>
      <c r="D221" s="71"/>
      <c r="E221" s="71"/>
      <c r="F221" s="72"/>
      <c r="G221" s="73" t="s">
        <v>453</v>
      </c>
      <c r="H221" s="74" t="s">
        <v>56</v>
      </c>
      <c r="I221" s="74" t="s">
        <v>56</v>
      </c>
      <c r="J221" s="73" t="s">
        <v>75</v>
      </c>
      <c r="K221" s="73" t="s">
        <v>58</v>
      </c>
      <c r="L221" s="99">
        <v>3</v>
      </c>
      <c r="M221" s="76" t="str">
        <f>_xlfn.XLOOKUP(L221,[1]Auslegungsgrundlagen!$A$9:$A$100,[1]Auslegungsgrundlagen!$B$9:$B$100)</f>
        <v>Seminar-/Besprechungsräume</v>
      </c>
      <c r="N221" s="98">
        <v>29</v>
      </c>
      <c r="O221" s="98">
        <v>95.81</v>
      </c>
      <c r="P221" s="97">
        <f t="shared" si="3"/>
        <v>3.3</v>
      </c>
      <c r="Q221" s="77" t="s">
        <v>56</v>
      </c>
      <c r="R221" s="78" t="s">
        <v>56</v>
      </c>
      <c r="S221" s="79">
        <f>_xlfn.XLOOKUP(L221,[1]Auslegungsgrundlagen!$A$9:$A$100,[1]Auslegungsgrundlagen!$D$9:$D$100)</f>
        <v>20</v>
      </c>
      <c r="T221" s="79">
        <f>_xlfn.XLOOKUP(L221,[1]Auslegungsgrundlagen!$A$9:$A$100,[1]Auslegungsgrundlagen!$E$9:$E$100)</f>
        <v>26</v>
      </c>
      <c r="U221" s="77" t="s">
        <v>56</v>
      </c>
      <c r="V221" s="77" t="s">
        <v>56</v>
      </c>
      <c r="W221" s="80">
        <f>_xlfn.XLOOKUP(L221,[1]Auslegungsgrundlagen!$A$9:$A$100,[1]Auslegungsgrundlagen!$H$9:$H$100)</f>
        <v>0</v>
      </c>
      <c r="X221" s="77" t="s">
        <v>56</v>
      </c>
      <c r="Y221" s="77" t="s">
        <v>634</v>
      </c>
      <c r="Z221" s="81">
        <v>0</v>
      </c>
      <c r="AA221" s="82" t="s">
        <v>56</v>
      </c>
      <c r="AB221" s="78" t="s">
        <v>56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ht="12.3">
      <c r="A222" s="70" t="s">
        <v>455</v>
      </c>
      <c r="B222" s="71">
        <v>3950</v>
      </c>
      <c r="C222" s="71">
        <v>18100</v>
      </c>
      <c r="D222" s="71"/>
      <c r="E222" s="71"/>
      <c r="F222" s="72"/>
      <c r="G222" s="73" t="s">
        <v>453</v>
      </c>
      <c r="H222" s="74" t="s">
        <v>56</v>
      </c>
      <c r="I222" s="74" t="s">
        <v>56</v>
      </c>
      <c r="J222" s="73" t="s">
        <v>456</v>
      </c>
      <c r="K222" s="73" t="s">
        <v>122</v>
      </c>
      <c r="L222" s="99">
        <v>2</v>
      </c>
      <c r="M222" s="76" t="str">
        <f>_xlfn.XLOOKUP(L222,[1]Auslegungsgrundlagen!$A$9:$A$100,[1]Auslegungsgrundlagen!$B$9:$B$100)</f>
        <v>Einzel-/Zweierbüros</v>
      </c>
      <c r="N222" s="98">
        <v>16</v>
      </c>
      <c r="O222" s="98">
        <v>53.46</v>
      </c>
      <c r="P222" s="97">
        <f t="shared" si="3"/>
        <v>3.34</v>
      </c>
      <c r="Q222" s="77" t="s">
        <v>56</v>
      </c>
      <c r="R222" s="78" t="s">
        <v>56</v>
      </c>
      <c r="S222" s="79">
        <f>_xlfn.XLOOKUP(L222,[1]Auslegungsgrundlagen!$A$9:$A$100,[1]Auslegungsgrundlagen!$D$9:$D$100)</f>
        <v>20</v>
      </c>
      <c r="T222" s="79">
        <f>_xlfn.XLOOKUP(L222,[1]Auslegungsgrundlagen!$A$9:$A$100,[1]Auslegungsgrundlagen!$E$9:$E$100)</f>
        <v>26</v>
      </c>
      <c r="U222" s="77" t="s">
        <v>56</v>
      </c>
      <c r="V222" s="77" t="s">
        <v>56</v>
      </c>
      <c r="W222" s="80">
        <f>_xlfn.XLOOKUP(L222,[1]Auslegungsgrundlagen!$A$9:$A$100,[1]Auslegungsgrundlagen!$H$9:$H$100)</f>
        <v>0</v>
      </c>
      <c r="X222" s="77" t="s">
        <v>56</v>
      </c>
      <c r="Y222" s="77" t="s">
        <v>634</v>
      </c>
      <c r="Z222" s="81">
        <v>0</v>
      </c>
      <c r="AA222" s="82" t="s">
        <v>56</v>
      </c>
      <c r="AB222" s="78" t="s">
        <v>56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ht="12.3">
      <c r="A223" s="70" t="s">
        <v>485</v>
      </c>
      <c r="B223" s="71">
        <v>3950</v>
      </c>
      <c r="C223" s="71">
        <v>17600</v>
      </c>
      <c r="D223" s="71"/>
      <c r="E223" s="71"/>
      <c r="F223" s="72"/>
      <c r="G223" s="73" t="s">
        <v>453</v>
      </c>
      <c r="H223" s="74" t="s">
        <v>56</v>
      </c>
      <c r="I223" s="74" t="s">
        <v>56</v>
      </c>
      <c r="J223" s="73" t="s">
        <v>486</v>
      </c>
      <c r="K223" s="73" t="s">
        <v>122</v>
      </c>
      <c r="L223" s="99">
        <v>2</v>
      </c>
      <c r="M223" s="76" t="str">
        <f>_xlfn.XLOOKUP(L223,[1]Auslegungsgrundlagen!$A$9:$A$100,[1]Auslegungsgrundlagen!$B$9:$B$100)</f>
        <v>Einzel-/Zweierbüros</v>
      </c>
      <c r="N223" s="98">
        <v>17</v>
      </c>
      <c r="O223" s="98">
        <v>57.31</v>
      </c>
      <c r="P223" s="97">
        <f t="shared" si="3"/>
        <v>3.37</v>
      </c>
      <c r="Q223" s="77" t="s">
        <v>56</v>
      </c>
      <c r="R223" s="78" t="s">
        <v>56</v>
      </c>
      <c r="S223" s="79">
        <f>_xlfn.XLOOKUP(L223,[1]Auslegungsgrundlagen!$A$9:$A$100,[1]Auslegungsgrundlagen!$D$9:$D$100)</f>
        <v>20</v>
      </c>
      <c r="T223" s="79">
        <f>_xlfn.XLOOKUP(L223,[1]Auslegungsgrundlagen!$A$9:$A$100,[1]Auslegungsgrundlagen!$E$9:$E$100)</f>
        <v>26</v>
      </c>
      <c r="U223" s="77" t="s">
        <v>56</v>
      </c>
      <c r="V223" s="77" t="s">
        <v>56</v>
      </c>
      <c r="W223" s="80">
        <f>_xlfn.XLOOKUP(L223,[1]Auslegungsgrundlagen!$A$9:$A$100,[1]Auslegungsgrundlagen!$H$9:$H$100)</f>
        <v>0</v>
      </c>
      <c r="X223" s="77" t="s">
        <v>56</v>
      </c>
      <c r="Y223" s="77" t="s">
        <v>634</v>
      </c>
      <c r="Z223" s="81">
        <v>0</v>
      </c>
      <c r="AA223" s="82" t="s">
        <v>56</v>
      </c>
      <c r="AB223" s="78" t="s">
        <v>56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ht="12.3">
      <c r="A224" s="70" t="s">
        <v>465</v>
      </c>
      <c r="B224" s="71">
        <v>3950</v>
      </c>
      <c r="C224" s="71">
        <v>19250</v>
      </c>
      <c r="D224" s="71"/>
      <c r="E224" s="71"/>
      <c r="F224" s="72"/>
      <c r="G224" s="73" t="s">
        <v>453</v>
      </c>
      <c r="H224" s="74" t="s">
        <v>56</v>
      </c>
      <c r="I224" s="74" t="s">
        <v>56</v>
      </c>
      <c r="J224" s="73" t="s">
        <v>466</v>
      </c>
      <c r="K224" s="73" t="s">
        <v>131</v>
      </c>
      <c r="L224" s="99">
        <v>2</v>
      </c>
      <c r="M224" s="76" t="str">
        <f>_xlfn.XLOOKUP(L224,[1]Auslegungsgrundlagen!$A$9:$A$100,[1]Auslegungsgrundlagen!$B$9:$B$100)</f>
        <v>Einzel-/Zweierbüros</v>
      </c>
      <c r="N224" s="98">
        <v>20</v>
      </c>
      <c r="O224" s="98">
        <v>65.739999999999995</v>
      </c>
      <c r="P224" s="97">
        <f t="shared" si="3"/>
        <v>3.29</v>
      </c>
      <c r="Q224" s="77" t="s">
        <v>56</v>
      </c>
      <c r="R224" s="78" t="s">
        <v>56</v>
      </c>
      <c r="S224" s="79">
        <f>_xlfn.XLOOKUP(L224,[1]Auslegungsgrundlagen!$A$9:$A$100,[1]Auslegungsgrundlagen!$D$9:$D$100)</f>
        <v>20</v>
      </c>
      <c r="T224" s="79">
        <f>_xlfn.XLOOKUP(L224,[1]Auslegungsgrundlagen!$A$9:$A$100,[1]Auslegungsgrundlagen!$E$9:$E$100)</f>
        <v>26</v>
      </c>
      <c r="U224" s="77" t="s">
        <v>56</v>
      </c>
      <c r="V224" s="77" t="s">
        <v>56</v>
      </c>
      <c r="W224" s="80">
        <f>_xlfn.XLOOKUP(L224,[1]Auslegungsgrundlagen!$A$9:$A$100,[1]Auslegungsgrundlagen!$H$9:$H$100)</f>
        <v>0</v>
      </c>
      <c r="X224" s="77" t="s">
        <v>56</v>
      </c>
      <c r="Y224" s="77" t="s">
        <v>634</v>
      </c>
      <c r="Z224" s="81">
        <v>0</v>
      </c>
      <c r="AA224" s="82" t="s">
        <v>56</v>
      </c>
      <c r="AB224" s="78" t="s">
        <v>56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ht="12.3">
      <c r="A225" s="70" t="s">
        <v>501</v>
      </c>
      <c r="B225" s="71">
        <v>3950</v>
      </c>
      <c r="C225" s="71">
        <v>17750</v>
      </c>
      <c r="D225" s="71"/>
      <c r="E225" s="71"/>
      <c r="F225" s="72"/>
      <c r="G225" s="73" t="s">
        <v>453</v>
      </c>
      <c r="H225" s="74" t="s">
        <v>56</v>
      </c>
      <c r="I225" s="74" t="s">
        <v>56</v>
      </c>
      <c r="J225" s="73" t="s">
        <v>502</v>
      </c>
      <c r="K225" s="73" t="s">
        <v>131</v>
      </c>
      <c r="L225" s="99">
        <v>2</v>
      </c>
      <c r="M225" s="76" t="str">
        <f>_xlfn.XLOOKUP(L225,[1]Auslegungsgrundlagen!$A$9:$A$100,[1]Auslegungsgrundlagen!$B$9:$B$100)</f>
        <v>Einzel-/Zweierbüros</v>
      </c>
      <c r="N225" s="98">
        <v>17</v>
      </c>
      <c r="O225" s="98">
        <v>58.5</v>
      </c>
      <c r="P225" s="97">
        <f t="shared" si="3"/>
        <v>3.44</v>
      </c>
      <c r="Q225" s="77" t="s">
        <v>56</v>
      </c>
      <c r="R225" s="78" t="s">
        <v>56</v>
      </c>
      <c r="S225" s="79">
        <f>_xlfn.XLOOKUP(L225,[1]Auslegungsgrundlagen!$A$9:$A$100,[1]Auslegungsgrundlagen!$D$9:$D$100)</f>
        <v>20</v>
      </c>
      <c r="T225" s="79">
        <f>_xlfn.XLOOKUP(L225,[1]Auslegungsgrundlagen!$A$9:$A$100,[1]Auslegungsgrundlagen!$E$9:$E$100)</f>
        <v>26</v>
      </c>
      <c r="U225" s="77" t="s">
        <v>56</v>
      </c>
      <c r="V225" s="77" t="s">
        <v>56</v>
      </c>
      <c r="W225" s="80">
        <f>_xlfn.XLOOKUP(L225,[1]Auslegungsgrundlagen!$A$9:$A$100,[1]Auslegungsgrundlagen!$H$9:$H$100)</f>
        <v>0</v>
      </c>
      <c r="X225" s="77" t="s">
        <v>56</v>
      </c>
      <c r="Y225" s="77" t="s">
        <v>634</v>
      </c>
      <c r="Z225" s="81">
        <v>0</v>
      </c>
      <c r="AA225" s="82" t="s">
        <v>56</v>
      </c>
      <c r="AB225" s="78" t="s">
        <v>56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ht="12.3">
      <c r="A226" s="70" t="s">
        <v>460</v>
      </c>
      <c r="B226" s="71">
        <v>3950</v>
      </c>
      <c r="C226" s="71">
        <v>18900</v>
      </c>
      <c r="D226" s="71"/>
      <c r="E226" s="71"/>
      <c r="F226" s="72"/>
      <c r="G226" s="73" t="s">
        <v>453</v>
      </c>
      <c r="H226" s="74" t="s">
        <v>56</v>
      </c>
      <c r="I226" s="74" t="s">
        <v>56</v>
      </c>
      <c r="J226" s="73" t="s">
        <v>461</v>
      </c>
      <c r="K226" s="73" t="s">
        <v>131</v>
      </c>
      <c r="L226" s="99">
        <v>2</v>
      </c>
      <c r="M226" s="76" t="str">
        <f>_xlfn.XLOOKUP(L226,[1]Auslegungsgrundlagen!$A$9:$A$100,[1]Auslegungsgrundlagen!$B$9:$B$100)</f>
        <v>Einzel-/Zweierbüros</v>
      </c>
      <c r="N226" s="98">
        <v>19</v>
      </c>
      <c r="O226" s="98">
        <v>62.37</v>
      </c>
      <c r="P226" s="97">
        <f t="shared" si="3"/>
        <v>3.28</v>
      </c>
      <c r="Q226" s="77" t="s">
        <v>56</v>
      </c>
      <c r="R226" s="78" t="s">
        <v>56</v>
      </c>
      <c r="S226" s="79">
        <f>_xlfn.XLOOKUP(L226,[1]Auslegungsgrundlagen!$A$9:$A$100,[1]Auslegungsgrundlagen!$D$9:$D$100)</f>
        <v>20</v>
      </c>
      <c r="T226" s="79">
        <f>_xlfn.XLOOKUP(L226,[1]Auslegungsgrundlagen!$A$9:$A$100,[1]Auslegungsgrundlagen!$E$9:$E$100)</f>
        <v>26</v>
      </c>
      <c r="U226" s="77" t="s">
        <v>56</v>
      </c>
      <c r="V226" s="77" t="s">
        <v>56</v>
      </c>
      <c r="W226" s="80">
        <f>_xlfn.XLOOKUP(L226,[1]Auslegungsgrundlagen!$A$9:$A$100,[1]Auslegungsgrundlagen!$H$9:$H$100)</f>
        <v>0</v>
      </c>
      <c r="X226" s="77" t="s">
        <v>56</v>
      </c>
      <c r="Y226" s="77" t="s">
        <v>634</v>
      </c>
      <c r="Z226" s="81">
        <v>0</v>
      </c>
      <c r="AA226" s="82" t="s">
        <v>56</v>
      </c>
      <c r="AB226" s="78" t="s">
        <v>56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ht="12.3">
      <c r="A227" s="70" t="s">
        <v>497</v>
      </c>
      <c r="B227" s="71">
        <v>3950</v>
      </c>
      <c r="C227" s="71">
        <v>17750</v>
      </c>
      <c r="D227" s="71"/>
      <c r="E227" s="71"/>
      <c r="F227" s="72"/>
      <c r="G227" s="73" t="s">
        <v>453</v>
      </c>
      <c r="H227" s="74" t="s">
        <v>56</v>
      </c>
      <c r="I227" s="74" t="s">
        <v>56</v>
      </c>
      <c r="J227" s="73" t="s">
        <v>498</v>
      </c>
      <c r="K227" s="73" t="s">
        <v>131</v>
      </c>
      <c r="L227" s="99">
        <v>2</v>
      </c>
      <c r="M227" s="76" t="str">
        <f>_xlfn.XLOOKUP(L227,[1]Auslegungsgrundlagen!$A$9:$A$100,[1]Auslegungsgrundlagen!$B$9:$B$100)</f>
        <v>Einzel-/Zweierbüros</v>
      </c>
      <c r="N227" s="98">
        <v>17</v>
      </c>
      <c r="O227" s="98">
        <v>58.5</v>
      </c>
      <c r="P227" s="97">
        <f t="shared" si="3"/>
        <v>3.44</v>
      </c>
      <c r="Q227" s="77" t="s">
        <v>56</v>
      </c>
      <c r="R227" s="78" t="s">
        <v>56</v>
      </c>
      <c r="S227" s="79">
        <f>_xlfn.XLOOKUP(L227,[1]Auslegungsgrundlagen!$A$9:$A$100,[1]Auslegungsgrundlagen!$D$9:$D$100)</f>
        <v>20</v>
      </c>
      <c r="T227" s="79">
        <f>_xlfn.XLOOKUP(L227,[1]Auslegungsgrundlagen!$A$9:$A$100,[1]Auslegungsgrundlagen!$E$9:$E$100)</f>
        <v>26</v>
      </c>
      <c r="U227" s="77" t="s">
        <v>56</v>
      </c>
      <c r="V227" s="77" t="s">
        <v>56</v>
      </c>
      <c r="W227" s="80">
        <f>_xlfn.XLOOKUP(L227,[1]Auslegungsgrundlagen!$A$9:$A$100,[1]Auslegungsgrundlagen!$H$9:$H$100)</f>
        <v>0</v>
      </c>
      <c r="X227" s="77" t="s">
        <v>56</v>
      </c>
      <c r="Y227" s="77" t="s">
        <v>634</v>
      </c>
      <c r="Z227" s="81">
        <v>0</v>
      </c>
      <c r="AA227" s="82" t="s">
        <v>56</v>
      </c>
      <c r="AB227" s="78" t="s">
        <v>56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ht="12.3">
      <c r="A228" s="70" t="s">
        <v>491</v>
      </c>
      <c r="B228" s="71">
        <v>3950</v>
      </c>
      <c r="C228" s="71">
        <v>17750</v>
      </c>
      <c r="D228" s="71"/>
      <c r="E228" s="71"/>
      <c r="F228" s="72"/>
      <c r="G228" s="73" t="s">
        <v>453</v>
      </c>
      <c r="H228" s="74" t="s">
        <v>56</v>
      </c>
      <c r="I228" s="74" t="s">
        <v>56</v>
      </c>
      <c r="J228" s="73" t="s">
        <v>492</v>
      </c>
      <c r="K228" s="73" t="s">
        <v>131</v>
      </c>
      <c r="L228" s="99">
        <v>2</v>
      </c>
      <c r="M228" s="76" t="str">
        <f>_xlfn.XLOOKUP(L228,[1]Auslegungsgrundlagen!$A$9:$A$100,[1]Auslegungsgrundlagen!$B$9:$B$100)</f>
        <v>Einzel-/Zweierbüros</v>
      </c>
      <c r="N228" s="98">
        <v>17</v>
      </c>
      <c r="O228" s="98">
        <v>58.5</v>
      </c>
      <c r="P228" s="97">
        <f t="shared" si="3"/>
        <v>3.44</v>
      </c>
      <c r="Q228" s="77" t="s">
        <v>56</v>
      </c>
      <c r="R228" s="78" t="s">
        <v>56</v>
      </c>
      <c r="S228" s="79">
        <f>_xlfn.XLOOKUP(L228,[1]Auslegungsgrundlagen!$A$9:$A$100,[1]Auslegungsgrundlagen!$D$9:$D$100)</f>
        <v>20</v>
      </c>
      <c r="T228" s="79">
        <f>_xlfn.XLOOKUP(L228,[1]Auslegungsgrundlagen!$A$9:$A$100,[1]Auslegungsgrundlagen!$E$9:$E$100)</f>
        <v>26</v>
      </c>
      <c r="U228" s="77" t="s">
        <v>56</v>
      </c>
      <c r="V228" s="77" t="s">
        <v>56</v>
      </c>
      <c r="W228" s="80">
        <f>_xlfn.XLOOKUP(L228,[1]Auslegungsgrundlagen!$A$9:$A$100,[1]Auslegungsgrundlagen!$H$9:$H$100)</f>
        <v>0</v>
      </c>
      <c r="X228" s="77" t="s">
        <v>56</v>
      </c>
      <c r="Y228" s="77" t="s">
        <v>634</v>
      </c>
      <c r="Z228" s="81">
        <v>0</v>
      </c>
      <c r="AA228" s="82" t="s">
        <v>56</v>
      </c>
      <c r="AB228" s="78" t="s">
        <v>56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ht="12.3">
      <c r="A229" s="70" t="s">
        <v>489</v>
      </c>
      <c r="B229" s="71">
        <v>3950</v>
      </c>
      <c r="C229" s="71">
        <v>17750</v>
      </c>
      <c r="D229" s="71"/>
      <c r="E229" s="71"/>
      <c r="F229" s="72"/>
      <c r="G229" s="73" t="s">
        <v>453</v>
      </c>
      <c r="H229" s="74" t="s">
        <v>56</v>
      </c>
      <c r="I229" s="74" t="s">
        <v>56</v>
      </c>
      <c r="J229" s="73" t="s">
        <v>490</v>
      </c>
      <c r="K229" s="73" t="s">
        <v>131</v>
      </c>
      <c r="L229" s="99">
        <v>2</v>
      </c>
      <c r="M229" s="76" t="str">
        <f>_xlfn.XLOOKUP(L229,[1]Auslegungsgrundlagen!$A$9:$A$100,[1]Auslegungsgrundlagen!$B$9:$B$100)</f>
        <v>Einzel-/Zweierbüros</v>
      </c>
      <c r="N229" s="98">
        <v>17</v>
      </c>
      <c r="O229" s="98">
        <v>58.5</v>
      </c>
      <c r="P229" s="97">
        <f t="shared" si="3"/>
        <v>3.44</v>
      </c>
      <c r="Q229" s="77" t="s">
        <v>56</v>
      </c>
      <c r="R229" s="78" t="s">
        <v>56</v>
      </c>
      <c r="S229" s="79">
        <f>_xlfn.XLOOKUP(L229,[1]Auslegungsgrundlagen!$A$9:$A$100,[1]Auslegungsgrundlagen!$D$9:$D$100)</f>
        <v>20</v>
      </c>
      <c r="T229" s="79">
        <f>_xlfn.XLOOKUP(L229,[1]Auslegungsgrundlagen!$A$9:$A$100,[1]Auslegungsgrundlagen!$E$9:$E$100)</f>
        <v>26</v>
      </c>
      <c r="U229" s="77" t="s">
        <v>56</v>
      </c>
      <c r="V229" s="77" t="s">
        <v>56</v>
      </c>
      <c r="W229" s="80">
        <f>_xlfn.XLOOKUP(L229,[1]Auslegungsgrundlagen!$A$9:$A$100,[1]Auslegungsgrundlagen!$H$9:$H$100)</f>
        <v>0</v>
      </c>
      <c r="X229" s="77" t="s">
        <v>56</v>
      </c>
      <c r="Y229" s="77" t="s">
        <v>634</v>
      </c>
      <c r="Z229" s="81">
        <v>0</v>
      </c>
      <c r="AA229" s="82" t="s">
        <v>56</v>
      </c>
      <c r="AB229" s="78" t="s">
        <v>56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ht="12.3">
      <c r="A230" s="70" t="s">
        <v>487</v>
      </c>
      <c r="B230" s="71">
        <v>3950</v>
      </c>
      <c r="C230" s="71">
        <v>17474</v>
      </c>
      <c r="D230" s="71"/>
      <c r="E230" s="71"/>
      <c r="F230" s="72"/>
      <c r="G230" s="73" t="s">
        <v>453</v>
      </c>
      <c r="H230" s="74" t="s">
        <v>56</v>
      </c>
      <c r="I230" s="74" t="s">
        <v>56</v>
      </c>
      <c r="J230" s="73" t="s">
        <v>488</v>
      </c>
      <c r="K230" s="73" t="s">
        <v>131</v>
      </c>
      <c r="L230" s="99">
        <v>2</v>
      </c>
      <c r="M230" s="76" t="str">
        <f>_xlfn.XLOOKUP(L230,[1]Auslegungsgrundlagen!$A$9:$A$100,[1]Auslegungsgrundlagen!$B$9:$B$100)</f>
        <v>Einzel-/Zweierbüros</v>
      </c>
      <c r="N230" s="98">
        <v>17</v>
      </c>
      <c r="O230" s="98">
        <v>58.5</v>
      </c>
      <c r="P230" s="97">
        <f t="shared" si="3"/>
        <v>3.44</v>
      </c>
      <c r="Q230" s="77" t="s">
        <v>56</v>
      </c>
      <c r="R230" s="78" t="s">
        <v>56</v>
      </c>
      <c r="S230" s="79">
        <f>_xlfn.XLOOKUP(L230,[1]Auslegungsgrundlagen!$A$9:$A$100,[1]Auslegungsgrundlagen!$D$9:$D$100)</f>
        <v>20</v>
      </c>
      <c r="T230" s="79">
        <f>_xlfn.XLOOKUP(L230,[1]Auslegungsgrundlagen!$A$9:$A$100,[1]Auslegungsgrundlagen!$E$9:$E$100)</f>
        <v>26</v>
      </c>
      <c r="U230" s="77" t="s">
        <v>56</v>
      </c>
      <c r="V230" s="77" t="s">
        <v>56</v>
      </c>
      <c r="W230" s="80">
        <f>_xlfn.XLOOKUP(L230,[1]Auslegungsgrundlagen!$A$9:$A$100,[1]Auslegungsgrundlagen!$H$9:$H$100)</f>
        <v>0</v>
      </c>
      <c r="X230" s="77" t="s">
        <v>56</v>
      </c>
      <c r="Y230" s="77" t="s">
        <v>634</v>
      </c>
      <c r="Z230" s="81">
        <v>0</v>
      </c>
      <c r="AA230" s="82" t="s">
        <v>56</v>
      </c>
      <c r="AB230" s="78" t="s">
        <v>56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ht="12.3">
      <c r="A231" s="70" t="s">
        <v>467</v>
      </c>
      <c r="B231" s="71">
        <v>3950</v>
      </c>
      <c r="C231" s="71">
        <v>19250</v>
      </c>
      <c r="D231" s="71"/>
      <c r="E231" s="71"/>
      <c r="F231" s="72"/>
      <c r="G231" s="73" t="s">
        <v>453</v>
      </c>
      <c r="H231" s="74" t="s">
        <v>56</v>
      </c>
      <c r="I231" s="74" t="s">
        <v>56</v>
      </c>
      <c r="J231" s="73" t="s">
        <v>468</v>
      </c>
      <c r="K231" s="73" t="s">
        <v>131</v>
      </c>
      <c r="L231" s="99">
        <v>2</v>
      </c>
      <c r="M231" s="76" t="str">
        <f>_xlfn.XLOOKUP(L231,[1]Auslegungsgrundlagen!$A$9:$A$100,[1]Auslegungsgrundlagen!$B$9:$B$100)</f>
        <v>Einzel-/Zweierbüros</v>
      </c>
      <c r="N231" s="98">
        <v>20</v>
      </c>
      <c r="O231" s="98">
        <v>65.739999999999995</v>
      </c>
      <c r="P231" s="97">
        <f t="shared" si="3"/>
        <v>3.29</v>
      </c>
      <c r="Q231" s="77" t="s">
        <v>56</v>
      </c>
      <c r="R231" s="78" t="s">
        <v>56</v>
      </c>
      <c r="S231" s="79">
        <f>_xlfn.XLOOKUP(L231,[1]Auslegungsgrundlagen!$A$9:$A$100,[1]Auslegungsgrundlagen!$D$9:$D$100)</f>
        <v>20</v>
      </c>
      <c r="T231" s="79">
        <f>_xlfn.XLOOKUP(L231,[1]Auslegungsgrundlagen!$A$9:$A$100,[1]Auslegungsgrundlagen!$E$9:$E$100)</f>
        <v>26</v>
      </c>
      <c r="U231" s="77" t="s">
        <v>56</v>
      </c>
      <c r="V231" s="77" t="s">
        <v>56</v>
      </c>
      <c r="W231" s="80">
        <f>_xlfn.XLOOKUP(L231,[1]Auslegungsgrundlagen!$A$9:$A$100,[1]Auslegungsgrundlagen!$H$9:$H$100)</f>
        <v>0</v>
      </c>
      <c r="X231" s="77" t="s">
        <v>56</v>
      </c>
      <c r="Y231" s="77" t="s">
        <v>634</v>
      </c>
      <c r="Z231" s="81">
        <v>0</v>
      </c>
      <c r="AA231" s="82" t="s">
        <v>56</v>
      </c>
      <c r="AB231" s="78" t="s">
        <v>56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ht="12.3">
      <c r="A232" s="70" t="s">
        <v>522</v>
      </c>
      <c r="B232" s="71">
        <v>3950</v>
      </c>
      <c r="C232" s="71">
        <v>17685</v>
      </c>
      <c r="D232" s="71"/>
      <c r="E232" s="71"/>
      <c r="F232" s="72"/>
      <c r="G232" s="73" t="s">
        <v>453</v>
      </c>
      <c r="H232" s="74" t="s">
        <v>56</v>
      </c>
      <c r="I232" s="74" t="s">
        <v>56</v>
      </c>
      <c r="J232" s="73" t="s">
        <v>523</v>
      </c>
      <c r="K232" s="73" t="s">
        <v>131</v>
      </c>
      <c r="L232" s="99">
        <v>2</v>
      </c>
      <c r="M232" s="76" t="str">
        <f>_xlfn.XLOOKUP(L232,[1]Auslegungsgrundlagen!$A$9:$A$100,[1]Auslegungsgrundlagen!$B$9:$B$100)</f>
        <v>Einzel-/Zweierbüros</v>
      </c>
      <c r="N232" s="98">
        <v>17</v>
      </c>
      <c r="O232" s="98">
        <v>57.14</v>
      </c>
      <c r="P232" s="97">
        <f t="shared" si="3"/>
        <v>3.36</v>
      </c>
      <c r="Q232" s="77" t="s">
        <v>56</v>
      </c>
      <c r="R232" s="78" t="s">
        <v>56</v>
      </c>
      <c r="S232" s="79">
        <f>_xlfn.XLOOKUP(L232,[1]Auslegungsgrundlagen!$A$9:$A$100,[1]Auslegungsgrundlagen!$D$9:$D$100)</f>
        <v>20</v>
      </c>
      <c r="T232" s="79">
        <f>_xlfn.XLOOKUP(L232,[1]Auslegungsgrundlagen!$A$9:$A$100,[1]Auslegungsgrundlagen!$E$9:$E$100)</f>
        <v>26</v>
      </c>
      <c r="U232" s="77" t="s">
        <v>56</v>
      </c>
      <c r="V232" s="77" t="s">
        <v>56</v>
      </c>
      <c r="W232" s="80">
        <f>_xlfn.XLOOKUP(L232,[1]Auslegungsgrundlagen!$A$9:$A$100,[1]Auslegungsgrundlagen!$H$9:$H$100)</f>
        <v>0</v>
      </c>
      <c r="X232" s="77" t="s">
        <v>56</v>
      </c>
      <c r="Y232" s="77" t="s">
        <v>634</v>
      </c>
      <c r="Z232" s="81">
        <v>0</v>
      </c>
      <c r="AA232" s="82" t="s">
        <v>56</v>
      </c>
      <c r="AB232" s="78" t="s">
        <v>56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ht="12.3">
      <c r="A233" s="70" t="s">
        <v>495</v>
      </c>
      <c r="B233" s="71">
        <v>3950</v>
      </c>
      <c r="C233" s="71">
        <v>17750</v>
      </c>
      <c r="D233" s="71"/>
      <c r="E233" s="71"/>
      <c r="F233" s="72"/>
      <c r="G233" s="73" t="s">
        <v>453</v>
      </c>
      <c r="H233" s="74" t="s">
        <v>56</v>
      </c>
      <c r="I233" s="74" t="s">
        <v>56</v>
      </c>
      <c r="J233" s="73" t="s">
        <v>496</v>
      </c>
      <c r="K233" s="73" t="s">
        <v>131</v>
      </c>
      <c r="L233" s="99">
        <v>2</v>
      </c>
      <c r="M233" s="76" t="str">
        <f>_xlfn.XLOOKUP(L233,[1]Auslegungsgrundlagen!$A$9:$A$100,[1]Auslegungsgrundlagen!$B$9:$B$100)</f>
        <v>Einzel-/Zweierbüros</v>
      </c>
      <c r="N233" s="98">
        <v>17</v>
      </c>
      <c r="O233" s="98">
        <v>58.5</v>
      </c>
      <c r="P233" s="97">
        <f t="shared" si="3"/>
        <v>3.44</v>
      </c>
      <c r="Q233" s="77" t="s">
        <v>56</v>
      </c>
      <c r="R233" s="78" t="s">
        <v>56</v>
      </c>
      <c r="S233" s="79">
        <f>_xlfn.XLOOKUP(L233,[1]Auslegungsgrundlagen!$A$9:$A$100,[1]Auslegungsgrundlagen!$D$9:$D$100)</f>
        <v>20</v>
      </c>
      <c r="T233" s="79">
        <f>_xlfn.XLOOKUP(L233,[1]Auslegungsgrundlagen!$A$9:$A$100,[1]Auslegungsgrundlagen!$E$9:$E$100)</f>
        <v>26</v>
      </c>
      <c r="U233" s="77" t="s">
        <v>56</v>
      </c>
      <c r="V233" s="77" t="s">
        <v>56</v>
      </c>
      <c r="W233" s="80">
        <f>_xlfn.XLOOKUP(L233,[1]Auslegungsgrundlagen!$A$9:$A$100,[1]Auslegungsgrundlagen!$H$9:$H$100)</f>
        <v>0</v>
      </c>
      <c r="X233" s="77" t="s">
        <v>56</v>
      </c>
      <c r="Y233" s="77" t="s">
        <v>634</v>
      </c>
      <c r="Z233" s="81">
        <v>0</v>
      </c>
      <c r="AA233" s="82" t="s">
        <v>56</v>
      </c>
      <c r="AB233" s="78" t="s">
        <v>56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ht="12.3">
      <c r="A234" s="70" t="s">
        <v>493</v>
      </c>
      <c r="B234" s="71">
        <v>3950</v>
      </c>
      <c r="C234" s="71">
        <v>17750</v>
      </c>
      <c r="D234" s="71"/>
      <c r="E234" s="71"/>
      <c r="F234" s="72"/>
      <c r="G234" s="73" t="s">
        <v>453</v>
      </c>
      <c r="H234" s="74" t="s">
        <v>56</v>
      </c>
      <c r="I234" s="74" t="s">
        <v>56</v>
      </c>
      <c r="J234" s="73" t="s">
        <v>494</v>
      </c>
      <c r="K234" s="73" t="s">
        <v>131</v>
      </c>
      <c r="L234" s="99">
        <v>2</v>
      </c>
      <c r="M234" s="76" t="str">
        <f>_xlfn.XLOOKUP(L234,[1]Auslegungsgrundlagen!$A$9:$A$100,[1]Auslegungsgrundlagen!$B$9:$B$100)</f>
        <v>Einzel-/Zweierbüros</v>
      </c>
      <c r="N234" s="98">
        <v>17</v>
      </c>
      <c r="O234" s="98">
        <v>58.5</v>
      </c>
      <c r="P234" s="97">
        <f t="shared" si="3"/>
        <v>3.44</v>
      </c>
      <c r="Q234" s="77" t="s">
        <v>56</v>
      </c>
      <c r="R234" s="78" t="s">
        <v>56</v>
      </c>
      <c r="S234" s="79">
        <f>_xlfn.XLOOKUP(L234,[1]Auslegungsgrundlagen!$A$9:$A$100,[1]Auslegungsgrundlagen!$D$9:$D$100)</f>
        <v>20</v>
      </c>
      <c r="T234" s="79">
        <f>_xlfn.XLOOKUP(L234,[1]Auslegungsgrundlagen!$A$9:$A$100,[1]Auslegungsgrundlagen!$E$9:$E$100)</f>
        <v>26</v>
      </c>
      <c r="U234" s="77" t="s">
        <v>56</v>
      </c>
      <c r="V234" s="77" t="s">
        <v>56</v>
      </c>
      <c r="W234" s="80">
        <f>_xlfn.XLOOKUP(L234,[1]Auslegungsgrundlagen!$A$9:$A$100,[1]Auslegungsgrundlagen!$H$9:$H$100)</f>
        <v>0</v>
      </c>
      <c r="X234" s="77" t="s">
        <v>56</v>
      </c>
      <c r="Y234" s="77" t="s">
        <v>634</v>
      </c>
      <c r="Z234" s="81">
        <v>0</v>
      </c>
      <c r="AA234" s="82" t="s">
        <v>56</v>
      </c>
      <c r="AB234" s="78" t="s">
        <v>56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ht="12.3">
      <c r="A235" s="70" t="s">
        <v>499</v>
      </c>
      <c r="B235" s="71">
        <v>3950</v>
      </c>
      <c r="C235" s="71">
        <v>17750</v>
      </c>
      <c r="D235" s="71"/>
      <c r="E235" s="71"/>
      <c r="F235" s="72"/>
      <c r="G235" s="73" t="s">
        <v>453</v>
      </c>
      <c r="H235" s="74" t="s">
        <v>56</v>
      </c>
      <c r="I235" s="74" t="s">
        <v>56</v>
      </c>
      <c r="J235" s="73" t="s">
        <v>500</v>
      </c>
      <c r="K235" s="73" t="s">
        <v>131</v>
      </c>
      <c r="L235" s="99">
        <v>2</v>
      </c>
      <c r="M235" s="76" t="str">
        <f>_xlfn.XLOOKUP(L235,[1]Auslegungsgrundlagen!$A$9:$A$100,[1]Auslegungsgrundlagen!$B$9:$B$100)</f>
        <v>Einzel-/Zweierbüros</v>
      </c>
      <c r="N235" s="98">
        <v>17</v>
      </c>
      <c r="O235" s="98">
        <v>58.5</v>
      </c>
      <c r="P235" s="97">
        <f t="shared" si="3"/>
        <v>3.44</v>
      </c>
      <c r="Q235" s="77" t="s">
        <v>56</v>
      </c>
      <c r="R235" s="78" t="s">
        <v>56</v>
      </c>
      <c r="S235" s="79">
        <f>_xlfn.XLOOKUP(L235,[1]Auslegungsgrundlagen!$A$9:$A$100,[1]Auslegungsgrundlagen!$D$9:$D$100)</f>
        <v>20</v>
      </c>
      <c r="T235" s="79">
        <f>_xlfn.XLOOKUP(L235,[1]Auslegungsgrundlagen!$A$9:$A$100,[1]Auslegungsgrundlagen!$E$9:$E$100)</f>
        <v>26</v>
      </c>
      <c r="U235" s="77" t="s">
        <v>56</v>
      </c>
      <c r="V235" s="77" t="s">
        <v>56</v>
      </c>
      <c r="W235" s="80">
        <f>_xlfn.XLOOKUP(L235,[1]Auslegungsgrundlagen!$A$9:$A$100,[1]Auslegungsgrundlagen!$H$9:$H$100)</f>
        <v>0</v>
      </c>
      <c r="X235" s="77" t="s">
        <v>56</v>
      </c>
      <c r="Y235" s="77" t="s">
        <v>634</v>
      </c>
      <c r="Z235" s="81">
        <v>0</v>
      </c>
      <c r="AA235" s="82" t="s">
        <v>56</v>
      </c>
      <c r="AB235" s="78" t="s">
        <v>56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ht="12.3">
      <c r="A236" s="70" t="s">
        <v>462</v>
      </c>
      <c r="B236" s="71">
        <v>3950</v>
      </c>
      <c r="C236" s="71">
        <v>22573</v>
      </c>
      <c r="D236" s="71"/>
      <c r="E236" s="71"/>
      <c r="F236" s="72"/>
      <c r="G236" s="73" t="s">
        <v>453</v>
      </c>
      <c r="H236" s="74" t="s">
        <v>56</v>
      </c>
      <c r="I236" s="74" t="s">
        <v>56</v>
      </c>
      <c r="J236" s="73" t="s">
        <v>463</v>
      </c>
      <c r="K236" s="73" t="s">
        <v>464</v>
      </c>
      <c r="L236" s="99">
        <v>1</v>
      </c>
      <c r="M236" s="76" t="str">
        <f>_xlfn.XLOOKUP(L236,[1]Auslegungsgrundlagen!$A$9:$A$100,[1]Auslegungsgrundlagen!$B$9:$B$100)</f>
        <v>Großraumbüros</v>
      </c>
      <c r="N236" s="98">
        <v>26</v>
      </c>
      <c r="O236" s="98">
        <v>85.95</v>
      </c>
      <c r="P236" s="97">
        <f t="shared" si="3"/>
        <v>3.31</v>
      </c>
      <c r="Q236" s="77" t="s">
        <v>56</v>
      </c>
      <c r="R236" s="78" t="s">
        <v>56</v>
      </c>
      <c r="S236" s="79">
        <f>_xlfn.XLOOKUP(L236,[1]Auslegungsgrundlagen!$A$9:$A$100,[1]Auslegungsgrundlagen!$D$9:$D$100)</f>
        <v>20</v>
      </c>
      <c r="T236" s="79">
        <f>_xlfn.XLOOKUP(L236,[1]Auslegungsgrundlagen!$A$9:$A$100,[1]Auslegungsgrundlagen!$E$9:$E$100)</f>
        <v>26</v>
      </c>
      <c r="U236" s="77" t="s">
        <v>56</v>
      </c>
      <c r="V236" s="77" t="s">
        <v>56</v>
      </c>
      <c r="W236" s="80">
        <f>_xlfn.XLOOKUP(L236,[1]Auslegungsgrundlagen!$A$9:$A$100,[1]Auslegungsgrundlagen!$H$9:$H$100)</f>
        <v>0</v>
      </c>
      <c r="X236" s="77" t="s">
        <v>56</v>
      </c>
      <c r="Y236" s="77" t="s">
        <v>634</v>
      </c>
      <c r="Z236" s="81">
        <v>0</v>
      </c>
      <c r="AA236" s="82" t="s">
        <v>56</v>
      </c>
      <c r="AB236" s="78" t="s">
        <v>56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ht="12.3">
      <c r="A237" s="70" t="s">
        <v>473</v>
      </c>
      <c r="B237" s="71">
        <v>3950</v>
      </c>
      <c r="C237" s="71">
        <v>23433</v>
      </c>
      <c r="D237" s="71"/>
      <c r="E237" s="71"/>
      <c r="F237" s="72"/>
      <c r="G237" s="73" t="s">
        <v>453</v>
      </c>
      <c r="H237" s="74" t="s">
        <v>56</v>
      </c>
      <c r="I237" s="74" t="s">
        <v>56</v>
      </c>
      <c r="J237" s="73" t="s">
        <v>474</v>
      </c>
      <c r="K237" s="73" t="s">
        <v>464</v>
      </c>
      <c r="L237" s="99">
        <v>1</v>
      </c>
      <c r="M237" s="76" t="str">
        <f>_xlfn.XLOOKUP(L237,[1]Auslegungsgrundlagen!$A$9:$A$100,[1]Auslegungsgrundlagen!$B$9:$B$100)</f>
        <v>Großraumbüros</v>
      </c>
      <c r="N237" s="98">
        <v>28</v>
      </c>
      <c r="O237" s="98">
        <v>92.43</v>
      </c>
      <c r="P237" s="97">
        <f t="shared" si="3"/>
        <v>3.3</v>
      </c>
      <c r="Q237" s="77" t="s">
        <v>56</v>
      </c>
      <c r="R237" s="78" t="s">
        <v>56</v>
      </c>
      <c r="S237" s="79">
        <f>_xlfn.XLOOKUP(L237,[1]Auslegungsgrundlagen!$A$9:$A$100,[1]Auslegungsgrundlagen!$D$9:$D$100)</f>
        <v>20</v>
      </c>
      <c r="T237" s="79">
        <f>_xlfn.XLOOKUP(L237,[1]Auslegungsgrundlagen!$A$9:$A$100,[1]Auslegungsgrundlagen!$E$9:$E$100)</f>
        <v>26</v>
      </c>
      <c r="U237" s="77" t="s">
        <v>56</v>
      </c>
      <c r="V237" s="77" t="s">
        <v>56</v>
      </c>
      <c r="W237" s="80">
        <f>_xlfn.XLOOKUP(L237,[1]Auslegungsgrundlagen!$A$9:$A$100,[1]Auslegungsgrundlagen!$H$9:$H$100)</f>
        <v>0</v>
      </c>
      <c r="X237" s="77" t="s">
        <v>56</v>
      </c>
      <c r="Y237" s="77" t="s">
        <v>634</v>
      </c>
      <c r="Z237" s="81">
        <v>0</v>
      </c>
      <c r="AA237" s="82" t="s">
        <v>56</v>
      </c>
      <c r="AB237" s="78" t="s">
        <v>56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ht="12.3">
      <c r="A238" s="70" t="s">
        <v>471</v>
      </c>
      <c r="B238" s="71">
        <v>3950</v>
      </c>
      <c r="C238" s="71">
        <v>22433</v>
      </c>
      <c r="D238" s="71"/>
      <c r="E238" s="71"/>
      <c r="F238" s="72"/>
      <c r="G238" s="73" t="s">
        <v>453</v>
      </c>
      <c r="H238" s="74" t="s">
        <v>56</v>
      </c>
      <c r="I238" s="74" t="s">
        <v>56</v>
      </c>
      <c r="J238" s="73" t="s">
        <v>472</v>
      </c>
      <c r="K238" s="73" t="s">
        <v>464</v>
      </c>
      <c r="L238" s="99">
        <v>1</v>
      </c>
      <c r="M238" s="76" t="str">
        <f>_xlfn.XLOOKUP(L238,[1]Auslegungsgrundlagen!$A$9:$A$100,[1]Auslegungsgrundlagen!$B$9:$B$100)</f>
        <v>Großraumbüros</v>
      </c>
      <c r="N238" s="98">
        <v>28</v>
      </c>
      <c r="O238" s="98">
        <v>94.11</v>
      </c>
      <c r="P238" s="97">
        <f t="shared" si="3"/>
        <v>3.36</v>
      </c>
      <c r="Q238" s="77" t="s">
        <v>56</v>
      </c>
      <c r="R238" s="78" t="s">
        <v>56</v>
      </c>
      <c r="S238" s="79">
        <f>_xlfn.XLOOKUP(L238,[1]Auslegungsgrundlagen!$A$9:$A$100,[1]Auslegungsgrundlagen!$D$9:$D$100)</f>
        <v>20</v>
      </c>
      <c r="T238" s="79">
        <f>_xlfn.XLOOKUP(L238,[1]Auslegungsgrundlagen!$A$9:$A$100,[1]Auslegungsgrundlagen!$E$9:$E$100)</f>
        <v>26</v>
      </c>
      <c r="U238" s="77" t="s">
        <v>56</v>
      </c>
      <c r="V238" s="77" t="s">
        <v>56</v>
      </c>
      <c r="W238" s="80">
        <f>_xlfn.XLOOKUP(L238,[1]Auslegungsgrundlagen!$A$9:$A$100,[1]Auslegungsgrundlagen!$H$9:$H$100)</f>
        <v>0</v>
      </c>
      <c r="X238" s="77" t="s">
        <v>56</v>
      </c>
      <c r="Y238" s="77" t="s">
        <v>634</v>
      </c>
      <c r="Z238" s="81">
        <v>0</v>
      </c>
      <c r="AA238" s="82" t="s">
        <v>56</v>
      </c>
      <c r="AB238" s="78" t="s">
        <v>56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ht="12.3">
      <c r="A239" s="70" t="s">
        <v>475</v>
      </c>
      <c r="B239" s="71">
        <v>3950</v>
      </c>
      <c r="C239" s="71">
        <v>23433</v>
      </c>
      <c r="D239" s="71"/>
      <c r="E239" s="71"/>
      <c r="F239" s="72"/>
      <c r="G239" s="73" t="s">
        <v>453</v>
      </c>
      <c r="H239" s="74" t="s">
        <v>56</v>
      </c>
      <c r="I239" s="74" t="s">
        <v>56</v>
      </c>
      <c r="J239" s="73" t="s">
        <v>476</v>
      </c>
      <c r="K239" s="73" t="s">
        <v>464</v>
      </c>
      <c r="L239" s="99">
        <v>1</v>
      </c>
      <c r="M239" s="76" t="str">
        <f>_xlfn.XLOOKUP(L239,[1]Auslegungsgrundlagen!$A$9:$A$100,[1]Auslegungsgrundlagen!$B$9:$B$100)</f>
        <v>Großraumbüros</v>
      </c>
      <c r="N239" s="98">
        <v>28</v>
      </c>
      <c r="O239" s="98">
        <v>92.43</v>
      </c>
      <c r="P239" s="97">
        <f t="shared" si="3"/>
        <v>3.3</v>
      </c>
      <c r="Q239" s="77" t="s">
        <v>56</v>
      </c>
      <c r="R239" s="78" t="s">
        <v>56</v>
      </c>
      <c r="S239" s="79">
        <f>_xlfn.XLOOKUP(L239,[1]Auslegungsgrundlagen!$A$9:$A$100,[1]Auslegungsgrundlagen!$D$9:$D$100)</f>
        <v>20</v>
      </c>
      <c r="T239" s="79">
        <f>_xlfn.XLOOKUP(L239,[1]Auslegungsgrundlagen!$A$9:$A$100,[1]Auslegungsgrundlagen!$E$9:$E$100)</f>
        <v>26</v>
      </c>
      <c r="U239" s="77" t="s">
        <v>56</v>
      </c>
      <c r="V239" s="77" t="s">
        <v>56</v>
      </c>
      <c r="W239" s="80">
        <f>_xlfn.XLOOKUP(L239,[1]Auslegungsgrundlagen!$A$9:$A$100,[1]Auslegungsgrundlagen!$H$9:$H$100)</f>
        <v>0</v>
      </c>
      <c r="X239" s="77" t="s">
        <v>56</v>
      </c>
      <c r="Y239" s="77" t="s">
        <v>634</v>
      </c>
      <c r="Z239" s="81">
        <v>0</v>
      </c>
      <c r="AA239" s="82" t="s">
        <v>56</v>
      </c>
      <c r="AB239" s="78" t="s">
        <v>56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ht="12.3">
      <c r="A240" s="70" t="s">
        <v>477</v>
      </c>
      <c r="B240" s="71">
        <v>3950</v>
      </c>
      <c r="C240" s="71">
        <v>22433</v>
      </c>
      <c r="D240" s="71"/>
      <c r="E240" s="71"/>
      <c r="F240" s="72"/>
      <c r="G240" s="73" t="s">
        <v>453</v>
      </c>
      <c r="H240" s="74" t="s">
        <v>56</v>
      </c>
      <c r="I240" s="74" t="s">
        <v>56</v>
      </c>
      <c r="J240" s="73" t="s">
        <v>478</v>
      </c>
      <c r="K240" s="73" t="s">
        <v>464</v>
      </c>
      <c r="L240" s="99">
        <v>1</v>
      </c>
      <c r="M240" s="76" t="str">
        <f>_xlfn.XLOOKUP(L240,[1]Auslegungsgrundlagen!$A$9:$A$100,[1]Auslegungsgrundlagen!$B$9:$B$100)</f>
        <v>Großraumbüros</v>
      </c>
      <c r="N240" s="98">
        <v>28</v>
      </c>
      <c r="O240" s="98">
        <v>94.11</v>
      </c>
      <c r="P240" s="97">
        <f t="shared" si="3"/>
        <v>3.36</v>
      </c>
      <c r="Q240" s="77" t="s">
        <v>56</v>
      </c>
      <c r="R240" s="78" t="s">
        <v>56</v>
      </c>
      <c r="S240" s="79">
        <f>_xlfn.XLOOKUP(L240,[1]Auslegungsgrundlagen!$A$9:$A$100,[1]Auslegungsgrundlagen!$D$9:$D$100)</f>
        <v>20</v>
      </c>
      <c r="T240" s="79">
        <f>_xlfn.XLOOKUP(L240,[1]Auslegungsgrundlagen!$A$9:$A$100,[1]Auslegungsgrundlagen!$E$9:$E$100)</f>
        <v>26</v>
      </c>
      <c r="U240" s="77" t="s">
        <v>56</v>
      </c>
      <c r="V240" s="77" t="s">
        <v>56</v>
      </c>
      <c r="W240" s="80">
        <f>_xlfn.XLOOKUP(L240,[1]Auslegungsgrundlagen!$A$9:$A$100,[1]Auslegungsgrundlagen!$H$9:$H$100)</f>
        <v>0</v>
      </c>
      <c r="X240" s="77" t="s">
        <v>56</v>
      </c>
      <c r="Y240" s="77" t="s">
        <v>634</v>
      </c>
      <c r="Z240" s="81">
        <v>0</v>
      </c>
      <c r="AA240" s="82" t="s">
        <v>56</v>
      </c>
      <c r="AB240" s="78" t="s">
        <v>56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ht="12.3">
      <c r="A241" s="70" t="s">
        <v>457</v>
      </c>
      <c r="B241" s="71">
        <v>3950</v>
      </c>
      <c r="C241" s="71">
        <v>34828</v>
      </c>
      <c r="D241" s="71"/>
      <c r="E241" s="71"/>
      <c r="F241" s="72"/>
      <c r="G241" s="73" t="s">
        <v>453</v>
      </c>
      <c r="H241" s="74" t="s">
        <v>56</v>
      </c>
      <c r="I241" s="74" t="s">
        <v>56</v>
      </c>
      <c r="J241" s="73" t="s">
        <v>333</v>
      </c>
      <c r="K241" s="73" t="s">
        <v>458</v>
      </c>
      <c r="L241" s="99">
        <v>4</v>
      </c>
      <c r="M241" s="76" t="str">
        <f>_xlfn.XLOOKUP(L241,[1]Auslegungsgrundlagen!$A$9:$A$100,[1]Auslegungsgrundlagen!$B$9:$B$100)</f>
        <v>Aufenthaltsräume/Cafeteria</v>
      </c>
      <c r="N241" s="98">
        <v>53</v>
      </c>
      <c r="O241" s="98">
        <v>178.8</v>
      </c>
      <c r="P241" s="97">
        <f t="shared" si="3"/>
        <v>3.37</v>
      </c>
      <c r="Q241" s="77" t="s">
        <v>56</v>
      </c>
      <c r="R241" s="78" t="s">
        <v>56</v>
      </c>
      <c r="S241" s="79">
        <f>_xlfn.XLOOKUP(L241,[1]Auslegungsgrundlagen!$A$9:$A$100,[1]Auslegungsgrundlagen!$D$9:$D$100)</f>
        <v>20</v>
      </c>
      <c r="T241" s="79">
        <f>_xlfn.XLOOKUP(L241,[1]Auslegungsgrundlagen!$A$9:$A$100,[1]Auslegungsgrundlagen!$E$9:$E$100)</f>
        <v>26</v>
      </c>
      <c r="U241" s="77" t="s">
        <v>56</v>
      </c>
      <c r="V241" s="77" t="s">
        <v>56</v>
      </c>
      <c r="W241" s="80">
        <f>_xlfn.XLOOKUP(L241,[1]Auslegungsgrundlagen!$A$9:$A$100,[1]Auslegungsgrundlagen!$H$9:$H$100)</f>
        <v>0</v>
      </c>
      <c r="X241" s="77" t="s">
        <v>56</v>
      </c>
      <c r="Y241" s="77" t="s">
        <v>634</v>
      </c>
      <c r="Z241" s="81">
        <v>0</v>
      </c>
      <c r="AA241" s="82" t="s">
        <v>56</v>
      </c>
      <c r="AB241" s="78" t="s">
        <v>56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ht="12.3">
      <c r="A242" s="70" t="s">
        <v>544</v>
      </c>
      <c r="B242" s="71">
        <v>4600</v>
      </c>
      <c r="C242" s="71">
        <v>19486</v>
      </c>
      <c r="D242" s="71"/>
      <c r="E242" s="71"/>
      <c r="F242" s="72"/>
      <c r="G242" s="73" t="s">
        <v>545</v>
      </c>
      <c r="H242" s="74" t="s">
        <v>56</v>
      </c>
      <c r="I242" s="74" t="s">
        <v>56</v>
      </c>
      <c r="J242" s="73" t="s">
        <v>69</v>
      </c>
      <c r="K242" s="73" t="s">
        <v>95</v>
      </c>
      <c r="L242" s="99">
        <v>31</v>
      </c>
      <c r="M242" s="76" t="str">
        <f>_xlfn.XLOOKUP(L242,[1]Auslegungsgrundlagen!$A$9:$A$100,[1]Auslegungsgrundlagen!$B$9:$B$100)</f>
        <v>Schächte</v>
      </c>
      <c r="N242" s="98">
        <v>17</v>
      </c>
      <c r="O242" s="98">
        <v>80.290000000000006</v>
      </c>
      <c r="P242" s="97">
        <f t="shared" si="3"/>
        <v>4.72</v>
      </c>
      <c r="Q242" s="77" t="s">
        <v>56</v>
      </c>
      <c r="R242" s="78" t="s">
        <v>56</v>
      </c>
      <c r="S242" s="79">
        <f>_xlfn.XLOOKUP(L242,[1]Auslegungsgrundlagen!$A$9:$A$100,[1]Auslegungsgrundlagen!$D$9:$D$100)</f>
        <v>5</v>
      </c>
      <c r="T242" s="79">
        <f>_xlfn.XLOOKUP(L242,[1]Auslegungsgrundlagen!$A$9:$A$100,[1]Auslegungsgrundlagen!$E$9:$E$100)</f>
        <v>0</v>
      </c>
      <c r="U242" s="77" t="s">
        <v>56</v>
      </c>
      <c r="V242" s="77" t="s">
        <v>56</v>
      </c>
      <c r="W242" s="80">
        <f>_xlfn.XLOOKUP(L242,[1]Auslegungsgrundlagen!$A$9:$A$100,[1]Auslegungsgrundlagen!$H$9:$H$100)</f>
        <v>0</v>
      </c>
      <c r="X242" s="77" t="s">
        <v>56</v>
      </c>
      <c r="Y242" s="77" t="s">
        <v>633</v>
      </c>
      <c r="Z242" s="81">
        <v>0</v>
      </c>
      <c r="AA242" s="82" t="s">
        <v>56</v>
      </c>
      <c r="AB242" s="78" t="s">
        <v>56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ht="12.3">
      <c r="A243" s="70" t="s">
        <v>546</v>
      </c>
      <c r="B243" s="71">
        <v>4600</v>
      </c>
      <c r="C243" s="71">
        <v>16508</v>
      </c>
      <c r="D243" s="71"/>
      <c r="E243" s="71"/>
      <c r="F243" s="72"/>
      <c r="G243" s="73" t="s">
        <v>545</v>
      </c>
      <c r="H243" s="74" t="s">
        <v>56</v>
      </c>
      <c r="I243" s="74" t="s">
        <v>56</v>
      </c>
      <c r="J243" s="73" t="s">
        <v>69</v>
      </c>
      <c r="K243" s="73" t="s">
        <v>165</v>
      </c>
      <c r="L243" s="99">
        <v>31</v>
      </c>
      <c r="M243" s="76" t="str">
        <f>_xlfn.XLOOKUP(L243,[1]Auslegungsgrundlagen!$A$9:$A$100,[1]Auslegungsgrundlagen!$B$9:$B$100)</f>
        <v>Schächte</v>
      </c>
      <c r="N243" s="98">
        <v>16</v>
      </c>
      <c r="O243" s="98">
        <v>73.05</v>
      </c>
      <c r="P243" s="97">
        <f t="shared" si="3"/>
        <v>4.57</v>
      </c>
      <c r="Q243" s="77" t="s">
        <v>56</v>
      </c>
      <c r="R243" s="78" t="s">
        <v>56</v>
      </c>
      <c r="S243" s="79">
        <f>_xlfn.XLOOKUP(L243,[1]Auslegungsgrundlagen!$A$9:$A$100,[1]Auslegungsgrundlagen!$D$9:$D$100)</f>
        <v>5</v>
      </c>
      <c r="T243" s="79">
        <f>_xlfn.XLOOKUP(L243,[1]Auslegungsgrundlagen!$A$9:$A$100,[1]Auslegungsgrundlagen!$E$9:$E$100)</f>
        <v>0</v>
      </c>
      <c r="U243" s="77" t="s">
        <v>56</v>
      </c>
      <c r="V243" s="77" t="s">
        <v>56</v>
      </c>
      <c r="W243" s="80">
        <f>_xlfn.XLOOKUP(L243,[1]Auslegungsgrundlagen!$A$9:$A$100,[1]Auslegungsgrundlagen!$H$9:$H$100)</f>
        <v>0</v>
      </c>
      <c r="X243" s="77" t="s">
        <v>56</v>
      </c>
      <c r="Y243" s="77" t="s">
        <v>633</v>
      </c>
      <c r="Z243" s="81">
        <v>0</v>
      </c>
      <c r="AA243" s="82" t="s">
        <v>56</v>
      </c>
      <c r="AB243" s="78" t="s">
        <v>56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ht="12.3">
      <c r="A244" s="70" t="s">
        <v>547</v>
      </c>
      <c r="B244" s="71">
        <v>4600</v>
      </c>
      <c r="C244" s="71">
        <v>30901</v>
      </c>
      <c r="D244" s="71"/>
      <c r="E244" s="71"/>
      <c r="F244" s="72"/>
      <c r="G244" s="73" t="s">
        <v>545</v>
      </c>
      <c r="H244" s="74" t="s">
        <v>56</v>
      </c>
      <c r="I244" s="74" t="s">
        <v>56</v>
      </c>
      <c r="J244" s="73" t="s">
        <v>69</v>
      </c>
      <c r="K244" s="73" t="s">
        <v>161</v>
      </c>
      <c r="L244" s="99">
        <v>31</v>
      </c>
      <c r="M244" s="76" t="str">
        <f>_xlfn.XLOOKUP(L244,[1]Auslegungsgrundlagen!$A$9:$A$100,[1]Auslegungsgrundlagen!$B$9:$B$100)</f>
        <v>Schächte</v>
      </c>
      <c r="N244" s="98">
        <v>35</v>
      </c>
      <c r="O244" s="98">
        <v>160.16</v>
      </c>
      <c r="P244" s="97">
        <f t="shared" si="3"/>
        <v>4.58</v>
      </c>
      <c r="Q244" s="77" t="s">
        <v>56</v>
      </c>
      <c r="R244" s="78" t="s">
        <v>56</v>
      </c>
      <c r="S244" s="79">
        <f>_xlfn.XLOOKUP(L244,[1]Auslegungsgrundlagen!$A$9:$A$100,[1]Auslegungsgrundlagen!$D$9:$D$100)</f>
        <v>5</v>
      </c>
      <c r="T244" s="79">
        <f>_xlfn.XLOOKUP(L244,[1]Auslegungsgrundlagen!$A$9:$A$100,[1]Auslegungsgrundlagen!$E$9:$E$100)</f>
        <v>0</v>
      </c>
      <c r="U244" s="77" t="s">
        <v>56</v>
      </c>
      <c r="V244" s="77" t="s">
        <v>56</v>
      </c>
      <c r="W244" s="80">
        <f>_xlfn.XLOOKUP(L244,[1]Auslegungsgrundlagen!$A$9:$A$100,[1]Auslegungsgrundlagen!$H$9:$H$100)</f>
        <v>0</v>
      </c>
      <c r="X244" s="77" t="s">
        <v>56</v>
      </c>
      <c r="Y244" s="77" t="s">
        <v>633</v>
      </c>
      <c r="Z244" s="81">
        <v>0</v>
      </c>
      <c r="AA244" s="82" t="s">
        <v>56</v>
      </c>
      <c r="AB244" s="78" t="s">
        <v>56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ht="12.3">
      <c r="A245" s="70" t="s">
        <v>559</v>
      </c>
      <c r="B245" s="71">
        <v>4600</v>
      </c>
      <c r="C245" s="71">
        <v>19213</v>
      </c>
      <c r="D245" s="71"/>
      <c r="E245" s="71"/>
      <c r="F245" s="72"/>
      <c r="G245" s="73" t="s">
        <v>545</v>
      </c>
      <c r="H245" s="74" t="s">
        <v>56</v>
      </c>
      <c r="I245" s="74" t="s">
        <v>56</v>
      </c>
      <c r="J245" s="73" t="s">
        <v>69</v>
      </c>
      <c r="K245" s="73" t="s">
        <v>163</v>
      </c>
      <c r="L245" s="99">
        <v>24</v>
      </c>
      <c r="M245" s="76" t="str">
        <f>_xlfn.XLOOKUP(L245,[1]Auslegungsgrundlagen!$A$9:$A$100,[1]Auslegungsgrundlagen!$B$9:$B$100)</f>
        <v>Technikräume</v>
      </c>
      <c r="N245" s="98">
        <v>23</v>
      </c>
      <c r="O245" s="98">
        <v>95.41</v>
      </c>
      <c r="P245" s="97">
        <f t="shared" si="3"/>
        <v>4.1500000000000004</v>
      </c>
      <c r="Q245" s="77" t="s">
        <v>56</v>
      </c>
      <c r="R245" s="78" t="s">
        <v>56</v>
      </c>
      <c r="S245" s="79">
        <f>_xlfn.XLOOKUP(L245,[1]Auslegungsgrundlagen!$A$9:$A$100,[1]Auslegungsgrundlagen!$D$9:$D$100)</f>
        <v>15</v>
      </c>
      <c r="T245" s="79">
        <f>_xlfn.XLOOKUP(L245,[1]Auslegungsgrundlagen!$A$9:$A$100,[1]Auslegungsgrundlagen!$E$9:$E$100)</f>
        <v>0</v>
      </c>
      <c r="U245" s="77" t="s">
        <v>56</v>
      </c>
      <c r="V245" s="77" t="s">
        <v>56</v>
      </c>
      <c r="W245" s="80">
        <f>_xlfn.XLOOKUP(L245,[1]Auslegungsgrundlagen!$A$9:$A$100,[1]Auslegungsgrundlagen!$H$9:$H$100)</f>
        <v>0</v>
      </c>
      <c r="X245" s="77" t="s">
        <v>56</v>
      </c>
      <c r="Y245" s="77" t="s">
        <v>634</v>
      </c>
      <c r="Z245" s="81">
        <v>0</v>
      </c>
      <c r="AA245" s="82" t="s">
        <v>56</v>
      </c>
      <c r="AB245" s="78" t="s">
        <v>56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ht="12.3">
      <c r="A246" s="70" t="s">
        <v>563</v>
      </c>
      <c r="B246" s="71">
        <v>4600</v>
      </c>
      <c r="C246" s="71">
        <v>17054</v>
      </c>
      <c r="D246" s="71"/>
      <c r="E246" s="71"/>
      <c r="F246" s="72"/>
      <c r="G246" s="73" t="s">
        <v>545</v>
      </c>
      <c r="H246" s="74" t="s">
        <v>56</v>
      </c>
      <c r="I246" s="74" t="s">
        <v>56</v>
      </c>
      <c r="J246" s="73" t="s">
        <v>69</v>
      </c>
      <c r="K246" s="73" t="s">
        <v>93</v>
      </c>
      <c r="L246" s="99">
        <v>24</v>
      </c>
      <c r="M246" s="76" t="str">
        <f>_xlfn.XLOOKUP(L246,[1]Auslegungsgrundlagen!$A$9:$A$100,[1]Auslegungsgrundlagen!$B$9:$B$100)</f>
        <v>Technikräume</v>
      </c>
      <c r="N246" s="98">
        <v>13</v>
      </c>
      <c r="O246" s="98">
        <v>9.34</v>
      </c>
      <c r="P246" s="97">
        <f t="shared" si="3"/>
        <v>0.72</v>
      </c>
      <c r="Q246" s="77" t="s">
        <v>56</v>
      </c>
      <c r="R246" s="78" t="s">
        <v>56</v>
      </c>
      <c r="S246" s="79">
        <f>_xlfn.XLOOKUP(L246,[1]Auslegungsgrundlagen!$A$9:$A$100,[1]Auslegungsgrundlagen!$D$9:$D$100)</f>
        <v>15</v>
      </c>
      <c r="T246" s="79">
        <f>_xlfn.XLOOKUP(L246,[1]Auslegungsgrundlagen!$A$9:$A$100,[1]Auslegungsgrundlagen!$E$9:$E$100)</f>
        <v>0</v>
      </c>
      <c r="U246" s="77" t="s">
        <v>56</v>
      </c>
      <c r="V246" s="77" t="s">
        <v>56</v>
      </c>
      <c r="W246" s="80">
        <f>_xlfn.XLOOKUP(L246,[1]Auslegungsgrundlagen!$A$9:$A$100,[1]Auslegungsgrundlagen!$H$9:$H$100)</f>
        <v>0</v>
      </c>
      <c r="X246" s="77" t="s">
        <v>56</v>
      </c>
      <c r="Y246" s="77" t="s">
        <v>634</v>
      </c>
      <c r="Z246" s="81">
        <v>0</v>
      </c>
      <c r="AA246" s="82" t="s">
        <v>56</v>
      </c>
      <c r="AB246" s="78" t="s">
        <v>56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ht="12.3">
      <c r="A247" s="70" t="s">
        <v>560</v>
      </c>
      <c r="B247" s="71">
        <v>4600</v>
      </c>
      <c r="C247" s="71">
        <v>13467</v>
      </c>
      <c r="D247" s="71"/>
      <c r="E247" s="71"/>
      <c r="F247" s="72"/>
      <c r="G247" s="73" t="s">
        <v>545</v>
      </c>
      <c r="H247" s="74" t="s">
        <v>56</v>
      </c>
      <c r="I247" s="74" t="s">
        <v>56</v>
      </c>
      <c r="J247" s="73" t="s">
        <v>195</v>
      </c>
      <c r="K247" s="73" t="s">
        <v>225</v>
      </c>
      <c r="L247" s="99">
        <v>17</v>
      </c>
      <c r="M247" s="76" t="str">
        <f>_xlfn.XLOOKUP(L247,[1]Auslegungsgrundlagen!$A$9:$A$100,[1]Auslegungsgrundlagen!$B$9:$B$100)</f>
        <v>WCs</v>
      </c>
      <c r="N247" s="98">
        <v>9</v>
      </c>
      <c r="O247" s="98">
        <v>33.57</v>
      </c>
      <c r="P247" s="97">
        <f t="shared" si="3"/>
        <v>3.73</v>
      </c>
      <c r="Q247" s="77" t="s">
        <v>56</v>
      </c>
      <c r="R247" s="78" t="s">
        <v>56</v>
      </c>
      <c r="S247" s="79">
        <f>_xlfn.XLOOKUP(L247,[1]Auslegungsgrundlagen!$A$9:$A$100,[1]Auslegungsgrundlagen!$D$9:$D$100)</f>
        <v>20</v>
      </c>
      <c r="T247" s="79">
        <f>_xlfn.XLOOKUP(L247,[1]Auslegungsgrundlagen!$A$9:$A$100,[1]Auslegungsgrundlagen!$E$9:$E$100)</f>
        <v>0</v>
      </c>
      <c r="U247" s="77" t="s">
        <v>56</v>
      </c>
      <c r="V247" s="77" t="s">
        <v>56</v>
      </c>
      <c r="W247" s="80">
        <f>_xlfn.XLOOKUP(L247,[1]Auslegungsgrundlagen!$A$9:$A$100,[1]Auslegungsgrundlagen!$H$9:$H$100)</f>
        <v>0</v>
      </c>
      <c r="X247" s="77" t="s">
        <v>56</v>
      </c>
      <c r="Y247" s="77" t="s">
        <v>633</v>
      </c>
      <c r="Z247" s="81">
        <v>0</v>
      </c>
      <c r="AA247" s="82" t="s">
        <v>56</v>
      </c>
      <c r="AB247" s="78" t="s">
        <v>56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ht="12.3">
      <c r="A248" s="70" t="s">
        <v>561</v>
      </c>
      <c r="B248" s="71">
        <v>4600</v>
      </c>
      <c r="C248" s="71">
        <v>9005</v>
      </c>
      <c r="D248" s="71"/>
      <c r="E248" s="71"/>
      <c r="F248" s="72"/>
      <c r="G248" s="73" t="s">
        <v>545</v>
      </c>
      <c r="H248" s="74" t="s">
        <v>56</v>
      </c>
      <c r="I248" s="74" t="s">
        <v>56</v>
      </c>
      <c r="J248" s="73" t="s">
        <v>322</v>
      </c>
      <c r="K248" s="73" t="s">
        <v>562</v>
      </c>
      <c r="L248" s="99">
        <v>32</v>
      </c>
      <c r="M248" s="76" t="str">
        <f>_xlfn.XLOOKUP(L248,[1]Auslegungsgrundlagen!$A$9:$A$100,[1]Auslegungsgrundlagen!$B$9:$B$100)</f>
        <v>Aufzüge</v>
      </c>
      <c r="N248" s="98">
        <v>5</v>
      </c>
      <c r="O248" s="98">
        <v>20.420000000000002</v>
      </c>
      <c r="P248" s="97">
        <f t="shared" si="3"/>
        <v>4.08</v>
      </c>
      <c r="Q248" s="77" t="s">
        <v>56</v>
      </c>
      <c r="R248" s="78" t="s">
        <v>56</v>
      </c>
      <c r="S248" s="79">
        <f>_xlfn.XLOOKUP(L248,[1]Auslegungsgrundlagen!$A$9:$A$100,[1]Auslegungsgrundlagen!$D$9:$D$100)</f>
        <v>15</v>
      </c>
      <c r="T248" s="79">
        <f>_xlfn.XLOOKUP(L248,[1]Auslegungsgrundlagen!$A$9:$A$100,[1]Auslegungsgrundlagen!$E$9:$E$100)</f>
        <v>0</v>
      </c>
      <c r="U248" s="77" t="s">
        <v>56</v>
      </c>
      <c r="V248" s="77" t="s">
        <v>56</v>
      </c>
      <c r="W248" s="80">
        <f>_xlfn.XLOOKUP(L248,[1]Auslegungsgrundlagen!$A$9:$A$100,[1]Auslegungsgrundlagen!$H$9:$H$100)</f>
        <v>0</v>
      </c>
      <c r="X248" s="77" t="s">
        <v>56</v>
      </c>
      <c r="Y248" s="77" t="s">
        <v>634</v>
      </c>
      <c r="Z248" s="81">
        <v>0</v>
      </c>
      <c r="AA248" s="82" t="s">
        <v>56</v>
      </c>
      <c r="AB248" s="78" t="s">
        <v>56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ht="12.3">
      <c r="A249" s="70" t="s">
        <v>566</v>
      </c>
      <c r="B249" s="71">
        <v>4600</v>
      </c>
      <c r="C249" s="71">
        <v>24993</v>
      </c>
      <c r="D249" s="71"/>
      <c r="E249" s="71"/>
      <c r="F249" s="72"/>
      <c r="G249" s="73" t="s">
        <v>545</v>
      </c>
      <c r="H249" s="74" t="s">
        <v>56</v>
      </c>
      <c r="I249" s="74" t="s">
        <v>56</v>
      </c>
      <c r="J249" s="73" t="s">
        <v>567</v>
      </c>
      <c r="K249" s="73" t="s">
        <v>220</v>
      </c>
      <c r="L249" s="99">
        <v>30</v>
      </c>
      <c r="M249" s="76" t="str">
        <f>_xlfn.XLOOKUP(L249,[1]Auslegungsgrundlagen!$A$9:$A$100,[1]Auslegungsgrundlagen!$B$9:$B$100)</f>
        <v>Treppenhäuser</v>
      </c>
      <c r="N249" s="98">
        <v>27</v>
      </c>
      <c r="O249" s="98">
        <v>107.09</v>
      </c>
      <c r="P249" s="97">
        <f t="shared" si="3"/>
        <v>3.97</v>
      </c>
      <c r="Q249" s="77" t="s">
        <v>56</v>
      </c>
      <c r="R249" s="78" t="s">
        <v>56</v>
      </c>
      <c r="S249" s="79">
        <f>_xlfn.XLOOKUP(L249,[1]Auslegungsgrundlagen!$A$9:$A$100,[1]Auslegungsgrundlagen!$D$9:$D$100)</f>
        <v>15</v>
      </c>
      <c r="T249" s="79">
        <f>_xlfn.XLOOKUP(L249,[1]Auslegungsgrundlagen!$A$9:$A$100,[1]Auslegungsgrundlagen!$E$9:$E$100)</f>
        <v>0</v>
      </c>
      <c r="U249" s="77" t="s">
        <v>56</v>
      </c>
      <c r="V249" s="77" t="s">
        <v>56</v>
      </c>
      <c r="W249" s="80">
        <f>_xlfn.XLOOKUP(L249,[1]Auslegungsgrundlagen!$A$9:$A$100,[1]Auslegungsgrundlagen!$H$9:$H$100)</f>
        <v>0</v>
      </c>
      <c r="X249" s="77" t="s">
        <v>56</v>
      </c>
      <c r="Y249" s="77" t="s">
        <v>634</v>
      </c>
      <c r="Z249" s="81">
        <v>0</v>
      </c>
      <c r="AA249" s="82" t="s">
        <v>56</v>
      </c>
      <c r="AB249" s="78" t="s">
        <v>56</v>
      </c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ht="12.3">
      <c r="A250" s="70" t="s">
        <v>568</v>
      </c>
      <c r="B250" s="71">
        <v>4600</v>
      </c>
      <c r="C250" s="71">
        <v>24400</v>
      </c>
      <c r="D250" s="71"/>
      <c r="E250" s="71"/>
      <c r="F250" s="72"/>
      <c r="G250" s="73" t="s">
        <v>545</v>
      </c>
      <c r="H250" s="74" t="s">
        <v>56</v>
      </c>
      <c r="I250" s="74" t="s">
        <v>56</v>
      </c>
      <c r="J250" s="73" t="s">
        <v>569</v>
      </c>
      <c r="K250" s="73" t="s">
        <v>220</v>
      </c>
      <c r="L250" s="99">
        <v>30</v>
      </c>
      <c r="M250" s="76" t="str">
        <f>_xlfn.XLOOKUP(L250,[1]Auslegungsgrundlagen!$A$9:$A$100,[1]Auslegungsgrundlagen!$B$9:$B$100)</f>
        <v>Treppenhäuser</v>
      </c>
      <c r="N250" s="98">
        <v>26</v>
      </c>
      <c r="O250" s="98">
        <v>101.16</v>
      </c>
      <c r="P250" s="97">
        <f t="shared" si="3"/>
        <v>3.89</v>
      </c>
      <c r="Q250" s="77" t="s">
        <v>56</v>
      </c>
      <c r="R250" s="78" t="s">
        <v>56</v>
      </c>
      <c r="S250" s="79">
        <f>_xlfn.XLOOKUP(L250,[1]Auslegungsgrundlagen!$A$9:$A$100,[1]Auslegungsgrundlagen!$D$9:$D$100)</f>
        <v>15</v>
      </c>
      <c r="T250" s="79">
        <f>_xlfn.XLOOKUP(L250,[1]Auslegungsgrundlagen!$A$9:$A$100,[1]Auslegungsgrundlagen!$E$9:$E$100)</f>
        <v>0</v>
      </c>
      <c r="U250" s="77" t="s">
        <v>56</v>
      </c>
      <c r="V250" s="77" t="s">
        <v>56</v>
      </c>
      <c r="W250" s="80">
        <f>_xlfn.XLOOKUP(L250,[1]Auslegungsgrundlagen!$A$9:$A$100,[1]Auslegungsgrundlagen!$H$9:$H$100)</f>
        <v>0</v>
      </c>
      <c r="X250" s="77" t="s">
        <v>56</v>
      </c>
      <c r="Y250" s="77" t="s">
        <v>634</v>
      </c>
      <c r="Z250" s="81">
        <v>0</v>
      </c>
      <c r="AA250" s="82" t="s">
        <v>56</v>
      </c>
      <c r="AB250" s="78" t="s">
        <v>56</v>
      </c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ht="12.3">
      <c r="A251" s="70" t="s">
        <v>570</v>
      </c>
      <c r="B251" s="71">
        <v>4600</v>
      </c>
      <c r="C251" s="71">
        <v>138800</v>
      </c>
      <c r="D251" s="71"/>
      <c r="E251" s="71"/>
      <c r="F251" s="72"/>
      <c r="G251" s="73" t="s">
        <v>545</v>
      </c>
      <c r="H251" s="74" t="s">
        <v>56</v>
      </c>
      <c r="I251" s="74" t="s">
        <v>56</v>
      </c>
      <c r="J251" s="73" t="s">
        <v>571</v>
      </c>
      <c r="K251" s="73" t="s">
        <v>572</v>
      </c>
      <c r="L251" s="99">
        <v>14</v>
      </c>
      <c r="M251" s="76" t="str">
        <f>_xlfn.XLOOKUP(L251,[1]Auslegungsgrundlagen!$A$9:$A$100,[1]Auslegungsgrundlagen!$B$9:$B$100)</f>
        <v>Verkehrsflächen, Flure</v>
      </c>
      <c r="N251" s="98">
        <v>204</v>
      </c>
      <c r="O251" s="98">
        <v>835.2</v>
      </c>
      <c r="P251" s="97">
        <f t="shared" si="3"/>
        <v>4.09</v>
      </c>
      <c r="Q251" s="77" t="s">
        <v>56</v>
      </c>
      <c r="R251" s="78" t="s">
        <v>56</v>
      </c>
      <c r="S251" s="79">
        <f>_xlfn.XLOOKUP(L251,[1]Auslegungsgrundlagen!$A$9:$A$100,[1]Auslegungsgrundlagen!$D$9:$D$100)</f>
        <v>18</v>
      </c>
      <c r="T251" s="79">
        <f>_xlfn.XLOOKUP(L251,[1]Auslegungsgrundlagen!$A$9:$A$100,[1]Auslegungsgrundlagen!$E$9:$E$100)</f>
        <v>0</v>
      </c>
      <c r="U251" s="77" t="s">
        <v>56</v>
      </c>
      <c r="V251" s="77" t="s">
        <v>56</v>
      </c>
      <c r="W251" s="80">
        <f>_xlfn.XLOOKUP(L251,[1]Auslegungsgrundlagen!$A$9:$A$100,[1]Auslegungsgrundlagen!$H$9:$H$100)</f>
        <v>0</v>
      </c>
      <c r="X251" s="77" t="s">
        <v>56</v>
      </c>
      <c r="Y251" s="77" t="s">
        <v>633</v>
      </c>
      <c r="Z251" s="81">
        <v>0</v>
      </c>
      <c r="AA251" s="82" t="s">
        <v>56</v>
      </c>
      <c r="AB251" s="78" t="s">
        <v>56</v>
      </c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ht="12.3">
      <c r="A252" s="70" t="s">
        <v>564</v>
      </c>
      <c r="B252" s="71">
        <v>4600</v>
      </c>
      <c r="C252" s="71">
        <v>179800</v>
      </c>
      <c r="D252" s="71"/>
      <c r="E252" s="71"/>
      <c r="F252" s="72"/>
      <c r="G252" s="73" t="s">
        <v>545</v>
      </c>
      <c r="H252" s="74" t="s">
        <v>56</v>
      </c>
      <c r="I252" s="74" t="s">
        <v>56</v>
      </c>
      <c r="J252" s="73" t="s">
        <v>92</v>
      </c>
      <c r="K252" s="73" t="s">
        <v>565</v>
      </c>
      <c r="L252" s="99">
        <v>10</v>
      </c>
      <c r="M252" s="76" t="str">
        <f>_xlfn.XLOOKUP(L252,[1]Auslegungsgrundlagen!$A$9:$A$100,[1]Auslegungsgrundlagen!$B$9:$B$100)</f>
        <v>Plenum Reinraum</v>
      </c>
      <c r="N252" s="98">
        <v>1635</v>
      </c>
      <c r="O252" s="98">
        <v>6704.22</v>
      </c>
      <c r="P252" s="97">
        <f t="shared" si="3"/>
        <v>4.0999999999999996</v>
      </c>
      <c r="Q252" s="77" t="s">
        <v>56</v>
      </c>
      <c r="R252" s="78" t="s">
        <v>56</v>
      </c>
      <c r="S252" s="79">
        <f>_xlfn.XLOOKUP(L252,[1]Auslegungsgrundlagen!$A$9:$A$100,[1]Auslegungsgrundlagen!$D$9:$D$100)</f>
        <v>20</v>
      </c>
      <c r="T252" s="79">
        <f>_xlfn.XLOOKUP(L252,[1]Auslegungsgrundlagen!$A$9:$A$100,[1]Auslegungsgrundlagen!$E$9:$E$100)</f>
        <v>26</v>
      </c>
      <c r="U252" s="77" t="s">
        <v>56</v>
      </c>
      <c r="V252" s="77" t="s">
        <v>56</v>
      </c>
      <c r="W252" s="80">
        <f>_xlfn.XLOOKUP(L252,[1]Auslegungsgrundlagen!$A$9:$A$100,[1]Auslegungsgrundlagen!$H$9:$H$100)</f>
        <v>0</v>
      </c>
      <c r="X252" s="77" t="s">
        <v>56</v>
      </c>
      <c r="Y252" s="77" t="s">
        <v>633</v>
      </c>
      <c r="Z252" s="81">
        <v>0</v>
      </c>
      <c r="AA252" s="82" t="s">
        <v>56</v>
      </c>
      <c r="AB252" s="78" t="s">
        <v>56</v>
      </c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ht="12.3">
      <c r="A253" s="70" t="s">
        <v>550</v>
      </c>
      <c r="B253" s="71">
        <v>4600</v>
      </c>
      <c r="C253" s="71">
        <v>20157</v>
      </c>
      <c r="D253" s="71"/>
      <c r="E253" s="71"/>
      <c r="F253" s="72"/>
      <c r="G253" s="73" t="s">
        <v>545</v>
      </c>
      <c r="H253" s="74" t="s">
        <v>56</v>
      </c>
      <c r="I253" s="74" t="s">
        <v>56</v>
      </c>
      <c r="J253" s="73" t="s">
        <v>551</v>
      </c>
      <c r="K253" s="73" t="s">
        <v>552</v>
      </c>
      <c r="L253" s="99">
        <v>11</v>
      </c>
      <c r="M253" s="76" t="str">
        <f>_xlfn.XLOOKUP(L253,[1]Auslegungsgrundlagen!$A$9:$A$100,[1]Auslegungsgrundlagen!$B$9:$B$100)</f>
        <v>Werkstatt Labor/Reinraum</v>
      </c>
      <c r="N253" s="98">
        <v>25</v>
      </c>
      <c r="O253" s="98">
        <v>103.25</v>
      </c>
      <c r="P253" s="97">
        <f t="shared" si="3"/>
        <v>4.13</v>
      </c>
      <c r="Q253" s="77" t="s">
        <v>56</v>
      </c>
      <c r="R253" s="78" t="s">
        <v>56</v>
      </c>
      <c r="S253" s="79">
        <f>_xlfn.XLOOKUP(L253,[1]Auslegungsgrundlagen!$A$9:$A$100,[1]Auslegungsgrundlagen!$D$9:$D$100)</f>
        <v>20</v>
      </c>
      <c r="T253" s="79">
        <f>_xlfn.XLOOKUP(L253,[1]Auslegungsgrundlagen!$A$9:$A$100,[1]Auslegungsgrundlagen!$E$9:$E$100)</f>
        <v>26</v>
      </c>
      <c r="U253" s="77" t="s">
        <v>56</v>
      </c>
      <c r="V253" s="77" t="s">
        <v>56</v>
      </c>
      <c r="W253" s="80">
        <f>_xlfn.XLOOKUP(L253,[1]Auslegungsgrundlagen!$A$9:$A$100,[1]Auslegungsgrundlagen!$H$9:$H$100)</f>
        <v>0</v>
      </c>
      <c r="X253" s="77" t="s">
        <v>56</v>
      </c>
      <c r="Y253" s="77" t="s">
        <v>633</v>
      </c>
      <c r="Z253" s="81">
        <v>0</v>
      </c>
      <c r="AA253" s="82" t="s">
        <v>56</v>
      </c>
      <c r="AB253" s="78" t="s">
        <v>56</v>
      </c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ht="12.3">
      <c r="A254" s="70" t="s">
        <v>556</v>
      </c>
      <c r="B254" s="71">
        <v>4600</v>
      </c>
      <c r="C254" s="71">
        <v>24950</v>
      </c>
      <c r="D254" s="71"/>
      <c r="E254" s="71"/>
      <c r="F254" s="72"/>
      <c r="G254" s="73" t="s">
        <v>545</v>
      </c>
      <c r="H254" s="74" t="s">
        <v>56</v>
      </c>
      <c r="I254" s="74" t="s">
        <v>56</v>
      </c>
      <c r="J254" s="73" t="s">
        <v>557</v>
      </c>
      <c r="K254" s="73" t="s">
        <v>558</v>
      </c>
      <c r="L254" s="99">
        <v>11</v>
      </c>
      <c r="M254" s="76" t="str">
        <f>_xlfn.XLOOKUP(L254,[1]Auslegungsgrundlagen!$A$9:$A$100,[1]Auslegungsgrundlagen!$B$9:$B$100)</f>
        <v>Werkstatt Labor/Reinraum</v>
      </c>
      <c r="N254" s="98">
        <v>38</v>
      </c>
      <c r="O254" s="98">
        <v>157.29</v>
      </c>
      <c r="P254" s="97">
        <f t="shared" si="3"/>
        <v>4.1399999999999997</v>
      </c>
      <c r="Q254" s="77" t="s">
        <v>56</v>
      </c>
      <c r="R254" s="78" t="s">
        <v>56</v>
      </c>
      <c r="S254" s="79">
        <f>_xlfn.XLOOKUP(L254,[1]Auslegungsgrundlagen!$A$9:$A$100,[1]Auslegungsgrundlagen!$D$9:$D$100)</f>
        <v>20</v>
      </c>
      <c r="T254" s="79">
        <f>_xlfn.XLOOKUP(L254,[1]Auslegungsgrundlagen!$A$9:$A$100,[1]Auslegungsgrundlagen!$E$9:$E$100)</f>
        <v>26</v>
      </c>
      <c r="U254" s="77" t="s">
        <v>56</v>
      </c>
      <c r="V254" s="77" t="s">
        <v>56</v>
      </c>
      <c r="W254" s="80">
        <f>_xlfn.XLOOKUP(L254,[1]Auslegungsgrundlagen!$A$9:$A$100,[1]Auslegungsgrundlagen!$H$9:$H$100)</f>
        <v>0</v>
      </c>
      <c r="X254" s="77" t="s">
        <v>56</v>
      </c>
      <c r="Y254" s="77" t="s">
        <v>633</v>
      </c>
      <c r="Z254" s="81">
        <v>0</v>
      </c>
      <c r="AA254" s="82" t="s">
        <v>56</v>
      </c>
      <c r="AB254" s="78" t="s">
        <v>56</v>
      </c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ht="12.3">
      <c r="A255" s="70" t="s">
        <v>573</v>
      </c>
      <c r="B255" s="71">
        <v>4600</v>
      </c>
      <c r="C255" s="71">
        <v>16750</v>
      </c>
      <c r="D255" s="71"/>
      <c r="E255" s="71"/>
      <c r="F255" s="72"/>
      <c r="G255" s="73" t="s">
        <v>545</v>
      </c>
      <c r="H255" s="74" t="s">
        <v>56</v>
      </c>
      <c r="I255" s="74" t="s">
        <v>56</v>
      </c>
      <c r="J255" s="73" t="s">
        <v>574</v>
      </c>
      <c r="K255" s="73" t="s">
        <v>572</v>
      </c>
      <c r="L255" s="99">
        <v>14</v>
      </c>
      <c r="M255" s="76" t="str">
        <f>_xlfn.XLOOKUP(L255,[1]Auslegungsgrundlagen!$A$9:$A$100,[1]Auslegungsgrundlagen!$B$9:$B$100)</f>
        <v>Verkehrsflächen, Flure</v>
      </c>
      <c r="N255" s="98">
        <v>16</v>
      </c>
      <c r="O255" s="98">
        <v>13.14</v>
      </c>
      <c r="P255" s="97">
        <f t="shared" si="3"/>
        <v>0.82</v>
      </c>
      <c r="Q255" s="77" t="s">
        <v>56</v>
      </c>
      <c r="R255" s="78" t="s">
        <v>56</v>
      </c>
      <c r="S255" s="79">
        <f>_xlfn.XLOOKUP(L255,[1]Auslegungsgrundlagen!$A$9:$A$100,[1]Auslegungsgrundlagen!$D$9:$D$100)</f>
        <v>18</v>
      </c>
      <c r="T255" s="79">
        <f>_xlfn.XLOOKUP(L255,[1]Auslegungsgrundlagen!$A$9:$A$100,[1]Auslegungsgrundlagen!$E$9:$E$100)</f>
        <v>0</v>
      </c>
      <c r="U255" s="77" t="s">
        <v>56</v>
      </c>
      <c r="V255" s="77" t="s">
        <v>56</v>
      </c>
      <c r="W255" s="80">
        <f>_xlfn.XLOOKUP(L255,[1]Auslegungsgrundlagen!$A$9:$A$100,[1]Auslegungsgrundlagen!$H$9:$H$100)</f>
        <v>0</v>
      </c>
      <c r="X255" s="77" t="s">
        <v>56</v>
      </c>
      <c r="Y255" s="77" t="s">
        <v>633</v>
      </c>
      <c r="Z255" s="81">
        <v>0</v>
      </c>
      <c r="AA255" s="82" t="s">
        <v>56</v>
      </c>
      <c r="AB255" s="78" t="s">
        <v>56</v>
      </c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ht="12.3">
      <c r="A256" s="70" t="s">
        <v>553</v>
      </c>
      <c r="B256" s="71">
        <v>4600</v>
      </c>
      <c r="C256" s="71">
        <v>20300</v>
      </c>
      <c r="D256" s="71"/>
      <c r="E256" s="71"/>
      <c r="F256" s="72"/>
      <c r="G256" s="73" t="s">
        <v>545</v>
      </c>
      <c r="H256" s="74" t="s">
        <v>56</v>
      </c>
      <c r="I256" s="74" t="s">
        <v>56</v>
      </c>
      <c r="J256" s="73" t="s">
        <v>554</v>
      </c>
      <c r="K256" s="73" t="s">
        <v>555</v>
      </c>
      <c r="L256" s="99">
        <v>11</v>
      </c>
      <c r="M256" s="76" t="str">
        <f>_xlfn.XLOOKUP(L256,[1]Auslegungsgrundlagen!$A$9:$A$100,[1]Auslegungsgrundlagen!$B$9:$B$100)</f>
        <v>Werkstatt Labor/Reinraum</v>
      </c>
      <c r="N256" s="98">
        <v>26</v>
      </c>
      <c r="O256" s="98">
        <v>104.86</v>
      </c>
      <c r="P256" s="97">
        <f t="shared" si="3"/>
        <v>4.03</v>
      </c>
      <c r="Q256" s="77" t="s">
        <v>56</v>
      </c>
      <c r="R256" s="78" t="s">
        <v>56</v>
      </c>
      <c r="S256" s="79">
        <f>_xlfn.XLOOKUP(L256,[1]Auslegungsgrundlagen!$A$9:$A$100,[1]Auslegungsgrundlagen!$D$9:$D$100)</f>
        <v>20</v>
      </c>
      <c r="T256" s="79">
        <f>_xlfn.XLOOKUP(L256,[1]Auslegungsgrundlagen!$A$9:$A$100,[1]Auslegungsgrundlagen!$E$9:$E$100)</f>
        <v>26</v>
      </c>
      <c r="U256" s="77" t="s">
        <v>56</v>
      </c>
      <c r="V256" s="77" t="s">
        <v>56</v>
      </c>
      <c r="W256" s="80">
        <f>_xlfn.XLOOKUP(L256,[1]Auslegungsgrundlagen!$A$9:$A$100,[1]Auslegungsgrundlagen!$H$9:$H$100)</f>
        <v>0</v>
      </c>
      <c r="X256" s="77" t="s">
        <v>56</v>
      </c>
      <c r="Y256" s="77" t="s">
        <v>633</v>
      </c>
      <c r="Z256" s="81">
        <v>0</v>
      </c>
      <c r="AA256" s="82" t="s">
        <v>56</v>
      </c>
      <c r="AB256" s="78" t="s">
        <v>56</v>
      </c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ht="12.3">
      <c r="A257" s="70" t="s">
        <v>548</v>
      </c>
      <c r="B257" s="71">
        <v>4600</v>
      </c>
      <c r="C257" s="71">
        <v>19050</v>
      </c>
      <c r="D257" s="71"/>
      <c r="E257" s="71"/>
      <c r="F257" s="72"/>
      <c r="G257" s="73" t="s">
        <v>545</v>
      </c>
      <c r="H257" s="74" t="s">
        <v>56</v>
      </c>
      <c r="I257" s="74" t="s">
        <v>56</v>
      </c>
      <c r="J257" s="73" t="s">
        <v>549</v>
      </c>
      <c r="K257" s="73" t="s">
        <v>169</v>
      </c>
      <c r="L257" s="99">
        <v>13</v>
      </c>
      <c r="M257" s="76" t="str">
        <f>_xlfn.XLOOKUP(L257,[1]Auslegungsgrundlagen!$A$9:$A$100,[1]Auslegungsgrundlagen!$B$9:$B$100)</f>
        <v>Erste-Hilfe-/Sanitätsraum</v>
      </c>
      <c r="N257" s="98">
        <v>22</v>
      </c>
      <c r="O257" s="98">
        <v>90.76</v>
      </c>
      <c r="P257" s="97">
        <f t="shared" si="3"/>
        <v>4.13</v>
      </c>
      <c r="Q257" s="77" t="s">
        <v>56</v>
      </c>
      <c r="R257" s="78" t="s">
        <v>56</v>
      </c>
      <c r="S257" s="79">
        <f>_xlfn.XLOOKUP(L257,[1]Auslegungsgrundlagen!$A$9:$A$100,[1]Auslegungsgrundlagen!$D$9:$D$100)</f>
        <v>20</v>
      </c>
      <c r="T257" s="79">
        <f>_xlfn.XLOOKUP(L257,[1]Auslegungsgrundlagen!$A$9:$A$100,[1]Auslegungsgrundlagen!$E$9:$E$100)</f>
        <v>26</v>
      </c>
      <c r="U257" s="77" t="s">
        <v>56</v>
      </c>
      <c r="V257" s="77" t="s">
        <v>56</v>
      </c>
      <c r="W257" s="80">
        <f>_xlfn.XLOOKUP(L257,[1]Auslegungsgrundlagen!$A$9:$A$100,[1]Auslegungsgrundlagen!$H$9:$H$100)</f>
        <v>0</v>
      </c>
      <c r="X257" s="77" t="s">
        <v>56</v>
      </c>
      <c r="Y257" s="77" t="s">
        <v>633</v>
      </c>
      <c r="Z257" s="81">
        <v>0</v>
      </c>
      <c r="AA257" s="82" t="s">
        <v>56</v>
      </c>
      <c r="AB257" s="78" t="s">
        <v>56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ht="12.3">
      <c r="A258" s="70" t="s">
        <v>575</v>
      </c>
      <c r="B258" s="71">
        <v>5500</v>
      </c>
      <c r="C258" s="71">
        <v>25756</v>
      </c>
      <c r="D258" s="71"/>
      <c r="E258" s="71"/>
      <c r="F258" s="72"/>
      <c r="G258" s="73" t="s">
        <v>576</v>
      </c>
      <c r="H258" s="74" t="s">
        <v>56</v>
      </c>
      <c r="I258" s="74" t="s">
        <v>56</v>
      </c>
      <c r="J258" s="73" t="s">
        <v>69</v>
      </c>
      <c r="K258" s="73" t="s">
        <v>577</v>
      </c>
      <c r="L258" s="99">
        <v>26</v>
      </c>
      <c r="M258" s="76" t="str">
        <f>_xlfn.XLOOKUP(L258,[1]Auslegungsgrundlagen!$A$9:$A$100,[1]Auslegungsgrundlagen!$B$9:$B$100)</f>
        <v>Serverräume</v>
      </c>
      <c r="N258" s="98">
        <v>40</v>
      </c>
      <c r="O258" s="98">
        <v>201.73</v>
      </c>
      <c r="P258" s="97">
        <f t="shared" si="3"/>
        <v>5.04</v>
      </c>
      <c r="Q258" s="77" t="s">
        <v>56</v>
      </c>
      <c r="R258" s="78" t="s">
        <v>56</v>
      </c>
      <c r="S258" s="79">
        <f>_xlfn.XLOOKUP(L258,[1]Auslegungsgrundlagen!$A$9:$A$100,[1]Auslegungsgrundlagen!$D$9:$D$100)</f>
        <v>15</v>
      </c>
      <c r="T258" s="79">
        <f>_xlfn.XLOOKUP(L258,[1]Auslegungsgrundlagen!$A$9:$A$100,[1]Auslegungsgrundlagen!$E$9:$E$100)</f>
        <v>30</v>
      </c>
      <c r="U258" s="77" t="s">
        <v>56</v>
      </c>
      <c r="V258" s="77" t="s">
        <v>56</v>
      </c>
      <c r="W258" s="80">
        <f>_xlfn.XLOOKUP(L258,[1]Auslegungsgrundlagen!$A$9:$A$100,[1]Auslegungsgrundlagen!$H$9:$H$100)</f>
        <v>0</v>
      </c>
      <c r="X258" s="77" t="s">
        <v>56</v>
      </c>
      <c r="Y258" s="77" t="s">
        <v>633</v>
      </c>
      <c r="Z258" s="81">
        <v>0</v>
      </c>
      <c r="AA258" s="82" t="s">
        <v>56</v>
      </c>
      <c r="AB258" s="78" t="s">
        <v>56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ht="12.3">
      <c r="A259" s="70" t="s">
        <v>578</v>
      </c>
      <c r="B259" s="71">
        <v>5500</v>
      </c>
      <c r="C259" s="71">
        <v>21084</v>
      </c>
      <c r="D259" s="71"/>
      <c r="E259" s="71"/>
      <c r="F259" s="72"/>
      <c r="G259" s="73" t="s">
        <v>576</v>
      </c>
      <c r="H259" s="74" t="s">
        <v>56</v>
      </c>
      <c r="I259" s="74" t="s">
        <v>56</v>
      </c>
      <c r="J259" s="73" t="s">
        <v>69</v>
      </c>
      <c r="K259" s="73" t="s">
        <v>579</v>
      </c>
      <c r="L259" s="99">
        <v>31</v>
      </c>
      <c r="M259" s="76" t="str">
        <f>_xlfn.XLOOKUP(L259,[1]Auslegungsgrundlagen!$A$9:$A$100,[1]Auslegungsgrundlagen!$B$9:$B$100)</f>
        <v>Schächte</v>
      </c>
      <c r="N259" s="98">
        <v>23</v>
      </c>
      <c r="O259" s="98">
        <v>114.33</v>
      </c>
      <c r="P259" s="97">
        <f t="shared" si="3"/>
        <v>4.97</v>
      </c>
      <c r="Q259" s="77" t="s">
        <v>56</v>
      </c>
      <c r="R259" s="78" t="s">
        <v>56</v>
      </c>
      <c r="S259" s="79">
        <f>_xlfn.XLOOKUP(L259,[1]Auslegungsgrundlagen!$A$9:$A$100,[1]Auslegungsgrundlagen!$D$9:$D$100)</f>
        <v>5</v>
      </c>
      <c r="T259" s="79">
        <f>_xlfn.XLOOKUP(L259,[1]Auslegungsgrundlagen!$A$9:$A$100,[1]Auslegungsgrundlagen!$E$9:$E$100)</f>
        <v>0</v>
      </c>
      <c r="U259" s="77" t="s">
        <v>56</v>
      </c>
      <c r="V259" s="77" t="s">
        <v>56</v>
      </c>
      <c r="W259" s="80">
        <f>_xlfn.XLOOKUP(L259,[1]Auslegungsgrundlagen!$A$9:$A$100,[1]Auslegungsgrundlagen!$H$9:$H$100)</f>
        <v>0</v>
      </c>
      <c r="X259" s="77" t="s">
        <v>56</v>
      </c>
      <c r="Y259" s="77" t="s">
        <v>633</v>
      </c>
      <c r="Z259" s="81">
        <v>0</v>
      </c>
      <c r="AA259" s="82" t="s">
        <v>56</v>
      </c>
      <c r="AB259" s="78" t="s">
        <v>56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ht="12.3">
      <c r="A260" s="70" t="s">
        <v>580</v>
      </c>
      <c r="B260" s="71">
        <v>5500</v>
      </c>
      <c r="C260" s="71">
        <v>109800</v>
      </c>
      <c r="D260" s="71"/>
      <c r="E260" s="71"/>
      <c r="F260" s="72"/>
      <c r="G260" s="73" t="s">
        <v>576</v>
      </c>
      <c r="H260" s="74" t="s">
        <v>56</v>
      </c>
      <c r="I260" s="74" t="s">
        <v>56</v>
      </c>
      <c r="J260" s="73" t="s">
        <v>69</v>
      </c>
      <c r="K260" s="73" t="s">
        <v>581</v>
      </c>
      <c r="L260" s="99">
        <v>24</v>
      </c>
      <c r="M260" s="76" t="str">
        <f>_xlfn.XLOOKUP(L260,[1]Auslegungsgrundlagen!$A$9:$A$100,[1]Auslegungsgrundlagen!$B$9:$B$100)</f>
        <v>Technikräume</v>
      </c>
      <c r="N260" s="98">
        <v>726</v>
      </c>
      <c r="O260" s="98">
        <v>3627.05</v>
      </c>
      <c r="P260" s="97">
        <f t="shared" si="3"/>
        <v>5</v>
      </c>
      <c r="Q260" s="77" t="s">
        <v>56</v>
      </c>
      <c r="R260" s="78" t="s">
        <v>56</v>
      </c>
      <c r="S260" s="79">
        <f>_xlfn.XLOOKUP(L260,[1]Auslegungsgrundlagen!$A$9:$A$100,[1]Auslegungsgrundlagen!$D$9:$D$100)</f>
        <v>15</v>
      </c>
      <c r="T260" s="79">
        <f>_xlfn.XLOOKUP(L260,[1]Auslegungsgrundlagen!$A$9:$A$100,[1]Auslegungsgrundlagen!$E$9:$E$100)</f>
        <v>0</v>
      </c>
      <c r="U260" s="77" t="s">
        <v>56</v>
      </c>
      <c r="V260" s="77" t="s">
        <v>56</v>
      </c>
      <c r="W260" s="80">
        <f>_xlfn.XLOOKUP(L260,[1]Auslegungsgrundlagen!$A$9:$A$100,[1]Auslegungsgrundlagen!$H$9:$H$100)</f>
        <v>0</v>
      </c>
      <c r="X260" s="77" t="s">
        <v>56</v>
      </c>
      <c r="Y260" s="77" t="s">
        <v>633</v>
      </c>
      <c r="Z260" s="81">
        <v>0</v>
      </c>
      <c r="AA260" s="82" t="s">
        <v>56</v>
      </c>
      <c r="AB260" s="78" t="s">
        <v>56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ht="12.3">
      <c r="A261" s="70" t="s">
        <v>582</v>
      </c>
      <c r="B261" s="71">
        <v>5500</v>
      </c>
      <c r="C261" s="71">
        <v>62469</v>
      </c>
      <c r="D261" s="71"/>
      <c r="E261" s="71"/>
      <c r="F261" s="72"/>
      <c r="G261" s="73" t="s">
        <v>576</v>
      </c>
      <c r="H261" s="74" t="s">
        <v>56</v>
      </c>
      <c r="I261" s="74" t="s">
        <v>56</v>
      </c>
      <c r="J261" s="73" t="s">
        <v>69</v>
      </c>
      <c r="K261" s="73" t="s">
        <v>583</v>
      </c>
      <c r="L261" s="99">
        <v>24</v>
      </c>
      <c r="M261" s="76" t="str">
        <f>_xlfn.XLOOKUP(L261,[1]Auslegungsgrundlagen!$A$9:$A$100,[1]Auslegungsgrundlagen!$B$9:$B$100)</f>
        <v>Technikräume</v>
      </c>
      <c r="N261" s="98">
        <v>209</v>
      </c>
      <c r="O261" s="98">
        <v>1044.54</v>
      </c>
      <c r="P261" s="97">
        <f t="shared" si="3"/>
        <v>5</v>
      </c>
      <c r="Q261" s="77" t="s">
        <v>56</v>
      </c>
      <c r="R261" s="78" t="s">
        <v>56</v>
      </c>
      <c r="S261" s="79">
        <f>_xlfn.XLOOKUP(L261,[1]Auslegungsgrundlagen!$A$9:$A$100,[1]Auslegungsgrundlagen!$D$9:$D$100)</f>
        <v>15</v>
      </c>
      <c r="T261" s="79">
        <f>_xlfn.XLOOKUP(L261,[1]Auslegungsgrundlagen!$A$9:$A$100,[1]Auslegungsgrundlagen!$E$9:$E$100)</f>
        <v>0</v>
      </c>
      <c r="U261" s="77" t="s">
        <v>56</v>
      </c>
      <c r="V261" s="77" t="s">
        <v>56</v>
      </c>
      <c r="W261" s="80">
        <f>_xlfn.XLOOKUP(L261,[1]Auslegungsgrundlagen!$A$9:$A$100,[1]Auslegungsgrundlagen!$H$9:$H$100)</f>
        <v>0</v>
      </c>
      <c r="X261" s="77" t="s">
        <v>56</v>
      </c>
      <c r="Y261" s="77" t="s">
        <v>633</v>
      </c>
      <c r="Z261" s="81">
        <v>0</v>
      </c>
      <c r="AA261" s="82" t="s">
        <v>56</v>
      </c>
      <c r="AB261" s="78" t="s">
        <v>56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ht="12.3">
      <c r="A262" s="70" t="s">
        <v>584</v>
      </c>
      <c r="B262" s="71">
        <v>5500</v>
      </c>
      <c r="C262" s="71">
        <v>15500</v>
      </c>
      <c r="D262" s="71"/>
      <c r="E262" s="71"/>
      <c r="F262" s="72"/>
      <c r="G262" s="73" t="s">
        <v>576</v>
      </c>
      <c r="H262" s="74" t="s">
        <v>56</v>
      </c>
      <c r="I262" s="74" t="s">
        <v>56</v>
      </c>
      <c r="J262" s="73" t="s">
        <v>69</v>
      </c>
      <c r="K262" s="73" t="s">
        <v>431</v>
      </c>
      <c r="L262" s="99">
        <v>24</v>
      </c>
      <c r="M262" s="76" t="str">
        <f>_xlfn.XLOOKUP(L262,[1]Auslegungsgrundlagen!$A$9:$A$100,[1]Auslegungsgrundlagen!$B$9:$B$100)</f>
        <v>Technikräume</v>
      </c>
      <c r="N262" s="98">
        <v>15</v>
      </c>
      <c r="O262" s="98">
        <v>74.59</v>
      </c>
      <c r="P262" s="97">
        <f t="shared" si="3"/>
        <v>4.97</v>
      </c>
      <c r="Q262" s="77" t="s">
        <v>56</v>
      </c>
      <c r="R262" s="78" t="s">
        <v>56</v>
      </c>
      <c r="S262" s="79">
        <f>_xlfn.XLOOKUP(L262,[1]Auslegungsgrundlagen!$A$9:$A$100,[1]Auslegungsgrundlagen!$D$9:$D$100)</f>
        <v>15</v>
      </c>
      <c r="T262" s="79">
        <f>_xlfn.XLOOKUP(L262,[1]Auslegungsgrundlagen!$A$9:$A$100,[1]Auslegungsgrundlagen!$E$9:$E$100)</f>
        <v>0</v>
      </c>
      <c r="U262" s="77" t="s">
        <v>56</v>
      </c>
      <c r="V262" s="77" t="s">
        <v>56</v>
      </c>
      <c r="W262" s="80">
        <f>_xlfn.XLOOKUP(L262,[1]Auslegungsgrundlagen!$A$9:$A$100,[1]Auslegungsgrundlagen!$H$9:$H$100)</f>
        <v>0</v>
      </c>
      <c r="X262" s="77" t="s">
        <v>56</v>
      </c>
      <c r="Y262" s="77" t="s">
        <v>633</v>
      </c>
      <c r="Z262" s="81">
        <v>0</v>
      </c>
      <c r="AA262" s="82" t="s">
        <v>56</v>
      </c>
      <c r="AB262" s="78" t="s">
        <v>56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  <row r="263" spans="1:256" ht="12.3">
      <c r="A263" s="70" t="s">
        <v>585</v>
      </c>
      <c r="B263" s="71">
        <v>5500</v>
      </c>
      <c r="C263" s="71">
        <v>21900</v>
      </c>
      <c r="D263" s="71"/>
      <c r="E263" s="71"/>
      <c r="F263" s="72"/>
      <c r="G263" s="73" t="s">
        <v>576</v>
      </c>
      <c r="H263" s="74" t="s">
        <v>56</v>
      </c>
      <c r="I263" s="74" t="s">
        <v>56</v>
      </c>
      <c r="J263" s="73" t="s">
        <v>69</v>
      </c>
      <c r="K263" s="73" t="s">
        <v>586</v>
      </c>
      <c r="L263" s="99">
        <v>24</v>
      </c>
      <c r="M263" s="76" t="str">
        <f>_xlfn.XLOOKUP(L263,[1]Auslegungsgrundlagen!$A$9:$A$100,[1]Auslegungsgrundlagen!$B$9:$B$100)</f>
        <v>Technikräume</v>
      </c>
      <c r="N263" s="98">
        <v>27</v>
      </c>
      <c r="O263" s="98">
        <v>136.29</v>
      </c>
      <c r="P263" s="97">
        <f t="shared" si="3"/>
        <v>5.05</v>
      </c>
      <c r="Q263" s="77" t="s">
        <v>56</v>
      </c>
      <c r="R263" s="78" t="s">
        <v>56</v>
      </c>
      <c r="S263" s="79">
        <f>_xlfn.XLOOKUP(L263,[1]Auslegungsgrundlagen!$A$9:$A$100,[1]Auslegungsgrundlagen!$D$9:$D$100)</f>
        <v>15</v>
      </c>
      <c r="T263" s="79">
        <f>_xlfn.XLOOKUP(L263,[1]Auslegungsgrundlagen!$A$9:$A$100,[1]Auslegungsgrundlagen!$E$9:$E$100)</f>
        <v>0</v>
      </c>
      <c r="U263" s="77" t="s">
        <v>56</v>
      </c>
      <c r="V263" s="77" t="s">
        <v>56</v>
      </c>
      <c r="W263" s="80">
        <f>_xlfn.XLOOKUP(L263,[1]Auslegungsgrundlagen!$A$9:$A$100,[1]Auslegungsgrundlagen!$H$9:$H$100)</f>
        <v>0</v>
      </c>
      <c r="X263" s="77" t="s">
        <v>56</v>
      </c>
      <c r="Y263" s="77" t="s">
        <v>633</v>
      </c>
      <c r="Z263" s="81">
        <v>0</v>
      </c>
      <c r="AA263" s="82" t="s">
        <v>56</v>
      </c>
      <c r="AB263" s="78" t="s">
        <v>56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</row>
    <row r="264" spans="1:256" ht="12.3">
      <c r="A264" s="70" t="s">
        <v>587</v>
      </c>
      <c r="B264" s="71">
        <v>5500</v>
      </c>
      <c r="C264" s="71">
        <v>80588</v>
      </c>
      <c r="D264" s="71"/>
      <c r="E264" s="71"/>
      <c r="F264" s="72"/>
      <c r="G264" s="73" t="s">
        <v>576</v>
      </c>
      <c r="H264" s="74" t="s">
        <v>56</v>
      </c>
      <c r="I264" s="74" t="s">
        <v>56</v>
      </c>
      <c r="J264" s="73" t="s">
        <v>69</v>
      </c>
      <c r="K264" s="73" t="s">
        <v>588</v>
      </c>
      <c r="L264" s="99">
        <v>24</v>
      </c>
      <c r="M264" s="76" t="str">
        <f>_xlfn.XLOOKUP(L264,[1]Auslegungsgrundlagen!$A$9:$A$100,[1]Auslegungsgrundlagen!$B$9:$B$100)</f>
        <v>Technikräume</v>
      </c>
      <c r="N264" s="98">
        <v>350</v>
      </c>
      <c r="O264" s="98">
        <v>1747.82</v>
      </c>
      <c r="P264" s="97">
        <f t="shared" si="3"/>
        <v>4.99</v>
      </c>
      <c r="Q264" s="77" t="s">
        <v>56</v>
      </c>
      <c r="R264" s="78" t="s">
        <v>56</v>
      </c>
      <c r="S264" s="79">
        <f>_xlfn.XLOOKUP(L264,[1]Auslegungsgrundlagen!$A$9:$A$100,[1]Auslegungsgrundlagen!$D$9:$D$100)</f>
        <v>15</v>
      </c>
      <c r="T264" s="79">
        <f>_xlfn.XLOOKUP(L264,[1]Auslegungsgrundlagen!$A$9:$A$100,[1]Auslegungsgrundlagen!$E$9:$E$100)</f>
        <v>0</v>
      </c>
      <c r="U264" s="77" t="s">
        <v>56</v>
      </c>
      <c r="V264" s="77" t="s">
        <v>56</v>
      </c>
      <c r="W264" s="80">
        <f>_xlfn.XLOOKUP(L264,[1]Auslegungsgrundlagen!$A$9:$A$100,[1]Auslegungsgrundlagen!$H$9:$H$100)</f>
        <v>0</v>
      </c>
      <c r="X264" s="77" t="s">
        <v>56</v>
      </c>
      <c r="Y264" s="77" t="s">
        <v>633</v>
      </c>
      <c r="Z264" s="81">
        <v>0</v>
      </c>
      <c r="AA264" s="82" t="s">
        <v>56</v>
      </c>
      <c r="AB264" s="78" t="s">
        <v>56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</row>
    <row r="265" spans="1:256" ht="12.3">
      <c r="A265" s="70" t="s">
        <v>589</v>
      </c>
      <c r="B265" s="71">
        <v>5500</v>
      </c>
      <c r="C265" s="71">
        <v>13050</v>
      </c>
      <c r="D265" s="71"/>
      <c r="E265" s="71"/>
      <c r="F265" s="72"/>
      <c r="G265" s="73" t="s">
        <v>576</v>
      </c>
      <c r="H265" s="74" t="s">
        <v>56</v>
      </c>
      <c r="I265" s="74" t="s">
        <v>56</v>
      </c>
      <c r="J265" s="73" t="s">
        <v>69</v>
      </c>
      <c r="K265" s="73" t="s">
        <v>590</v>
      </c>
      <c r="L265" s="99">
        <v>2</v>
      </c>
      <c r="M265" s="76" t="str">
        <f>_xlfn.XLOOKUP(L265,[1]Auslegungsgrundlagen!$A$9:$A$100,[1]Auslegungsgrundlagen!$B$9:$B$100)</f>
        <v>Einzel-/Zweierbüros</v>
      </c>
      <c r="N265" s="98">
        <v>10</v>
      </c>
      <c r="O265" s="98">
        <v>50.5</v>
      </c>
      <c r="P265" s="97">
        <f t="shared" si="3"/>
        <v>5.05</v>
      </c>
      <c r="Q265" s="77" t="s">
        <v>56</v>
      </c>
      <c r="R265" s="78" t="s">
        <v>56</v>
      </c>
      <c r="S265" s="79">
        <f>_xlfn.XLOOKUP(L265,[1]Auslegungsgrundlagen!$A$9:$A$100,[1]Auslegungsgrundlagen!$D$9:$D$100)</f>
        <v>20</v>
      </c>
      <c r="T265" s="79">
        <f>_xlfn.XLOOKUP(L265,[1]Auslegungsgrundlagen!$A$9:$A$100,[1]Auslegungsgrundlagen!$E$9:$E$100)</f>
        <v>26</v>
      </c>
      <c r="U265" s="77" t="s">
        <v>56</v>
      </c>
      <c r="V265" s="77" t="s">
        <v>56</v>
      </c>
      <c r="W265" s="80">
        <f>_xlfn.XLOOKUP(L265,[1]Auslegungsgrundlagen!$A$9:$A$100,[1]Auslegungsgrundlagen!$H$9:$H$100)</f>
        <v>0</v>
      </c>
      <c r="X265" s="77" t="s">
        <v>56</v>
      </c>
      <c r="Y265" s="77" t="s">
        <v>634</v>
      </c>
      <c r="Z265" s="81">
        <v>0</v>
      </c>
      <c r="AA265" s="82" t="s">
        <v>56</v>
      </c>
      <c r="AB265" s="78" t="s">
        <v>56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</row>
    <row r="266" spans="1:256" ht="12.3">
      <c r="A266" s="70" t="s">
        <v>591</v>
      </c>
      <c r="B266" s="71">
        <v>5500</v>
      </c>
      <c r="C266" s="71">
        <v>20107</v>
      </c>
      <c r="D266" s="71"/>
      <c r="E266" s="71"/>
      <c r="F266" s="72"/>
      <c r="G266" s="73" t="s">
        <v>576</v>
      </c>
      <c r="H266" s="74" t="s">
        <v>56</v>
      </c>
      <c r="I266" s="74" t="s">
        <v>56</v>
      </c>
      <c r="J266" s="73" t="s">
        <v>69</v>
      </c>
      <c r="K266" s="73" t="s">
        <v>635</v>
      </c>
      <c r="L266" s="99">
        <v>24</v>
      </c>
      <c r="M266" s="76" t="str">
        <f>_xlfn.XLOOKUP(L266,[1]Auslegungsgrundlagen!$A$9:$A$100,[1]Auslegungsgrundlagen!$B$9:$B$100)</f>
        <v>Technikräume</v>
      </c>
      <c r="N266" s="98">
        <v>25</v>
      </c>
      <c r="O266" s="98">
        <v>126.19</v>
      </c>
      <c r="P266" s="97">
        <f t="shared" si="3"/>
        <v>5.05</v>
      </c>
      <c r="Q266" s="77" t="s">
        <v>56</v>
      </c>
      <c r="R266" s="78" t="s">
        <v>56</v>
      </c>
      <c r="S266" s="79">
        <f>_xlfn.XLOOKUP(L266,[1]Auslegungsgrundlagen!$A$9:$A$100,[1]Auslegungsgrundlagen!$D$9:$D$100)</f>
        <v>15</v>
      </c>
      <c r="T266" s="79">
        <f>_xlfn.XLOOKUP(L266,[1]Auslegungsgrundlagen!$A$9:$A$100,[1]Auslegungsgrundlagen!$E$9:$E$100)</f>
        <v>0</v>
      </c>
      <c r="U266" s="77" t="s">
        <v>56</v>
      </c>
      <c r="V266" s="77" t="s">
        <v>56</v>
      </c>
      <c r="W266" s="80">
        <f>_xlfn.XLOOKUP(L266,[1]Auslegungsgrundlagen!$A$9:$A$100,[1]Auslegungsgrundlagen!$H$9:$H$100)</f>
        <v>0</v>
      </c>
      <c r="X266" s="77" t="s">
        <v>56</v>
      </c>
      <c r="Y266" s="77" t="s">
        <v>633</v>
      </c>
      <c r="Z266" s="81">
        <v>0</v>
      </c>
      <c r="AA266" s="82" t="s">
        <v>56</v>
      </c>
      <c r="AB266" s="78" t="s">
        <v>56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</row>
    <row r="267" spans="1:256" ht="12.3">
      <c r="A267" s="70" t="s">
        <v>592</v>
      </c>
      <c r="B267" s="71">
        <v>5500</v>
      </c>
      <c r="C267" s="71">
        <v>13600</v>
      </c>
      <c r="D267" s="71"/>
      <c r="E267" s="71"/>
      <c r="F267" s="72"/>
      <c r="G267" s="73" t="s">
        <v>576</v>
      </c>
      <c r="H267" s="74" t="s">
        <v>56</v>
      </c>
      <c r="I267" s="74" t="s">
        <v>56</v>
      </c>
      <c r="J267" s="73" t="s">
        <v>69</v>
      </c>
      <c r="K267" s="73" t="s">
        <v>593</v>
      </c>
      <c r="L267" s="99">
        <v>24</v>
      </c>
      <c r="M267" s="76" t="str">
        <f>_xlfn.XLOOKUP(L267,[1]Auslegungsgrundlagen!$A$9:$A$100,[1]Auslegungsgrundlagen!$B$9:$B$100)</f>
        <v>Technikräume</v>
      </c>
      <c r="N267" s="98">
        <v>8</v>
      </c>
      <c r="O267" s="98">
        <v>41.6</v>
      </c>
      <c r="P267" s="97">
        <f t="shared" ref="P267:P287" si="4">ROUND(O267/N267,2)</f>
        <v>5.2</v>
      </c>
      <c r="Q267" s="77" t="s">
        <v>56</v>
      </c>
      <c r="R267" s="78" t="s">
        <v>56</v>
      </c>
      <c r="S267" s="79">
        <f>_xlfn.XLOOKUP(L267,[1]Auslegungsgrundlagen!$A$9:$A$100,[1]Auslegungsgrundlagen!$D$9:$D$100)</f>
        <v>15</v>
      </c>
      <c r="T267" s="79">
        <f>_xlfn.XLOOKUP(L267,[1]Auslegungsgrundlagen!$A$9:$A$100,[1]Auslegungsgrundlagen!$E$9:$E$100)</f>
        <v>0</v>
      </c>
      <c r="U267" s="77" t="s">
        <v>56</v>
      </c>
      <c r="V267" s="77" t="s">
        <v>56</v>
      </c>
      <c r="W267" s="80">
        <f>_xlfn.XLOOKUP(L267,[1]Auslegungsgrundlagen!$A$9:$A$100,[1]Auslegungsgrundlagen!$H$9:$H$100)</f>
        <v>0</v>
      </c>
      <c r="X267" s="77" t="s">
        <v>56</v>
      </c>
      <c r="Y267" s="77" t="s">
        <v>633</v>
      </c>
      <c r="Z267" s="81">
        <v>0</v>
      </c>
      <c r="AA267" s="82" t="s">
        <v>56</v>
      </c>
      <c r="AB267" s="78" t="s">
        <v>56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</row>
    <row r="268" spans="1:256" ht="12.3">
      <c r="A268" s="70" t="s">
        <v>594</v>
      </c>
      <c r="B268" s="71">
        <v>5500</v>
      </c>
      <c r="C268" s="71">
        <v>14800</v>
      </c>
      <c r="D268" s="71"/>
      <c r="E268" s="71"/>
      <c r="F268" s="72"/>
      <c r="G268" s="73" t="s">
        <v>576</v>
      </c>
      <c r="H268" s="74" t="s">
        <v>56</v>
      </c>
      <c r="I268" s="74" t="s">
        <v>56</v>
      </c>
      <c r="J268" s="73" t="s">
        <v>69</v>
      </c>
      <c r="K268" s="73" t="s">
        <v>93</v>
      </c>
      <c r="L268" s="99">
        <v>24</v>
      </c>
      <c r="M268" s="76" t="str">
        <f>_xlfn.XLOOKUP(L268,[1]Auslegungsgrundlagen!$A$9:$A$100,[1]Auslegungsgrundlagen!$B$9:$B$100)</f>
        <v>Technikräume</v>
      </c>
      <c r="N268" s="98">
        <v>13</v>
      </c>
      <c r="O268" s="98">
        <v>67.2</v>
      </c>
      <c r="P268" s="97">
        <f t="shared" si="4"/>
        <v>5.17</v>
      </c>
      <c r="Q268" s="77" t="s">
        <v>56</v>
      </c>
      <c r="R268" s="78" t="s">
        <v>56</v>
      </c>
      <c r="S268" s="79">
        <f>_xlfn.XLOOKUP(L268,[1]Auslegungsgrundlagen!$A$9:$A$100,[1]Auslegungsgrundlagen!$D$9:$D$100)</f>
        <v>15</v>
      </c>
      <c r="T268" s="79">
        <f>_xlfn.XLOOKUP(L268,[1]Auslegungsgrundlagen!$A$9:$A$100,[1]Auslegungsgrundlagen!$E$9:$E$100)</f>
        <v>0</v>
      </c>
      <c r="U268" s="77" t="s">
        <v>56</v>
      </c>
      <c r="V268" s="77" t="s">
        <v>56</v>
      </c>
      <c r="W268" s="80">
        <f>_xlfn.XLOOKUP(L268,[1]Auslegungsgrundlagen!$A$9:$A$100,[1]Auslegungsgrundlagen!$H$9:$H$100)</f>
        <v>0</v>
      </c>
      <c r="X268" s="77" t="s">
        <v>56</v>
      </c>
      <c r="Y268" s="77" t="s">
        <v>634</v>
      </c>
      <c r="Z268" s="81">
        <v>0</v>
      </c>
      <c r="AA268" s="82" t="s">
        <v>56</v>
      </c>
      <c r="AB268" s="78" t="s">
        <v>56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</row>
    <row r="269" spans="1:256" ht="12.3">
      <c r="A269" s="70" t="s">
        <v>595</v>
      </c>
      <c r="B269" s="71">
        <v>5500</v>
      </c>
      <c r="C269" s="71">
        <v>19392</v>
      </c>
      <c r="D269" s="71"/>
      <c r="E269" s="71"/>
      <c r="F269" s="72"/>
      <c r="G269" s="73" t="s">
        <v>576</v>
      </c>
      <c r="H269" s="74" t="s">
        <v>56</v>
      </c>
      <c r="I269" s="74" t="s">
        <v>56</v>
      </c>
      <c r="J269" s="73" t="s">
        <v>69</v>
      </c>
      <c r="K269" s="73" t="s">
        <v>95</v>
      </c>
      <c r="L269" s="99">
        <v>31</v>
      </c>
      <c r="M269" s="76" t="str">
        <f>_xlfn.XLOOKUP(L269,[1]Auslegungsgrundlagen!$A$9:$A$100,[1]Auslegungsgrundlagen!$B$9:$B$100)</f>
        <v>Schächte</v>
      </c>
      <c r="N269" s="98">
        <v>23</v>
      </c>
      <c r="O269" s="98">
        <v>117.07</v>
      </c>
      <c r="P269" s="97">
        <f t="shared" si="4"/>
        <v>5.09</v>
      </c>
      <c r="Q269" s="77" t="s">
        <v>56</v>
      </c>
      <c r="R269" s="78" t="s">
        <v>56</v>
      </c>
      <c r="S269" s="79">
        <f>_xlfn.XLOOKUP(L269,[1]Auslegungsgrundlagen!$A$9:$A$100,[1]Auslegungsgrundlagen!$D$9:$D$100)</f>
        <v>5</v>
      </c>
      <c r="T269" s="79">
        <f>_xlfn.XLOOKUP(L269,[1]Auslegungsgrundlagen!$A$9:$A$100,[1]Auslegungsgrundlagen!$E$9:$E$100)</f>
        <v>0</v>
      </c>
      <c r="U269" s="77" t="s">
        <v>56</v>
      </c>
      <c r="V269" s="77" t="s">
        <v>56</v>
      </c>
      <c r="W269" s="80">
        <f>_xlfn.XLOOKUP(L269,[1]Auslegungsgrundlagen!$A$9:$A$100,[1]Auslegungsgrundlagen!$H$9:$H$100)</f>
        <v>0</v>
      </c>
      <c r="X269" s="77" t="s">
        <v>56</v>
      </c>
      <c r="Y269" s="77" t="s">
        <v>633</v>
      </c>
      <c r="Z269" s="81">
        <v>0</v>
      </c>
      <c r="AA269" s="82" t="s">
        <v>56</v>
      </c>
      <c r="AB269" s="78" t="s">
        <v>56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</row>
    <row r="270" spans="1:256" ht="12.3">
      <c r="A270" s="70" t="s">
        <v>596</v>
      </c>
      <c r="B270" s="71">
        <v>5500</v>
      </c>
      <c r="C270" s="71">
        <v>13050</v>
      </c>
      <c r="D270" s="71"/>
      <c r="E270" s="71"/>
      <c r="F270" s="72"/>
      <c r="G270" s="73" t="s">
        <v>576</v>
      </c>
      <c r="H270" s="74" t="s">
        <v>56</v>
      </c>
      <c r="I270" s="74" t="s">
        <v>56</v>
      </c>
      <c r="J270" s="73" t="s">
        <v>69</v>
      </c>
      <c r="K270" s="73" t="s">
        <v>597</v>
      </c>
      <c r="L270" s="99">
        <v>24</v>
      </c>
      <c r="M270" s="76" t="str">
        <f>_xlfn.XLOOKUP(L270,[1]Auslegungsgrundlagen!$A$9:$A$100,[1]Auslegungsgrundlagen!$B$9:$B$100)</f>
        <v>Technikräume</v>
      </c>
      <c r="N270" s="98">
        <v>10</v>
      </c>
      <c r="O270" s="98">
        <v>50.5</v>
      </c>
      <c r="P270" s="97">
        <f t="shared" si="4"/>
        <v>5.05</v>
      </c>
      <c r="Q270" s="77" t="s">
        <v>56</v>
      </c>
      <c r="R270" s="78" t="s">
        <v>56</v>
      </c>
      <c r="S270" s="79">
        <f>_xlfn.XLOOKUP(L270,[1]Auslegungsgrundlagen!$A$9:$A$100,[1]Auslegungsgrundlagen!$D$9:$D$100)</f>
        <v>15</v>
      </c>
      <c r="T270" s="79">
        <f>_xlfn.XLOOKUP(L270,[1]Auslegungsgrundlagen!$A$9:$A$100,[1]Auslegungsgrundlagen!$E$9:$E$100)</f>
        <v>0</v>
      </c>
      <c r="U270" s="77" t="s">
        <v>56</v>
      </c>
      <c r="V270" s="77" t="s">
        <v>56</v>
      </c>
      <c r="W270" s="80">
        <f>_xlfn.XLOOKUP(L270,[1]Auslegungsgrundlagen!$A$9:$A$100,[1]Auslegungsgrundlagen!$H$9:$H$100)</f>
        <v>0</v>
      </c>
      <c r="X270" s="77" t="s">
        <v>56</v>
      </c>
      <c r="Y270" s="77" t="s">
        <v>634</v>
      </c>
      <c r="Z270" s="81">
        <v>0</v>
      </c>
      <c r="AA270" s="82" t="s">
        <v>56</v>
      </c>
      <c r="AB270" s="78" t="s">
        <v>56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</row>
    <row r="271" spans="1:256" ht="12.3">
      <c r="A271" s="70" t="s">
        <v>598</v>
      </c>
      <c r="B271" s="71">
        <v>5500</v>
      </c>
      <c r="C271" s="71">
        <v>13050</v>
      </c>
      <c r="D271" s="71"/>
      <c r="E271" s="71"/>
      <c r="F271" s="72"/>
      <c r="G271" s="73" t="s">
        <v>576</v>
      </c>
      <c r="H271" s="74" t="s">
        <v>56</v>
      </c>
      <c r="I271" s="74" t="s">
        <v>56</v>
      </c>
      <c r="J271" s="73" t="s">
        <v>69</v>
      </c>
      <c r="K271" s="73" t="s">
        <v>599</v>
      </c>
      <c r="L271" s="99">
        <v>24</v>
      </c>
      <c r="M271" s="76" t="str">
        <f>_xlfn.XLOOKUP(L271,[1]Auslegungsgrundlagen!$A$9:$A$100,[1]Auslegungsgrundlagen!$B$9:$B$100)</f>
        <v>Technikräume</v>
      </c>
      <c r="N271" s="98">
        <v>10</v>
      </c>
      <c r="O271" s="98">
        <v>50.5</v>
      </c>
      <c r="P271" s="97">
        <f t="shared" si="4"/>
        <v>5.05</v>
      </c>
      <c r="Q271" s="77" t="s">
        <v>56</v>
      </c>
      <c r="R271" s="78" t="s">
        <v>56</v>
      </c>
      <c r="S271" s="79">
        <f>_xlfn.XLOOKUP(L271,[1]Auslegungsgrundlagen!$A$9:$A$100,[1]Auslegungsgrundlagen!$D$9:$D$100)</f>
        <v>15</v>
      </c>
      <c r="T271" s="79">
        <f>_xlfn.XLOOKUP(L271,[1]Auslegungsgrundlagen!$A$9:$A$100,[1]Auslegungsgrundlagen!$E$9:$E$100)</f>
        <v>0</v>
      </c>
      <c r="U271" s="77" t="s">
        <v>56</v>
      </c>
      <c r="V271" s="77" t="s">
        <v>56</v>
      </c>
      <c r="W271" s="80">
        <f>_xlfn.XLOOKUP(L271,[1]Auslegungsgrundlagen!$A$9:$A$100,[1]Auslegungsgrundlagen!$H$9:$H$100)</f>
        <v>0</v>
      </c>
      <c r="X271" s="77" t="s">
        <v>56</v>
      </c>
      <c r="Y271" s="77" t="s">
        <v>634</v>
      </c>
      <c r="Z271" s="81">
        <v>0</v>
      </c>
      <c r="AA271" s="82" t="s">
        <v>56</v>
      </c>
      <c r="AB271" s="78" t="s">
        <v>56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</row>
    <row r="272" spans="1:256" ht="12.3">
      <c r="A272" s="70" t="s">
        <v>600</v>
      </c>
      <c r="B272" s="71">
        <v>5500</v>
      </c>
      <c r="C272" s="71">
        <v>13050</v>
      </c>
      <c r="D272" s="71"/>
      <c r="E272" s="71"/>
      <c r="F272" s="72"/>
      <c r="G272" s="73" t="s">
        <v>576</v>
      </c>
      <c r="H272" s="74" t="s">
        <v>56</v>
      </c>
      <c r="I272" s="74" t="s">
        <v>56</v>
      </c>
      <c r="J272" s="73" t="s">
        <v>69</v>
      </c>
      <c r="K272" s="73" t="s">
        <v>601</v>
      </c>
      <c r="L272" s="99">
        <v>24</v>
      </c>
      <c r="M272" s="76" t="str">
        <f>_xlfn.XLOOKUP(L272,[1]Auslegungsgrundlagen!$A$9:$A$100,[1]Auslegungsgrundlagen!$B$9:$B$100)</f>
        <v>Technikräume</v>
      </c>
      <c r="N272" s="98">
        <v>10</v>
      </c>
      <c r="O272" s="98">
        <v>50.5</v>
      </c>
      <c r="P272" s="97">
        <f t="shared" si="4"/>
        <v>5.05</v>
      </c>
      <c r="Q272" s="77" t="s">
        <v>56</v>
      </c>
      <c r="R272" s="78" t="s">
        <v>56</v>
      </c>
      <c r="S272" s="79">
        <f>_xlfn.XLOOKUP(L272,[1]Auslegungsgrundlagen!$A$9:$A$100,[1]Auslegungsgrundlagen!$D$9:$D$100)</f>
        <v>15</v>
      </c>
      <c r="T272" s="79">
        <f>_xlfn.XLOOKUP(L272,[1]Auslegungsgrundlagen!$A$9:$A$100,[1]Auslegungsgrundlagen!$E$9:$E$100)</f>
        <v>0</v>
      </c>
      <c r="U272" s="77" t="s">
        <v>56</v>
      </c>
      <c r="V272" s="77" t="s">
        <v>56</v>
      </c>
      <c r="W272" s="80">
        <f>_xlfn.XLOOKUP(L272,[1]Auslegungsgrundlagen!$A$9:$A$100,[1]Auslegungsgrundlagen!$H$9:$H$100)</f>
        <v>0</v>
      </c>
      <c r="X272" s="77" t="s">
        <v>56</v>
      </c>
      <c r="Y272" s="77" t="s">
        <v>634</v>
      </c>
      <c r="Z272" s="81">
        <v>0</v>
      </c>
      <c r="AA272" s="82" t="s">
        <v>56</v>
      </c>
      <c r="AB272" s="78" t="s">
        <v>56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</row>
    <row r="273" spans="1:256" ht="12.3">
      <c r="A273" s="70" t="s">
        <v>602</v>
      </c>
      <c r="B273" s="71">
        <v>5500</v>
      </c>
      <c r="C273" s="71">
        <v>24800</v>
      </c>
      <c r="D273" s="71"/>
      <c r="E273" s="71"/>
      <c r="F273" s="72"/>
      <c r="G273" s="73" t="s">
        <v>576</v>
      </c>
      <c r="H273" s="74" t="s">
        <v>56</v>
      </c>
      <c r="I273" s="74" t="s">
        <v>56</v>
      </c>
      <c r="J273" s="73" t="s">
        <v>69</v>
      </c>
      <c r="K273" s="73" t="s">
        <v>603</v>
      </c>
      <c r="L273" s="99">
        <v>22</v>
      </c>
      <c r="M273" s="76" t="str">
        <f>_xlfn.XLOOKUP(L273,[1]Auslegungsgrundlagen!$A$9:$A$100,[1]Auslegungsgrundlagen!$B$9:$B$100)</f>
        <v>Lager</v>
      </c>
      <c r="N273" s="98">
        <v>37</v>
      </c>
      <c r="O273" s="98">
        <v>187.2</v>
      </c>
      <c r="P273" s="97">
        <f t="shared" si="4"/>
        <v>5.0599999999999996</v>
      </c>
      <c r="Q273" s="77" t="s">
        <v>56</v>
      </c>
      <c r="R273" s="78" t="s">
        <v>56</v>
      </c>
      <c r="S273" s="79">
        <f>_xlfn.XLOOKUP(L273,[1]Auslegungsgrundlagen!$A$9:$A$100,[1]Auslegungsgrundlagen!$D$9:$D$100)</f>
        <v>15</v>
      </c>
      <c r="T273" s="79">
        <f>_xlfn.XLOOKUP(L273,[1]Auslegungsgrundlagen!$A$9:$A$100,[1]Auslegungsgrundlagen!$E$9:$E$100)</f>
        <v>0</v>
      </c>
      <c r="U273" s="77" t="s">
        <v>56</v>
      </c>
      <c r="V273" s="77" t="s">
        <v>56</v>
      </c>
      <c r="W273" s="80">
        <f>_xlfn.XLOOKUP(L273,[1]Auslegungsgrundlagen!$A$9:$A$100,[1]Auslegungsgrundlagen!$H$9:$H$100)</f>
        <v>0</v>
      </c>
      <c r="X273" s="77" t="s">
        <v>56</v>
      </c>
      <c r="Y273" s="77" t="s">
        <v>633</v>
      </c>
      <c r="Z273" s="81">
        <v>0</v>
      </c>
      <c r="AA273" s="82" t="s">
        <v>56</v>
      </c>
      <c r="AB273" s="78" t="s">
        <v>56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</row>
    <row r="274" spans="1:256" ht="12.3">
      <c r="A274" s="70" t="s">
        <v>619</v>
      </c>
      <c r="B274" s="71">
        <v>5500</v>
      </c>
      <c r="C274" s="71">
        <v>16508</v>
      </c>
      <c r="D274" s="71"/>
      <c r="E274" s="71"/>
      <c r="F274" s="72"/>
      <c r="G274" s="73" t="s">
        <v>576</v>
      </c>
      <c r="H274" s="74" t="s">
        <v>56</v>
      </c>
      <c r="I274" s="74" t="s">
        <v>56</v>
      </c>
      <c r="J274" s="73" t="s">
        <v>92</v>
      </c>
      <c r="K274" s="73" t="s">
        <v>165</v>
      </c>
      <c r="L274" s="99">
        <v>31</v>
      </c>
      <c r="M274" s="76" t="str">
        <f>_xlfn.XLOOKUP(L274,[1]Auslegungsgrundlagen!$A$9:$A$100,[1]Auslegungsgrundlagen!$B$9:$B$100)</f>
        <v>Schächte</v>
      </c>
      <c r="N274" s="98">
        <v>16</v>
      </c>
      <c r="O274" s="98">
        <v>79.41</v>
      </c>
      <c r="P274" s="97">
        <f t="shared" si="4"/>
        <v>4.96</v>
      </c>
      <c r="Q274" s="77" t="s">
        <v>56</v>
      </c>
      <c r="R274" s="78" t="s">
        <v>56</v>
      </c>
      <c r="S274" s="79">
        <f>_xlfn.XLOOKUP(L274,[1]Auslegungsgrundlagen!$A$9:$A$100,[1]Auslegungsgrundlagen!$D$9:$D$100)</f>
        <v>5</v>
      </c>
      <c r="T274" s="79">
        <f>_xlfn.XLOOKUP(L274,[1]Auslegungsgrundlagen!$A$9:$A$100,[1]Auslegungsgrundlagen!$E$9:$E$100)</f>
        <v>0</v>
      </c>
      <c r="U274" s="77" t="s">
        <v>56</v>
      </c>
      <c r="V274" s="77" t="s">
        <v>56</v>
      </c>
      <c r="W274" s="80">
        <f>_xlfn.XLOOKUP(L274,[1]Auslegungsgrundlagen!$A$9:$A$100,[1]Auslegungsgrundlagen!$H$9:$H$100)</f>
        <v>0</v>
      </c>
      <c r="X274" s="77" t="s">
        <v>56</v>
      </c>
      <c r="Y274" s="77" t="s">
        <v>633</v>
      </c>
      <c r="Z274" s="81">
        <v>0</v>
      </c>
      <c r="AA274" s="82" t="s">
        <v>56</v>
      </c>
      <c r="AB274" s="78" t="s">
        <v>56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</row>
    <row r="275" spans="1:256" ht="12.3">
      <c r="A275" s="70" t="s">
        <v>620</v>
      </c>
      <c r="B275" s="71">
        <v>5500</v>
      </c>
      <c r="C275" s="71">
        <v>19060</v>
      </c>
      <c r="D275" s="71"/>
      <c r="E275" s="71"/>
      <c r="F275" s="72"/>
      <c r="G275" s="73" t="s">
        <v>576</v>
      </c>
      <c r="H275" s="74" t="s">
        <v>56</v>
      </c>
      <c r="I275" s="74" t="s">
        <v>56</v>
      </c>
      <c r="J275" s="73" t="s">
        <v>92</v>
      </c>
      <c r="K275" s="73" t="s">
        <v>163</v>
      </c>
      <c r="L275" s="99">
        <v>24</v>
      </c>
      <c r="M275" s="76" t="str">
        <f>_xlfn.XLOOKUP(L275,[1]Auslegungsgrundlagen!$A$9:$A$100,[1]Auslegungsgrundlagen!$B$9:$B$100)</f>
        <v>Technikräume</v>
      </c>
      <c r="N275" s="98">
        <v>23</v>
      </c>
      <c r="O275" s="98">
        <v>112.58</v>
      </c>
      <c r="P275" s="97">
        <f t="shared" si="4"/>
        <v>4.8899999999999997</v>
      </c>
      <c r="Q275" s="77" t="s">
        <v>56</v>
      </c>
      <c r="R275" s="78" t="s">
        <v>56</v>
      </c>
      <c r="S275" s="79">
        <f>_xlfn.XLOOKUP(L275,[1]Auslegungsgrundlagen!$A$9:$A$100,[1]Auslegungsgrundlagen!$D$9:$D$100)</f>
        <v>15</v>
      </c>
      <c r="T275" s="79">
        <f>_xlfn.XLOOKUP(L275,[1]Auslegungsgrundlagen!$A$9:$A$100,[1]Auslegungsgrundlagen!$E$9:$E$100)</f>
        <v>0</v>
      </c>
      <c r="U275" s="77" t="s">
        <v>56</v>
      </c>
      <c r="V275" s="77" t="s">
        <v>56</v>
      </c>
      <c r="W275" s="80">
        <f>_xlfn.XLOOKUP(L275,[1]Auslegungsgrundlagen!$A$9:$A$100,[1]Auslegungsgrundlagen!$H$9:$H$100)</f>
        <v>0</v>
      </c>
      <c r="X275" s="77" t="s">
        <v>56</v>
      </c>
      <c r="Y275" s="77" t="s">
        <v>634</v>
      </c>
      <c r="Z275" s="81">
        <v>0</v>
      </c>
      <c r="AA275" s="82" t="s">
        <v>56</v>
      </c>
      <c r="AB275" s="78" t="s">
        <v>56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</row>
    <row r="276" spans="1:256" ht="12.3">
      <c r="A276" s="70" t="s">
        <v>629</v>
      </c>
      <c r="B276" s="71">
        <v>5500</v>
      </c>
      <c r="C276" s="71">
        <v>174583</v>
      </c>
      <c r="D276" s="71"/>
      <c r="E276" s="71"/>
      <c r="F276" s="72"/>
      <c r="G276" s="73" t="s">
        <v>576</v>
      </c>
      <c r="H276" s="74" t="s">
        <v>56</v>
      </c>
      <c r="I276" s="74" t="s">
        <v>56</v>
      </c>
      <c r="J276" s="73" t="s">
        <v>92</v>
      </c>
      <c r="K276" s="73" t="s">
        <v>630</v>
      </c>
      <c r="L276" s="99">
        <v>30</v>
      </c>
      <c r="M276" s="76" t="str">
        <f>_xlfn.XLOOKUP(L276,[1]Auslegungsgrundlagen!$A$9:$A$100,[1]Auslegungsgrundlagen!$B$9:$B$100)</f>
        <v>Treppenhäuser</v>
      </c>
      <c r="N276" s="98">
        <v>265</v>
      </c>
      <c r="O276" s="98">
        <v>1312.33</v>
      </c>
      <c r="P276" s="97">
        <f t="shared" si="4"/>
        <v>4.95</v>
      </c>
      <c r="Q276" s="77" t="s">
        <v>56</v>
      </c>
      <c r="R276" s="78" t="s">
        <v>56</v>
      </c>
      <c r="S276" s="79">
        <f>_xlfn.XLOOKUP(L276,[1]Auslegungsgrundlagen!$A$9:$A$100,[1]Auslegungsgrundlagen!$D$9:$D$100)</f>
        <v>15</v>
      </c>
      <c r="T276" s="79">
        <f>_xlfn.XLOOKUP(L276,[1]Auslegungsgrundlagen!$A$9:$A$100,[1]Auslegungsgrundlagen!$E$9:$E$100)</f>
        <v>0</v>
      </c>
      <c r="U276" s="77" t="s">
        <v>56</v>
      </c>
      <c r="V276" s="77" t="s">
        <v>56</v>
      </c>
      <c r="W276" s="80">
        <f>_xlfn.XLOOKUP(L276,[1]Auslegungsgrundlagen!$A$9:$A$100,[1]Auslegungsgrundlagen!$H$9:$H$100)</f>
        <v>0</v>
      </c>
      <c r="X276" s="77" t="s">
        <v>56</v>
      </c>
      <c r="Y276" s="77" t="s">
        <v>633</v>
      </c>
      <c r="Z276" s="81">
        <v>0</v>
      </c>
      <c r="AA276" s="82" t="s">
        <v>56</v>
      </c>
      <c r="AB276" s="78" t="s">
        <v>56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</row>
    <row r="277" spans="1:256" ht="12.3">
      <c r="A277" s="70" t="s">
        <v>617</v>
      </c>
      <c r="B277" s="71">
        <v>5500</v>
      </c>
      <c r="C277" s="71">
        <v>13467</v>
      </c>
      <c r="D277" s="71"/>
      <c r="E277" s="71"/>
      <c r="F277" s="72"/>
      <c r="G277" s="73" t="s">
        <v>576</v>
      </c>
      <c r="H277" s="74" t="s">
        <v>56</v>
      </c>
      <c r="I277" s="74" t="s">
        <v>56</v>
      </c>
      <c r="J277" s="73" t="s">
        <v>618</v>
      </c>
      <c r="K277" s="73" t="s">
        <v>225</v>
      </c>
      <c r="L277" s="99">
        <v>17</v>
      </c>
      <c r="M277" s="76" t="str">
        <f>_xlfn.XLOOKUP(L277,[1]Auslegungsgrundlagen!$A$9:$A$100,[1]Auslegungsgrundlagen!$B$9:$B$100)</f>
        <v>WCs</v>
      </c>
      <c r="N277" s="98">
        <v>9</v>
      </c>
      <c r="O277" s="98">
        <v>40.93</v>
      </c>
      <c r="P277" s="97">
        <f t="shared" si="4"/>
        <v>4.55</v>
      </c>
      <c r="Q277" s="77" t="s">
        <v>56</v>
      </c>
      <c r="R277" s="78" t="s">
        <v>56</v>
      </c>
      <c r="S277" s="79">
        <f>_xlfn.XLOOKUP(L277,[1]Auslegungsgrundlagen!$A$9:$A$100,[1]Auslegungsgrundlagen!$D$9:$D$100)</f>
        <v>20</v>
      </c>
      <c r="T277" s="79">
        <f>_xlfn.XLOOKUP(L277,[1]Auslegungsgrundlagen!$A$9:$A$100,[1]Auslegungsgrundlagen!$E$9:$E$100)</f>
        <v>0</v>
      </c>
      <c r="U277" s="77" t="s">
        <v>56</v>
      </c>
      <c r="V277" s="77" t="s">
        <v>56</v>
      </c>
      <c r="W277" s="80">
        <f>_xlfn.XLOOKUP(L277,[1]Auslegungsgrundlagen!$A$9:$A$100,[1]Auslegungsgrundlagen!$H$9:$H$100)</f>
        <v>0</v>
      </c>
      <c r="X277" s="77" t="s">
        <v>56</v>
      </c>
      <c r="Y277" s="77" t="s">
        <v>633</v>
      </c>
      <c r="Z277" s="81">
        <v>0</v>
      </c>
      <c r="AA277" s="82" t="s">
        <v>56</v>
      </c>
      <c r="AB277" s="78" t="s">
        <v>56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</row>
    <row r="278" spans="1:256" ht="12.3">
      <c r="A278" s="70" t="s">
        <v>621</v>
      </c>
      <c r="B278" s="71">
        <v>5500</v>
      </c>
      <c r="C278" s="71">
        <v>13300</v>
      </c>
      <c r="D278" s="71"/>
      <c r="E278" s="71"/>
      <c r="F278" s="72"/>
      <c r="G278" s="73" t="s">
        <v>576</v>
      </c>
      <c r="H278" s="74" t="s">
        <v>56</v>
      </c>
      <c r="I278" s="74" t="s">
        <v>56</v>
      </c>
      <c r="J278" s="73" t="s">
        <v>622</v>
      </c>
      <c r="K278" s="73" t="s">
        <v>327</v>
      </c>
      <c r="L278" s="99">
        <v>14</v>
      </c>
      <c r="M278" s="76" t="str">
        <f>_xlfn.XLOOKUP(L278,[1]Auslegungsgrundlagen!$A$9:$A$100,[1]Auslegungsgrundlagen!$B$9:$B$100)</f>
        <v>Verkehrsflächen, Flure</v>
      </c>
      <c r="N278" s="98">
        <v>8</v>
      </c>
      <c r="O278" s="98">
        <v>37.659999999999997</v>
      </c>
      <c r="P278" s="97">
        <f t="shared" si="4"/>
        <v>4.71</v>
      </c>
      <c r="Q278" s="77" t="s">
        <v>56</v>
      </c>
      <c r="R278" s="78" t="s">
        <v>56</v>
      </c>
      <c r="S278" s="79">
        <f>_xlfn.XLOOKUP(L278,[1]Auslegungsgrundlagen!$A$9:$A$100,[1]Auslegungsgrundlagen!$D$9:$D$100)</f>
        <v>18</v>
      </c>
      <c r="T278" s="79">
        <f>_xlfn.XLOOKUP(L278,[1]Auslegungsgrundlagen!$A$9:$A$100,[1]Auslegungsgrundlagen!$E$9:$E$100)</f>
        <v>0</v>
      </c>
      <c r="U278" s="77" t="s">
        <v>56</v>
      </c>
      <c r="V278" s="77" t="s">
        <v>56</v>
      </c>
      <c r="W278" s="80">
        <f>_xlfn.XLOOKUP(L278,[1]Auslegungsgrundlagen!$A$9:$A$100,[1]Auslegungsgrundlagen!$H$9:$H$100)</f>
        <v>0</v>
      </c>
      <c r="X278" s="77" t="s">
        <v>56</v>
      </c>
      <c r="Y278" s="77" t="s">
        <v>634</v>
      </c>
      <c r="Z278" s="81">
        <v>0</v>
      </c>
      <c r="AA278" s="82" t="s">
        <v>56</v>
      </c>
      <c r="AB278" s="78" t="s">
        <v>56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</row>
    <row r="279" spans="1:256" ht="12.3">
      <c r="A279" s="70" t="s">
        <v>623</v>
      </c>
      <c r="B279" s="71">
        <v>5500</v>
      </c>
      <c r="C279" s="71">
        <v>24993</v>
      </c>
      <c r="D279" s="71"/>
      <c r="E279" s="71"/>
      <c r="F279" s="72"/>
      <c r="G279" s="73" t="s">
        <v>576</v>
      </c>
      <c r="H279" s="74" t="s">
        <v>56</v>
      </c>
      <c r="I279" s="74" t="s">
        <v>56</v>
      </c>
      <c r="J279" s="73" t="s">
        <v>624</v>
      </c>
      <c r="K279" s="73" t="s">
        <v>220</v>
      </c>
      <c r="L279" s="99">
        <v>30</v>
      </c>
      <c r="M279" s="76" t="str">
        <f>_xlfn.XLOOKUP(L279,[1]Auslegungsgrundlagen!$A$9:$A$100,[1]Auslegungsgrundlagen!$B$9:$B$100)</f>
        <v>Treppenhäuser</v>
      </c>
      <c r="N279" s="98">
        <v>27</v>
      </c>
      <c r="O279" s="98">
        <v>136.33000000000001</v>
      </c>
      <c r="P279" s="97">
        <f t="shared" si="4"/>
        <v>5.05</v>
      </c>
      <c r="Q279" s="77" t="s">
        <v>56</v>
      </c>
      <c r="R279" s="78" t="s">
        <v>56</v>
      </c>
      <c r="S279" s="79">
        <f>_xlfn.XLOOKUP(L279,[1]Auslegungsgrundlagen!$A$9:$A$100,[1]Auslegungsgrundlagen!$D$9:$D$100)</f>
        <v>15</v>
      </c>
      <c r="T279" s="79">
        <f>_xlfn.XLOOKUP(L279,[1]Auslegungsgrundlagen!$A$9:$A$100,[1]Auslegungsgrundlagen!$E$9:$E$100)</f>
        <v>0</v>
      </c>
      <c r="U279" s="77" t="s">
        <v>56</v>
      </c>
      <c r="V279" s="77" t="s">
        <v>56</v>
      </c>
      <c r="W279" s="80">
        <f>_xlfn.XLOOKUP(L279,[1]Auslegungsgrundlagen!$A$9:$A$100,[1]Auslegungsgrundlagen!$H$9:$H$100)</f>
        <v>0</v>
      </c>
      <c r="X279" s="77" t="s">
        <v>56</v>
      </c>
      <c r="Y279" s="77" t="s">
        <v>634</v>
      </c>
      <c r="Z279" s="81">
        <v>0</v>
      </c>
      <c r="AA279" s="82" t="s">
        <v>56</v>
      </c>
      <c r="AB279" s="78" t="s">
        <v>56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</row>
    <row r="280" spans="1:256" ht="12.3">
      <c r="A280" s="70" t="s">
        <v>625</v>
      </c>
      <c r="B280" s="71">
        <v>5500</v>
      </c>
      <c r="C280" s="71">
        <v>30901</v>
      </c>
      <c r="D280" s="71"/>
      <c r="E280" s="71"/>
      <c r="F280" s="72"/>
      <c r="G280" s="73" t="s">
        <v>576</v>
      </c>
      <c r="H280" s="74" t="s">
        <v>56</v>
      </c>
      <c r="I280" s="74" t="s">
        <v>56</v>
      </c>
      <c r="J280" s="73" t="s">
        <v>626</v>
      </c>
      <c r="K280" s="73" t="s">
        <v>95</v>
      </c>
      <c r="L280" s="99">
        <v>31</v>
      </c>
      <c r="M280" s="76" t="str">
        <f>_xlfn.XLOOKUP(L280,[1]Auslegungsgrundlagen!$A$9:$A$100,[1]Auslegungsgrundlagen!$B$9:$B$100)</f>
        <v>Schächte</v>
      </c>
      <c r="N280" s="98">
        <v>35</v>
      </c>
      <c r="O280" s="98">
        <v>174.08</v>
      </c>
      <c r="P280" s="97">
        <f t="shared" si="4"/>
        <v>4.97</v>
      </c>
      <c r="Q280" s="77" t="s">
        <v>56</v>
      </c>
      <c r="R280" s="78" t="s">
        <v>56</v>
      </c>
      <c r="S280" s="79">
        <f>_xlfn.XLOOKUP(L280,[1]Auslegungsgrundlagen!$A$9:$A$100,[1]Auslegungsgrundlagen!$D$9:$D$100)</f>
        <v>5</v>
      </c>
      <c r="T280" s="79">
        <f>_xlfn.XLOOKUP(L280,[1]Auslegungsgrundlagen!$A$9:$A$100,[1]Auslegungsgrundlagen!$E$9:$E$100)</f>
        <v>0</v>
      </c>
      <c r="U280" s="77" t="s">
        <v>56</v>
      </c>
      <c r="V280" s="77" t="s">
        <v>56</v>
      </c>
      <c r="W280" s="80">
        <f>_xlfn.XLOOKUP(L280,[1]Auslegungsgrundlagen!$A$9:$A$100,[1]Auslegungsgrundlagen!$H$9:$H$100)</f>
        <v>0</v>
      </c>
      <c r="X280" s="77" t="s">
        <v>56</v>
      </c>
      <c r="Y280" s="77" t="s">
        <v>633</v>
      </c>
      <c r="Z280" s="81">
        <v>0</v>
      </c>
      <c r="AA280" s="82" t="s">
        <v>56</v>
      </c>
      <c r="AB280" s="78" t="s">
        <v>56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</row>
    <row r="281" spans="1:256" ht="12.3">
      <c r="A281" s="70" t="s">
        <v>627</v>
      </c>
      <c r="B281" s="71">
        <v>5500</v>
      </c>
      <c r="C281" s="71">
        <v>24400</v>
      </c>
      <c r="D281" s="71"/>
      <c r="E281" s="71"/>
      <c r="F281" s="72"/>
      <c r="G281" s="73" t="s">
        <v>576</v>
      </c>
      <c r="H281" s="74" t="s">
        <v>56</v>
      </c>
      <c r="I281" s="74" t="s">
        <v>56</v>
      </c>
      <c r="J281" s="73" t="s">
        <v>628</v>
      </c>
      <c r="K281" s="73" t="s">
        <v>220</v>
      </c>
      <c r="L281" s="99">
        <v>30</v>
      </c>
      <c r="M281" s="76" t="str">
        <f>_xlfn.XLOOKUP(L281,[1]Auslegungsgrundlagen!$A$9:$A$100,[1]Auslegungsgrundlagen!$B$9:$B$100)</f>
        <v>Treppenhäuser</v>
      </c>
      <c r="N281" s="98">
        <v>26</v>
      </c>
      <c r="O281" s="98">
        <v>129.09</v>
      </c>
      <c r="P281" s="97">
        <f t="shared" si="4"/>
        <v>4.97</v>
      </c>
      <c r="Q281" s="77" t="s">
        <v>56</v>
      </c>
      <c r="R281" s="78" t="s">
        <v>56</v>
      </c>
      <c r="S281" s="79">
        <f>_xlfn.XLOOKUP(L281,[1]Auslegungsgrundlagen!$A$9:$A$100,[1]Auslegungsgrundlagen!$D$9:$D$100)</f>
        <v>15</v>
      </c>
      <c r="T281" s="79">
        <f>_xlfn.XLOOKUP(L281,[1]Auslegungsgrundlagen!$A$9:$A$100,[1]Auslegungsgrundlagen!$E$9:$E$100)</f>
        <v>0</v>
      </c>
      <c r="U281" s="77" t="s">
        <v>56</v>
      </c>
      <c r="V281" s="77" t="s">
        <v>56</v>
      </c>
      <c r="W281" s="80">
        <f>_xlfn.XLOOKUP(L281,[1]Auslegungsgrundlagen!$A$9:$A$100,[1]Auslegungsgrundlagen!$H$9:$H$100)</f>
        <v>0</v>
      </c>
      <c r="X281" s="77" t="s">
        <v>56</v>
      </c>
      <c r="Y281" s="77" t="s">
        <v>634</v>
      </c>
      <c r="Z281" s="81">
        <v>0</v>
      </c>
      <c r="AA281" s="82" t="s">
        <v>56</v>
      </c>
      <c r="AB281" s="78" t="s">
        <v>56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</row>
    <row r="282" spans="1:256" ht="12.3">
      <c r="A282" s="70" t="s">
        <v>604</v>
      </c>
      <c r="B282" s="71">
        <v>5500</v>
      </c>
      <c r="C282" s="71">
        <v>23032</v>
      </c>
      <c r="D282" s="71"/>
      <c r="E282" s="71"/>
      <c r="F282" s="72"/>
      <c r="G282" s="73" t="s">
        <v>576</v>
      </c>
      <c r="H282" s="74" t="s">
        <v>56</v>
      </c>
      <c r="I282" s="74" t="s">
        <v>56</v>
      </c>
      <c r="J282" s="73" t="s">
        <v>294</v>
      </c>
      <c r="K282" s="73" t="s">
        <v>295</v>
      </c>
      <c r="L282" s="99">
        <v>22</v>
      </c>
      <c r="M282" s="76" t="str">
        <f>_xlfn.XLOOKUP(L282,[1]Auslegungsgrundlagen!$A$9:$A$100,[1]Auslegungsgrundlagen!$B$9:$B$100)</f>
        <v>Lager</v>
      </c>
      <c r="N282" s="98">
        <v>30</v>
      </c>
      <c r="O282" s="98">
        <v>151.28</v>
      </c>
      <c r="P282" s="97">
        <f t="shared" si="4"/>
        <v>5.04</v>
      </c>
      <c r="Q282" s="77" t="s">
        <v>56</v>
      </c>
      <c r="R282" s="78" t="s">
        <v>56</v>
      </c>
      <c r="S282" s="79">
        <f>_xlfn.XLOOKUP(L282,[1]Auslegungsgrundlagen!$A$9:$A$100,[1]Auslegungsgrundlagen!$D$9:$D$100)</f>
        <v>15</v>
      </c>
      <c r="T282" s="79">
        <f>_xlfn.XLOOKUP(L282,[1]Auslegungsgrundlagen!$A$9:$A$100,[1]Auslegungsgrundlagen!$E$9:$E$100)</f>
        <v>0</v>
      </c>
      <c r="U282" s="77" t="s">
        <v>56</v>
      </c>
      <c r="V282" s="77" t="s">
        <v>56</v>
      </c>
      <c r="W282" s="80">
        <f>_xlfn.XLOOKUP(L282,[1]Auslegungsgrundlagen!$A$9:$A$100,[1]Auslegungsgrundlagen!$H$9:$H$100)</f>
        <v>0</v>
      </c>
      <c r="X282" s="77" t="s">
        <v>56</v>
      </c>
      <c r="Y282" s="77" t="s">
        <v>633</v>
      </c>
      <c r="Z282" s="81">
        <v>0</v>
      </c>
      <c r="AA282" s="82" t="s">
        <v>56</v>
      </c>
      <c r="AB282" s="78" t="s">
        <v>56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</row>
    <row r="283" spans="1:256" ht="12.3">
      <c r="A283" s="70" t="s">
        <v>613</v>
      </c>
      <c r="B283" s="71">
        <v>5500</v>
      </c>
      <c r="C283" s="71">
        <v>18059</v>
      </c>
      <c r="D283" s="71"/>
      <c r="E283" s="71"/>
      <c r="F283" s="72"/>
      <c r="G283" s="73" t="s">
        <v>576</v>
      </c>
      <c r="H283" s="74" t="s">
        <v>56</v>
      </c>
      <c r="I283" s="74" t="s">
        <v>56</v>
      </c>
      <c r="J283" s="73" t="s">
        <v>614</v>
      </c>
      <c r="K283" s="73" t="s">
        <v>612</v>
      </c>
      <c r="L283" s="99">
        <v>22</v>
      </c>
      <c r="M283" s="76" t="str">
        <f>_xlfn.XLOOKUP(L283,[1]Auslegungsgrundlagen!$A$9:$A$100,[1]Auslegungsgrundlagen!$B$9:$B$100)</f>
        <v>Lager</v>
      </c>
      <c r="N283" s="98">
        <v>18</v>
      </c>
      <c r="O283" s="98">
        <v>92.47</v>
      </c>
      <c r="P283" s="97">
        <f t="shared" si="4"/>
        <v>5.14</v>
      </c>
      <c r="Q283" s="77" t="s">
        <v>56</v>
      </c>
      <c r="R283" s="78" t="s">
        <v>56</v>
      </c>
      <c r="S283" s="79">
        <f>_xlfn.XLOOKUP(L283,[1]Auslegungsgrundlagen!$A$9:$A$100,[1]Auslegungsgrundlagen!$D$9:$D$100)</f>
        <v>15</v>
      </c>
      <c r="T283" s="79">
        <f>_xlfn.XLOOKUP(L283,[1]Auslegungsgrundlagen!$A$9:$A$100,[1]Auslegungsgrundlagen!$E$9:$E$100)</f>
        <v>0</v>
      </c>
      <c r="U283" s="77" t="s">
        <v>56</v>
      </c>
      <c r="V283" s="77" t="s">
        <v>56</v>
      </c>
      <c r="W283" s="80">
        <f>_xlfn.XLOOKUP(L283,[1]Auslegungsgrundlagen!$A$9:$A$100,[1]Auslegungsgrundlagen!$H$9:$H$100)</f>
        <v>0</v>
      </c>
      <c r="X283" s="77" t="s">
        <v>56</v>
      </c>
      <c r="Y283" s="77" t="s">
        <v>633</v>
      </c>
      <c r="Z283" s="81">
        <v>0</v>
      </c>
      <c r="AA283" s="82" t="s">
        <v>56</v>
      </c>
      <c r="AB283" s="78" t="s">
        <v>56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</row>
    <row r="284" spans="1:256" ht="12.3">
      <c r="A284" s="70" t="s">
        <v>615</v>
      </c>
      <c r="B284" s="71">
        <v>5500</v>
      </c>
      <c r="C284" s="71">
        <v>17695</v>
      </c>
      <c r="D284" s="71"/>
      <c r="E284" s="71"/>
      <c r="F284" s="72"/>
      <c r="G284" s="73" t="s">
        <v>576</v>
      </c>
      <c r="H284" s="74" t="s">
        <v>56</v>
      </c>
      <c r="I284" s="74" t="s">
        <v>56</v>
      </c>
      <c r="J284" s="73" t="s">
        <v>616</v>
      </c>
      <c r="K284" s="73" t="s">
        <v>612</v>
      </c>
      <c r="L284" s="99">
        <v>22</v>
      </c>
      <c r="M284" s="76" t="str">
        <f>_xlfn.XLOOKUP(L284,[1]Auslegungsgrundlagen!$A$9:$A$100,[1]Auslegungsgrundlagen!$B$9:$B$100)</f>
        <v>Lager</v>
      </c>
      <c r="N284" s="98">
        <v>19</v>
      </c>
      <c r="O284" s="98">
        <v>95.81</v>
      </c>
      <c r="P284" s="97">
        <f t="shared" si="4"/>
        <v>5.04</v>
      </c>
      <c r="Q284" s="77" t="s">
        <v>56</v>
      </c>
      <c r="R284" s="78" t="s">
        <v>56</v>
      </c>
      <c r="S284" s="79">
        <f>_xlfn.XLOOKUP(L284,[1]Auslegungsgrundlagen!$A$9:$A$100,[1]Auslegungsgrundlagen!$D$9:$D$100)</f>
        <v>15</v>
      </c>
      <c r="T284" s="79">
        <f>_xlfn.XLOOKUP(L284,[1]Auslegungsgrundlagen!$A$9:$A$100,[1]Auslegungsgrundlagen!$E$9:$E$100)</f>
        <v>0</v>
      </c>
      <c r="U284" s="77" t="s">
        <v>56</v>
      </c>
      <c r="V284" s="77" t="s">
        <v>56</v>
      </c>
      <c r="W284" s="80">
        <f>_xlfn.XLOOKUP(L284,[1]Auslegungsgrundlagen!$A$9:$A$100,[1]Auslegungsgrundlagen!$H$9:$H$100)</f>
        <v>0</v>
      </c>
      <c r="X284" s="77" t="s">
        <v>56</v>
      </c>
      <c r="Y284" s="77" t="s">
        <v>633</v>
      </c>
      <c r="Z284" s="81">
        <v>0</v>
      </c>
      <c r="AA284" s="82" t="s">
        <v>56</v>
      </c>
      <c r="AB284" s="78" t="s">
        <v>56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</row>
    <row r="285" spans="1:256" ht="12.3">
      <c r="A285" s="70" t="s">
        <v>610</v>
      </c>
      <c r="B285" s="71">
        <v>5500</v>
      </c>
      <c r="C285" s="71">
        <v>14064</v>
      </c>
      <c r="D285" s="71"/>
      <c r="E285" s="71"/>
      <c r="F285" s="72"/>
      <c r="G285" s="73" t="s">
        <v>576</v>
      </c>
      <c r="H285" s="74" t="s">
        <v>56</v>
      </c>
      <c r="I285" s="74" t="s">
        <v>56</v>
      </c>
      <c r="J285" s="73" t="s">
        <v>611</v>
      </c>
      <c r="K285" s="73" t="s">
        <v>612</v>
      </c>
      <c r="L285" s="99">
        <v>22</v>
      </c>
      <c r="M285" s="76" t="str">
        <f>_xlfn.XLOOKUP(L285,[1]Auslegungsgrundlagen!$A$9:$A$100,[1]Auslegungsgrundlagen!$B$9:$B$100)</f>
        <v>Lager</v>
      </c>
      <c r="N285" s="98">
        <v>12</v>
      </c>
      <c r="O285" s="98">
        <v>61.54</v>
      </c>
      <c r="P285" s="97">
        <f t="shared" si="4"/>
        <v>5.13</v>
      </c>
      <c r="Q285" s="77" t="s">
        <v>56</v>
      </c>
      <c r="R285" s="78" t="s">
        <v>56</v>
      </c>
      <c r="S285" s="79">
        <f>_xlfn.XLOOKUP(L285,[1]Auslegungsgrundlagen!$A$9:$A$100,[1]Auslegungsgrundlagen!$D$9:$D$100)</f>
        <v>15</v>
      </c>
      <c r="T285" s="79">
        <f>_xlfn.XLOOKUP(L285,[1]Auslegungsgrundlagen!$A$9:$A$100,[1]Auslegungsgrundlagen!$E$9:$E$100)</f>
        <v>0</v>
      </c>
      <c r="U285" s="77" t="s">
        <v>56</v>
      </c>
      <c r="V285" s="77" t="s">
        <v>56</v>
      </c>
      <c r="W285" s="80">
        <f>_xlfn.XLOOKUP(L285,[1]Auslegungsgrundlagen!$A$9:$A$100,[1]Auslegungsgrundlagen!$H$9:$H$100)</f>
        <v>0</v>
      </c>
      <c r="X285" s="77" t="s">
        <v>56</v>
      </c>
      <c r="Y285" s="77" t="s">
        <v>633</v>
      </c>
      <c r="Z285" s="81">
        <v>0</v>
      </c>
      <c r="AA285" s="82" t="s">
        <v>56</v>
      </c>
      <c r="AB285" s="78" t="s">
        <v>56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</row>
    <row r="286" spans="1:256" ht="12.3">
      <c r="A286" s="70" t="s">
        <v>605</v>
      </c>
      <c r="B286" s="71">
        <v>5500</v>
      </c>
      <c r="C286" s="71">
        <v>32002</v>
      </c>
      <c r="D286" s="71"/>
      <c r="E286" s="71"/>
      <c r="F286" s="72"/>
      <c r="G286" s="73" t="s">
        <v>576</v>
      </c>
      <c r="H286" s="74" t="s">
        <v>56</v>
      </c>
      <c r="I286" s="74" t="s">
        <v>56</v>
      </c>
      <c r="J286" s="73" t="s">
        <v>606</v>
      </c>
      <c r="K286" s="73" t="s">
        <v>607</v>
      </c>
      <c r="L286" s="99">
        <v>22</v>
      </c>
      <c r="M286" s="76" t="str">
        <f>_xlfn.XLOOKUP(L286,[1]Auslegungsgrundlagen!$A$9:$A$100,[1]Auslegungsgrundlagen!$B$9:$B$100)</f>
        <v>Lager</v>
      </c>
      <c r="N286" s="98">
        <v>64</v>
      </c>
      <c r="O286" s="98">
        <v>318.69</v>
      </c>
      <c r="P286" s="97">
        <f t="shared" si="4"/>
        <v>4.9800000000000004</v>
      </c>
      <c r="Q286" s="77" t="s">
        <v>56</v>
      </c>
      <c r="R286" s="78" t="s">
        <v>56</v>
      </c>
      <c r="S286" s="79">
        <f>_xlfn.XLOOKUP(L286,[1]Auslegungsgrundlagen!$A$9:$A$100,[1]Auslegungsgrundlagen!$D$9:$D$100)</f>
        <v>15</v>
      </c>
      <c r="T286" s="79">
        <f>_xlfn.XLOOKUP(L286,[1]Auslegungsgrundlagen!$A$9:$A$100,[1]Auslegungsgrundlagen!$E$9:$E$100)</f>
        <v>0</v>
      </c>
      <c r="U286" s="77" t="s">
        <v>56</v>
      </c>
      <c r="V286" s="77" t="s">
        <v>56</v>
      </c>
      <c r="W286" s="80">
        <f>_xlfn.XLOOKUP(L286,[1]Auslegungsgrundlagen!$A$9:$A$100,[1]Auslegungsgrundlagen!$H$9:$H$100)</f>
        <v>0</v>
      </c>
      <c r="X286" s="77" t="s">
        <v>56</v>
      </c>
      <c r="Y286" s="77" t="s">
        <v>633</v>
      </c>
      <c r="Z286" s="81">
        <v>0</v>
      </c>
      <c r="AA286" s="82" t="s">
        <v>56</v>
      </c>
      <c r="AB286" s="78" t="s">
        <v>56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</row>
    <row r="287" spans="1:256" ht="12.3">
      <c r="A287" s="70" t="s">
        <v>608</v>
      </c>
      <c r="B287" s="71">
        <v>5500</v>
      </c>
      <c r="C287" s="71">
        <v>35947</v>
      </c>
      <c r="D287" s="71"/>
      <c r="E287" s="71"/>
      <c r="F287" s="72"/>
      <c r="G287" s="73" t="s">
        <v>576</v>
      </c>
      <c r="H287" s="74" t="s">
        <v>56</v>
      </c>
      <c r="I287" s="74" t="s">
        <v>56</v>
      </c>
      <c r="J287" s="73" t="s">
        <v>609</v>
      </c>
      <c r="K287" s="73" t="s">
        <v>607</v>
      </c>
      <c r="L287" s="99">
        <v>22</v>
      </c>
      <c r="M287" s="76" t="str">
        <f>_xlfn.XLOOKUP(L287,[1]Auslegungsgrundlagen!$A$9:$A$100,[1]Auslegungsgrundlagen!$B$9:$B$100)</f>
        <v>Lager</v>
      </c>
      <c r="N287" s="98">
        <v>80</v>
      </c>
      <c r="O287" s="98">
        <v>401.63</v>
      </c>
      <c r="P287" s="97">
        <f t="shared" si="4"/>
        <v>5.0199999999999996</v>
      </c>
      <c r="Q287" s="77" t="s">
        <v>56</v>
      </c>
      <c r="R287" s="78" t="s">
        <v>56</v>
      </c>
      <c r="S287" s="79">
        <f>_xlfn.XLOOKUP(L287,[1]Auslegungsgrundlagen!$A$9:$A$100,[1]Auslegungsgrundlagen!$D$9:$D$100)</f>
        <v>15</v>
      </c>
      <c r="T287" s="79">
        <f>_xlfn.XLOOKUP(L287,[1]Auslegungsgrundlagen!$A$9:$A$100,[1]Auslegungsgrundlagen!$E$9:$E$100)</f>
        <v>0</v>
      </c>
      <c r="U287" s="77" t="s">
        <v>56</v>
      </c>
      <c r="V287" s="77" t="s">
        <v>56</v>
      </c>
      <c r="W287" s="80">
        <f>_xlfn.XLOOKUP(L287,[1]Auslegungsgrundlagen!$A$9:$A$100,[1]Auslegungsgrundlagen!$H$9:$H$100)</f>
        <v>0</v>
      </c>
      <c r="X287" s="77" t="s">
        <v>56</v>
      </c>
      <c r="Y287" s="77" t="s">
        <v>633</v>
      </c>
      <c r="Z287" s="81">
        <v>0</v>
      </c>
      <c r="AA287" s="82" t="s">
        <v>56</v>
      </c>
      <c r="AB287" s="78" t="s">
        <v>56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</row>
    <row r="288" spans="1:256" ht="12.6" customHeight="1" thickBot="1">
      <c r="A288" s="67" t="s">
        <v>1</v>
      </c>
    </row>
    <row r="289" spans="1:28" ht="20.100000000000001" customHeight="1" thickBot="1">
      <c r="A289" s="69" t="s">
        <v>631</v>
      </c>
      <c r="B289" s="69"/>
      <c r="C289" s="69"/>
      <c r="D289" s="69"/>
      <c r="E289" s="83"/>
      <c r="F289" s="84"/>
      <c r="G289" s="85"/>
      <c r="H289" s="85"/>
      <c r="I289" s="85"/>
      <c r="J289" s="85"/>
      <c r="K289" s="86"/>
      <c r="L289" s="85"/>
      <c r="M289" s="85"/>
      <c r="N289" s="87"/>
      <c r="O289" s="88"/>
      <c r="P289" s="86"/>
      <c r="Q289" s="89"/>
      <c r="R289" s="89"/>
      <c r="S289" s="89"/>
      <c r="T289" s="90"/>
      <c r="U289" s="91"/>
      <c r="V289" s="91"/>
      <c r="W289" s="91"/>
      <c r="X289" s="91"/>
      <c r="Y289" s="92"/>
      <c r="Z289" s="90"/>
      <c r="AA289" s="89"/>
      <c r="AB289" s="93"/>
    </row>
  </sheetData>
  <sheetProtection sort="0"/>
  <autoFilter ref="A10:AB289" xr:uid="{42909A01-4BA6-4F38-868F-4710BFA86AB6}"/>
  <sortState xmlns:xlrd2="http://schemas.microsoft.com/office/spreadsheetml/2017/richdata2" ref="A11:IV287">
    <sortCondition ref="F11"/>
  </sortState>
  <customSheetViews>
    <customSheetView guid="{83598942-3A9A-48BB-840C-3FD13937AF37}" showGridLines="0" hiddenRows="1" hiddenColumns="1" topLeftCell="F2">
      <pane xSplit="8" ySplit="8" topLeftCell="Q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1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DC1D0405-4B07-4376-A2B5-EA2DDAEC4BD3}" showGridLines="0" hiddenRows="1" hiddenColumns="1" topLeftCell="F2">
      <pane xSplit="8" ySplit="8" topLeftCell="V10" activePane="bottomRight" state="frozen"/>
      <selection pane="bottomRight" activeCell="AA2" sqref="AA1:DR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2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E3882396-F9F8-4BE8-BE00-F51F5CAE56A5}" showGridLines="0" hiddenRows="1" hiddenColumns="1" topLeftCell="F2">
      <pane xSplit="8" ySplit="8" topLeftCell="V10" activePane="bottomRight" state="frozen"/>
      <selection pane="bottomRight" activeCell="O2" sqref="O1:Z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3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17935C52-163E-4003-8A87-4231881FB421}" showGridLines="0" hiddenRows="1" hiddenColumns="1" topLeftCell="F2">
      <pane xSplit="8" ySplit="8" topLeftCell="FK10" activePane="bottomRight" state="frozen"/>
      <selection pane="bottomRight" activeCell="FQ2" sqref="FQ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4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FEDAFEB2-29AF-4DF7-A8C2-EC6DA04E0BC1}" showGridLines="0" hiddenRows="1" hiddenColumns="1" topLeftCell="F2">
      <pane xSplit="8" ySplit="8" topLeftCell="AA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5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41AC631B-62CE-4886-A92B-7301C63FA8E9}" showGridLines="0" hiddenRows="1" hiddenColumns="1" topLeftCell="F2">
      <pane xSplit="8" ySplit="8" topLeftCell="DH10" activePane="bottomRight" state="frozen"/>
      <selection pane="bottomRight" activeCell="DR2" sqref="DR1:FQ1048576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6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  <customSheetView guid="{058C8B9A-E41E-4C05-B942-E84DA0A96CF6}" showGridLines="0" hiddenRows="1" hiddenColumns="1" topLeftCell="F2">
      <pane xSplit="8" ySplit="8" topLeftCell="N10" activePane="bottomRight" state="frozen"/>
      <selection pane="bottomRight" activeCell="N10" sqref="N10"/>
      <pageMargins left="0.59055118110236227" right="0.59055118110236227" top="1.5748031496062993" bottom="0.59055118110236227" header="0.59055118110236227" footer="0.39370078740157483"/>
      <pageSetup paperSize="8" scale="55" fitToHeight="100" pageOrder="overThenDown" orientation="landscape" horizontalDpi="300" verticalDpi="300" r:id="rId7"/>
      <headerFooter scaleWithDoc="0">
        <oddHeader>&amp;L&amp;"Calibri,Fett"&amp;11Bauherr / Projekt
modellbasierte Leistungsermittlung mit Raumtypen
RLT/KLT/HZG&amp;R&amp;G</oddHeader>
        <oddFooter>&amp;L&amp;"Calibri,Standard"&amp;8&amp;F&amp;R&amp;"Calibri,Standard"&amp;8Seite &amp;P von &amp;N</oddFooter>
      </headerFooter>
    </customSheetView>
  </customSheetViews>
  <dataValidations count="1">
    <dataValidation type="list" allowBlank="1" sqref="Q11:Q287 U11:V287 Y11:Y287" xr:uid="{5ABA8858-3EA4-4508-BB84-2F8CAD4583DF}">
      <formula1>"ja,nein"</formula1>
    </dataValidation>
  </dataValidations>
  <pageMargins left="0.59055118110236227" right="0.59055118110236227" top="1.5748031496062993" bottom="0.59055118110236227" header="0.59055118110236227" footer="0.39370078740157483"/>
  <pageSetup paperSize="8" scale="65" fitToHeight="100" pageOrder="overThenDown" orientation="landscape" horizontalDpi="300" verticalDpi="300" r:id="rId8"/>
  <headerFooter scaleWithDoc="0">
    <oddHeader>&amp;L&amp;"Klint Pro,Fett"Bauherr / Projekt
modellbasierte Leistungsermittlung mit Raumtypen
Raumdaten&amp;R&amp;G</oddHeader>
    <oddFooter>&amp;L&amp;"Klint Pro,Standard"&amp;8&amp;F&amp;R&amp;"Klint Pro,Standard"&amp;8Seite &amp;P von &amp;N</oddFooter>
  </headerFooter>
  <ignoredErrors>
    <ignoredError sqref="N9:O9" emptyCellReference="1"/>
  </ignoredErrors>
  <legacyDrawing r:id="rId9"/>
  <legacyDrawingHF r:id="rId10"/>
</worksheet>
</file>

<file path=docMetadata/LabelInfo.xml><?xml version="1.0" encoding="utf-8"?>
<clbl:labelList xmlns:clbl="http://schemas.microsoft.com/office/2020/mipLabelMetadata">
  <clbl:label id="{8bdd62b9-39f1-45ea-989a-e3b3cb1dd7ef}" enabled="1" method="Privileged" siteId="{376e33ca-d656-4e46-8bcb-7d5ba898ae6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Leistungsermittlung Raumdaten</vt:lpstr>
      <vt:lpstr>'Leistungsermittlung Raumdaten'!Druckbereich</vt:lpstr>
      <vt:lpstr>'Leistungsermittlung Raumdaten'!Drucktitel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Steininger Christian, Assmann Beraten + Planen</dc:creator>
  <cp:lastModifiedBy>Plail Gabriele, Assmann Beraten + Planen</cp:lastModifiedBy>
  <cp:lastPrinted>2023-11-13T14:15:25Z</cp:lastPrinted>
  <dcterms:created xsi:type="dcterms:W3CDTF">2005-04-27T14:31:21Z</dcterms:created>
  <dcterms:modified xsi:type="dcterms:W3CDTF">2025-05-07T09:28:08Z</dcterms:modified>
</cp:coreProperties>
</file>