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КИТ (часть 2)\практические\"/>
    </mc:Choice>
  </mc:AlternateContent>
  <bookViews>
    <workbookView xWindow="0" yWindow="0" windowWidth="19200" windowHeight="11595" firstSheet="8" activeTab="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</sheets>
  <definedNames>
    <definedName name="solver_adj" localSheetId="9" hidden="1">Лист10!$F$24</definedName>
    <definedName name="solver_adj" localSheetId="10" hidden="1">Лист11!$B$2:$C$2</definedName>
    <definedName name="solver_adj" localSheetId="1" hidden="1">Лист2!$C$1</definedName>
    <definedName name="solver_adj" localSheetId="2" hidden="1">Лист3!$B$2:$D$2</definedName>
    <definedName name="solver_adj" localSheetId="3" hidden="1">Лист4!$C$1</definedName>
    <definedName name="solver_adj" localSheetId="4" hidden="1">Лист5!$H$30</definedName>
    <definedName name="solver_adj" localSheetId="5" hidden="1">Лист6!$B$2:$D$2</definedName>
    <definedName name="solver_adj" localSheetId="7" hidden="1">Лист8!$B$1</definedName>
    <definedName name="solver_adj" localSheetId="8" hidden="1">Лист9!$B$2:$D$2</definedName>
    <definedName name="solver_cvg" localSheetId="9" hidden="1">0.0001</definedName>
    <definedName name="solver_cvg" localSheetId="1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7" hidden="1">0.0001</definedName>
    <definedName name="solver_cvg" localSheetId="8" hidden="1">0.0001</definedName>
    <definedName name="solver_drv" localSheetId="9" hidden="1">1</definedName>
    <definedName name="solver_drv" localSheetId="10" hidden="1">2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2</definedName>
    <definedName name="solver_drv" localSheetId="5" hidden="1">1</definedName>
    <definedName name="solver_drv" localSheetId="7" hidden="1">1</definedName>
    <definedName name="solver_drv" localSheetId="8" hidden="1">2</definedName>
    <definedName name="solver_eng" localSheetId="9" hidden="1">1</definedName>
    <definedName name="solver_eng" localSheetId="1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7" hidden="1">1</definedName>
    <definedName name="solver_eng" localSheetId="8" hidden="1">1</definedName>
    <definedName name="solver_est" localSheetId="9" hidden="1">1</definedName>
    <definedName name="solver_est" localSheetId="1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7" hidden="1">1</definedName>
    <definedName name="solver_est" localSheetId="8" hidden="1">1</definedName>
    <definedName name="solver_itr" localSheetId="9" hidden="1">2147483647</definedName>
    <definedName name="solver_itr" localSheetId="1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7" hidden="1">2147483647</definedName>
    <definedName name="solver_itr" localSheetId="8" hidden="1">2147483647</definedName>
    <definedName name="solver_lhs1" localSheetId="9" hidden="1">Лист10!$F$24</definedName>
    <definedName name="solver_lhs1" localSheetId="10" hidden="1">Лист11!$B$2</definedName>
    <definedName name="solver_lhs1" localSheetId="2" hidden="1">Лист3!$B$5</definedName>
    <definedName name="solver_lhs1" localSheetId="4" hidden="1">Лист5!$H$30</definedName>
    <definedName name="solver_lhs1" localSheetId="5" hidden="1">Лист6!$B$2:$D$2</definedName>
    <definedName name="solver_lhs1" localSheetId="8" hidden="1">Лист9!$B$5</definedName>
    <definedName name="solver_lhs2" localSheetId="9" hidden="1">Лист10!$F$24</definedName>
    <definedName name="solver_lhs2" localSheetId="10" hidden="1">Лист11!$B$2:$C$2</definedName>
    <definedName name="solver_lhs2" localSheetId="2" hidden="1">Лист3!$B$6</definedName>
    <definedName name="solver_lhs2" localSheetId="4" hidden="1">Лист5!$H$30</definedName>
    <definedName name="solver_lhs2" localSheetId="5" hidden="1">Лист6!$B$2:$D$2</definedName>
    <definedName name="solver_lhs2" localSheetId="8" hidden="1">Лист9!$B$6</definedName>
    <definedName name="solver_lhs3" localSheetId="10" hidden="1">Лист11!$B$5</definedName>
    <definedName name="solver_lhs3" localSheetId="2" hidden="1">Лист3!$B$7</definedName>
    <definedName name="solver_lhs3" localSheetId="5" hidden="1">Лист6!$B$5</definedName>
    <definedName name="solver_lhs3" localSheetId="8" hidden="1">Лист9!$B$7</definedName>
    <definedName name="solver_lhs4" localSheetId="10" hidden="1">Лист11!$B$6</definedName>
    <definedName name="solver_lhs4" localSheetId="5" hidden="1">Лист6!$B$6</definedName>
    <definedName name="solver_lhs5" localSheetId="10" hidden="1">Лист11!$B$7</definedName>
    <definedName name="solver_lhs6" localSheetId="10" hidden="1">Лист11!$C$2</definedName>
    <definedName name="solver_mip" localSheetId="9" hidden="1">2147483647</definedName>
    <definedName name="solver_mip" localSheetId="1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7" hidden="1">2147483647</definedName>
    <definedName name="solver_mip" localSheetId="8" hidden="1">2147483647</definedName>
    <definedName name="solver_mni" localSheetId="9" hidden="1">30</definedName>
    <definedName name="solver_mni" localSheetId="1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7" hidden="1">30</definedName>
    <definedName name="solver_mni" localSheetId="8" hidden="1">30</definedName>
    <definedName name="solver_mrt" localSheetId="9" hidden="1">0.075</definedName>
    <definedName name="solver_mrt" localSheetId="1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7" hidden="1">0.075</definedName>
    <definedName name="solver_mrt" localSheetId="8" hidden="1">0.075</definedName>
    <definedName name="solver_msl" localSheetId="9" hidden="1">2</definedName>
    <definedName name="solver_msl" localSheetId="1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7" hidden="1">2</definedName>
    <definedName name="solver_msl" localSheetId="8" hidden="1">2</definedName>
    <definedName name="solver_neg" localSheetId="9" hidden="1">2</definedName>
    <definedName name="solver_neg" localSheetId="10" hidden="1">1</definedName>
    <definedName name="solver_neg" localSheetId="1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7" hidden="1">1</definedName>
    <definedName name="solver_neg" localSheetId="8" hidden="1">1</definedName>
    <definedName name="solver_nod" localSheetId="9" hidden="1">2147483647</definedName>
    <definedName name="solver_nod" localSheetId="1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7" hidden="1">2147483647</definedName>
    <definedName name="solver_nod" localSheetId="8" hidden="1">2147483647</definedName>
    <definedName name="solver_num" localSheetId="9" hidden="1">2</definedName>
    <definedName name="solver_num" localSheetId="10" hidden="1">6</definedName>
    <definedName name="solver_num" localSheetId="1" hidden="1">0</definedName>
    <definedName name="solver_num" localSheetId="2" hidden="1">3</definedName>
    <definedName name="solver_num" localSheetId="3" hidden="1">0</definedName>
    <definedName name="solver_num" localSheetId="4" hidden="1">2</definedName>
    <definedName name="solver_num" localSheetId="5" hidden="1">4</definedName>
    <definedName name="solver_num" localSheetId="7" hidden="1">0</definedName>
    <definedName name="solver_num" localSheetId="8" hidden="1">3</definedName>
    <definedName name="solver_nwt" localSheetId="9" hidden="1">1</definedName>
    <definedName name="solver_nwt" localSheetId="1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7" hidden="1">1</definedName>
    <definedName name="solver_nwt" localSheetId="8" hidden="1">1</definedName>
    <definedName name="solver_opt" localSheetId="9" hidden="1">Лист10!$F$25</definedName>
    <definedName name="solver_opt" localSheetId="10" hidden="1">Лист11!$B$4</definedName>
    <definedName name="solver_opt" localSheetId="1" hidden="1">Лист2!$C$2</definedName>
    <definedName name="solver_opt" localSheetId="3" hidden="1">Лист4!$C$2</definedName>
    <definedName name="solver_opt" localSheetId="4" hidden="1">Лист5!$H$31</definedName>
    <definedName name="solver_opt" localSheetId="5" hidden="1">Лист6!$B$4</definedName>
    <definedName name="solver_opt" localSheetId="7" hidden="1">Лист8!$B$2</definedName>
    <definedName name="solver_pre" localSheetId="9" hidden="1">0.000001</definedName>
    <definedName name="solver_pre" localSheetId="1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7" hidden="1">0.000001</definedName>
    <definedName name="solver_pre" localSheetId="8" hidden="1">0.000001</definedName>
    <definedName name="solver_rbv" localSheetId="9" hidden="1">1</definedName>
    <definedName name="solver_rbv" localSheetId="10" hidden="1">2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2</definedName>
    <definedName name="solver_rbv" localSheetId="5" hidden="1">1</definedName>
    <definedName name="solver_rbv" localSheetId="7" hidden="1">1</definedName>
    <definedName name="solver_rbv" localSheetId="8" hidden="1">2</definedName>
    <definedName name="solver_rel1" localSheetId="9" hidden="1">1</definedName>
    <definedName name="solver_rel1" localSheetId="10" hidden="1">3</definedName>
    <definedName name="solver_rel1" localSheetId="2" hidden="1">2</definedName>
    <definedName name="solver_rel1" localSheetId="4" hidden="1">1</definedName>
    <definedName name="solver_rel1" localSheetId="5" hidden="1">4</definedName>
    <definedName name="solver_rel1" localSheetId="8" hidden="1">2</definedName>
    <definedName name="solver_rel2" localSheetId="9" hidden="1">3</definedName>
    <definedName name="solver_rel2" localSheetId="10" hidden="1">4</definedName>
    <definedName name="solver_rel2" localSheetId="2" hidden="1">2</definedName>
    <definedName name="solver_rel2" localSheetId="4" hidden="1">3</definedName>
    <definedName name="solver_rel2" localSheetId="5" hidden="1">3</definedName>
    <definedName name="solver_rel2" localSheetId="8" hidden="1">2</definedName>
    <definedName name="solver_rel3" localSheetId="10" hidden="1">1</definedName>
    <definedName name="solver_rel3" localSheetId="2" hidden="1">2</definedName>
    <definedName name="solver_rel3" localSheetId="5" hidden="1">1</definedName>
    <definedName name="solver_rel3" localSheetId="8" hidden="1">2</definedName>
    <definedName name="solver_rel4" localSheetId="10" hidden="1">1</definedName>
    <definedName name="solver_rel4" localSheetId="5" hidden="1">2</definedName>
    <definedName name="solver_rel5" localSheetId="10" hidden="1">1</definedName>
    <definedName name="solver_rel6" localSheetId="10" hidden="1">3</definedName>
    <definedName name="solver_rhs1" localSheetId="9" hidden="1">10</definedName>
    <definedName name="solver_rhs1" localSheetId="10" hidden="1">0</definedName>
    <definedName name="solver_rhs1" localSheetId="2" hidden="1">Лист3!$D$5</definedName>
    <definedName name="solver_rhs1" localSheetId="4" hidden="1">7</definedName>
    <definedName name="solver_rhs1" localSheetId="5" hidden="1">целое</definedName>
    <definedName name="solver_rhs1" localSheetId="8" hidden="1">Лист9!$D$5</definedName>
    <definedName name="solver_rhs2" localSheetId="9" hidden="1">5</definedName>
    <definedName name="solver_rhs2" localSheetId="10" hidden="1">целое</definedName>
    <definedName name="solver_rhs2" localSheetId="2" hidden="1">Лист3!$D$6</definedName>
    <definedName name="solver_rhs2" localSheetId="4" hidden="1">5</definedName>
    <definedName name="solver_rhs2" localSheetId="5" hidden="1">0</definedName>
    <definedName name="solver_rhs2" localSheetId="8" hidden="1">Лист9!$D$6</definedName>
    <definedName name="solver_rhs3" localSheetId="10" hidden="1">Лист11!$D$5</definedName>
    <definedName name="solver_rhs3" localSheetId="2" hidden="1">Лист3!$D$7</definedName>
    <definedName name="solver_rhs3" localSheetId="5" hidden="1">Лист6!$D$5</definedName>
    <definedName name="solver_rhs3" localSheetId="8" hidden="1">Лист9!$D$7</definedName>
    <definedName name="solver_rhs4" localSheetId="10" hidden="1">Лист11!$D$6</definedName>
    <definedName name="solver_rhs4" localSheetId="5" hidden="1">Лист6!$D$6</definedName>
    <definedName name="solver_rhs5" localSheetId="10" hidden="1">Лист11!$D$7</definedName>
    <definedName name="solver_rhs6" localSheetId="10" hidden="1">0</definedName>
    <definedName name="solver_rlx" localSheetId="9" hidden="1">2</definedName>
    <definedName name="solver_rlx" localSheetId="1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7" hidden="1">2</definedName>
    <definedName name="solver_rlx" localSheetId="8" hidden="1">2</definedName>
    <definedName name="solver_rsd" localSheetId="9" hidden="1">0</definedName>
    <definedName name="solver_rsd" localSheetId="1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7" hidden="1">0</definedName>
    <definedName name="solver_rsd" localSheetId="8" hidden="1">0</definedName>
    <definedName name="solver_scl" localSheetId="9" hidden="1">1</definedName>
    <definedName name="solver_scl" localSheetId="10" hidden="1">2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2</definedName>
    <definedName name="solver_scl" localSheetId="5" hidden="1">1</definedName>
    <definedName name="solver_scl" localSheetId="7" hidden="1">1</definedName>
    <definedName name="solver_scl" localSheetId="8" hidden="1">2</definedName>
    <definedName name="solver_sho" localSheetId="9" hidden="1">2</definedName>
    <definedName name="solver_sho" localSheetId="1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7" hidden="1">2</definedName>
    <definedName name="solver_sho" localSheetId="8" hidden="1">2</definedName>
    <definedName name="solver_ssz" localSheetId="9" hidden="1">100</definedName>
    <definedName name="solver_ssz" localSheetId="1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7" hidden="1">100</definedName>
    <definedName name="solver_ssz" localSheetId="8" hidden="1">100</definedName>
    <definedName name="solver_tim" localSheetId="9" hidden="1">2147483647</definedName>
    <definedName name="solver_tim" localSheetId="1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7" hidden="1">2147483647</definedName>
    <definedName name="solver_tim" localSheetId="8" hidden="1">2147483647</definedName>
    <definedName name="solver_tol" localSheetId="9" hidden="1">0.01</definedName>
    <definedName name="solver_tol" localSheetId="1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7" hidden="1">0.01</definedName>
    <definedName name="solver_tol" localSheetId="8" hidden="1">0.01</definedName>
    <definedName name="solver_typ" localSheetId="9" hidden="1">3</definedName>
    <definedName name="solver_typ" localSheetId="10" hidden="1">1</definedName>
    <definedName name="solver_typ" localSheetId="1" hidden="1">3</definedName>
    <definedName name="solver_typ" localSheetId="2" hidden="1">1</definedName>
    <definedName name="solver_typ" localSheetId="3" hidden="1">2</definedName>
    <definedName name="solver_typ" localSheetId="4" hidden="1">3</definedName>
    <definedName name="solver_typ" localSheetId="5" hidden="1">2</definedName>
    <definedName name="solver_typ" localSheetId="7" hidden="1">3</definedName>
    <definedName name="solver_typ" localSheetId="8" hidden="1">2</definedName>
    <definedName name="solver_val" localSheetId="9" hidden="1">0</definedName>
    <definedName name="solver_val" localSheetId="10" hidden="1">0</definedName>
    <definedName name="solver_val" localSheetId="1" hidden="1">0.1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7" hidden="1">0.5</definedName>
    <definedName name="solver_val" localSheetId="8" hidden="1">0</definedName>
    <definedName name="solver_ver" localSheetId="9" hidden="1">3</definedName>
    <definedName name="solver_ver" localSheetId="1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7" hidden="1">3</definedName>
    <definedName name="solver_ver" localSheetId="8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1" l="1"/>
  <c r="B6" i="11"/>
  <c r="B5" i="11"/>
  <c r="B4" i="11"/>
  <c r="F25" i="10"/>
  <c r="H22" i="10"/>
  <c r="F2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2" i="10"/>
  <c r="B7" i="9"/>
  <c r="B6" i="9"/>
  <c r="B5" i="9"/>
  <c r="B2" i="8"/>
  <c r="B17" i="7" a="1"/>
  <c r="B17" i="7"/>
  <c r="C17" i="7"/>
  <c r="D17" i="7"/>
  <c r="E17" i="7"/>
  <c r="B18" i="7"/>
  <c r="C18" i="7"/>
  <c r="D18" i="7"/>
  <c r="E18" i="7"/>
  <c r="B19" i="7"/>
  <c r="C19" i="7"/>
  <c r="D19" i="7"/>
  <c r="E19" i="7"/>
  <c r="B20" i="7"/>
  <c r="C20" i="7"/>
  <c r="D20" i="7"/>
  <c r="E20" i="7"/>
  <c r="I2" i="7" a="1"/>
  <c r="I2" i="7"/>
  <c r="J2" i="7"/>
  <c r="K2" i="7"/>
  <c r="L2" i="7"/>
  <c r="I3" i="7"/>
  <c r="J3" i="7"/>
  <c r="K3" i="7"/>
  <c r="L3" i="7"/>
  <c r="I4" i="7"/>
  <c r="J4" i="7"/>
  <c r="K4" i="7"/>
  <c r="L4" i="7"/>
  <c r="I5" i="7"/>
  <c r="J5" i="7"/>
  <c r="K5" i="7"/>
  <c r="L5" i="7"/>
  <c r="B14" i="7" a="1"/>
  <c r="B14" i="7"/>
  <c r="C14" i="7"/>
  <c r="D14" i="7"/>
  <c r="E14" i="7"/>
  <c r="F14" i="7"/>
  <c r="B15" i="7"/>
  <c r="C15" i="7"/>
  <c r="D15" i="7"/>
  <c r="E15" i="7"/>
  <c r="F15" i="7"/>
  <c r="G2" i="7"/>
  <c r="B6" i="6"/>
  <c r="B5" i="6"/>
  <c r="B4" i="6"/>
  <c r="H31" i="5"/>
  <c r="F31" i="5"/>
  <c r="D31" i="5"/>
  <c r="H26" i="5"/>
  <c r="F26" i="5"/>
  <c r="D26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2" i="5"/>
  <c r="C2" i="4"/>
  <c r="B6" i="3"/>
  <c r="B5" i="3"/>
  <c r="B7" i="3"/>
  <c r="C2" i="2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<sst xmlns="http://schemas.openxmlformats.org/spreadsheetml/2006/main" count="45" uniqueCount="25">
  <si>
    <t>X</t>
  </si>
  <si>
    <t>Y</t>
  </si>
  <si>
    <t>Расстояния</t>
  </si>
  <si>
    <t>x</t>
  </si>
  <si>
    <t>Left part</t>
  </si>
  <si>
    <t>Z</t>
  </si>
  <si>
    <t>Left parts</t>
  </si>
  <si>
    <t>Right parts</t>
  </si>
  <si>
    <t>Function</t>
  </si>
  <si>
    <t>y</t>
  </si>
  <si>
    <t>x1</t>
  </si>
  <si>
    <t>x2</t>
  </si>
  <si>
    <t>x3</t>
  </si>
  <si>
    <t>Cel func</t>
  </si>
  <si>
    <t>min</t>
  </si>
  <si>
    <t>Einschraenkung</t>
  </si>
  <si>
    <t>&lt;=</t>
  </si>
  <si>
    <t>=</t>
  </si>
  <si>
    <t>А</t>
  </si>
  <si>
    <t>С</t>
  </si>
  <si>
    <t>В</t>
  </si>
  <si>
    <t>Определитель</t>
  </si>
  <si>
    <t>Экстремумы</t>
  </si>
  <si>
    <t>Решения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</si>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</sst>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y=0,25x+sin(x)-1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Лист5!$A$2:$A$102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Лист5!$B$2:$B$102</c:f>
              <c:numCache>
                <c:formatCode>General</c:formatCode>
                <c:ptCount val="101"/>
                <c:pt idx="0">
                  <c:v>-1</c:v>
                </c:pt>
                <c:pt idx="1">
                  <c:v>-0.87516658335317188</c:v>
                </c:pt>
                <c:pt idx="2">
                  <c:v>-0.75133066920493885</c:v>
                </c:pt>
                <c:pt idx="3">
                  <c:v>-0.62947979333866044</c:v>
                </c:pt>
                <c:pt idx="4">
                  <c:v>-0.51058165769134944</c:v>
                </c:pt>
                <c:pt idx="5">
                  <c:v>-0.39557446139579699</c:v>
                </c:pt>
                <c:pt idx="6">
                  <c:v>-0.28535752660496461</c:v>
                </c:pt>
                <c:pt idx="7">
                  <c:v>-0.18078231276230894</c:v>
                </c:pt>
                <c:pt idx="8">
                  <c:v>-8.2643909100477142E-2</c:v>
                </c:pt>
                <c:pt idx="9">
                  <c:v>8.326909627483392E-3</c:v>
                </c:pt>
                <c:pt idx="10">
                  <c:v>9.1470984807896505E-2</c:v>
                </c:pt>
                <c:pt idx="11">
                  <c:v>0.16620736006143533</c:v>
                </c:pt>
                <c:pt idx="12">
                  <c:v>0.23203908596722633</c:v>
                </c:pt>
                <c:pt idx="13">
                  <c:v>0.28855818541719302</c:v>
                </c:pt>
                <c:pt idx="14">
                  <c:v>0.33544972998846001</c:v>
                </c:pt>
                <c:pt idx="15">
                  <c:v>0.37249498660405456</c:v>
                </c:pt>
                <c:pt idx="16">
                  <c:v>0.39957360304150513</c:v>
                </c:pt>
                <c:pt idx="17">
                  <c:v>0.41666481045246861</c:v>
                </c:pt>
                <c:pt idx="18">
                  <c:v>0.4238476308781951</c:v>
                </c:pt>
                <c:pt idx="19">
                  <c:v>0.42130008768741445</c:v>
                </c:pt>
                <c:pt idx="20">
                  <c:v>0.40929742682568171</c:v>
                </c:pt>
                <c:pt idx="21">
                  <c:v>0.38820936664887373</c:v>
                </c:pt>
                <c:pt idx="22">
                  <c:v>0.35849640381959014</c:v>
                </c:pt>
                <c:pt idx="23">
                  <c:v>0.32070521217672021</c:v>
                </c:pt>
                <c:pt idx="24">
                  <c:v>0.27546318055115093</c:v>
                </c:pt>
                <c:pt idx="25">
                  <c:v>0.22347214410395644</c:v>
                </c:pt>
                <c:pt idx="26">
                  <c:v>0.16550137182146418</c:v>
                </c:pt>
                <c:pt idx="27">
                  <c:v>0.10237988023382982</c:v>
                </c:pt>
                <c:pt idx="28">
                  <c:v>3.4988150155905062E-2</c:v>
                </c:pt>
                <c:pt idx="29">
                  <c:v>-3.5750670786017569E-2</c:v>
                </c:pt>
                <c:pt idx="30">
                  <c:v>-0.10887999194013276</c:v>
                </c:pt>
                <c:pt idx="31">
                  <c:v>-0.18341933756670947</c:v>
                </c:pt>
                <c:pt idx="32">
                  <c:v>-0.25837414342758003</c:v>
                </c:pt>
                <c:pt idx="33">
                  <c:v>-0.33274569414324828</c:v>
                </c:pt>
                <c:pt idx="34">
                  <c:v>-0.40554110202683125</c:v>
                </c:pt>
                <c:pt idx="35">
                  <c:v>-0.47578322768961989</c:v>
                </c:pt>
                <c:pt idx="36">
                  <c:v>-0.54252044329485249</c:v>
                </c:pt>
                <c:pt idx="37">
                  <c:v>-0.60483614090849336</c:v>
                </c:pt>
                <c:pt idx="38">
                  <c:v>-0.66185789094271896</c:v>
                </c:pt>
                <c:pt idx="39">
                  <c:v>-0.71276615918397379</c:v>
                </c:pt>
                <c:pt idx="40">
                  <c:v>-0.7568024953079282</c:v>
                </c:pt>
                <c:pt idx="41">
                  <c:v>-0.79327711106441035</c:v>
                </c:pt>
                <c:pt idx="42">
                  <c:v>-0.82157577241358815</c:v>
                </c:pt>
                <c:pt idx="43">
                  <c:v>-0.84116593674945495</c:v>
                </c:pt>
                <c:pt idx="44">
                  <c:v>-0.85160207388951592</c:v>
                </c:pt>
                <c:pt idx="45">
                  <c:v>-0.85253011766509701</c:v>
                </c:pt>
                <c:pt idx="46">
                  <c:v>-0.8436910036334645</c:v>
                </c:pt>
                <c:pt idx="47">
                  <c:v>-0.82492325756410079</c:v>
                </c:pt>
                <c:pt idx="48">
                  <c:v>-0.79616460883584073</c:v>
                </c:pt>
                <c:pt idx="49">
                  <c:v>-0.75745261262433239</c:v>
                </c:pt>
                <c:pt idx="50">
                  <c:v>-0.70892427466313845</c:v>
                </c:pt>
                <c:pt idx="51">
                  <c:v>-0.65081468232773254</c:v>
                </c:pt>
                <c:pt idx="52">
                  <c:v>-0.58345465572015309</c:v>
                </c:pt>
                <c:pt idx="53">
                  <c:v>-0.5072674422239013</c:v>
                </c:pt>
                <c:pt idx="54">
                  <c:v>-0.42276448755598706</c:v>
                </c:pt>
                <c:pt idx="55">
                  <c:v>-0.33054032557039192</c:v>
                </c:pt>
                <c:pt idx="56">
                  <c:v>-0.23126663787232171</c:v>
                </c:pt>
                <c:pt idx="57">
                  <c:v>-0.12568554259763753</c:v>
                </c:pt>
                <c:pt idx="58">
                  <c:v>-1.460217941375741E-2</c:v>
                </c:pt>
                <c:pt idx="59">
                  <c:v>0.10112333516976402</c:v>
                </c:pt>
                <c:pt idx="60">
                  <c:v>0.22058450180107414</c:v>
                </c:pt>
                <c:pt idx="61">
                  <c:v>0.34283749572790412</c:v>
                </c:pt>
                <c:pt idx="62">
                  <c:v>0.46691059718250361</c:v>
                </c:pt>
                <c:pt idx="63">
                  <c:v>0.59181390048434968</c:v>
                </c:pt>
                <c:pt idx="64">
                  <c:v>0.71654920485049378</c:v>
                </c:pt>
                <c:pt idx="65">
                  <c:v>0.84011998808781563</c:v>
                </c:pt>
                <c:pt idx="66">
                  <c:v>0.96154136351337782</c:v>
                </c:pt>
                <c:pt idx="67">
                  <c:v>1.0798499206165983</c:v>
                </c:pt>
                <c:pt idx="68">
                  <c:v>1.1941133511386082</c:v>
                </c:pt>
                <c:pt idx="69">
                  <c:v>1.3034397643882003</c:v>
                </c:pt>
                <c:pt idx="70">
                  <c:v>1.4069865987187891</c:v>
                </c:pt>
                <c:pt idx="71">
                  <c:v>1.5039690401258756</c:v>
                </c:pt>
                <c:pt idx="72">
                  <c:v>1.593667863849153</c:v>
                </c:pt>
                <c:pt idx="73">
                  <c:v>1.6754366206285645</c:v>
                </c:pt>
                <c:pt idx="74">
                  <c:v>1.7487080958116268</c:v>
                </c:pt>
                <c:pt idx="75">
                  <c:v>1.8129999767747389</c:v>
                </c:pt>
                <c:pt idx="76">
                  <c:v>1.8679196720314861</c:v>
                </c:pt>
                <c:pt idx="77">
                  <c:v>1.9131682338770002</c:v>
                </c:pt>
                <c:pt idx="78">
                  <c:v>1.9485433453746048</c:v>
                </c:pt>
                <c:pt idx="79">
                  <c:v>1.973941341839772</c:v>
                </c:pt>
                <c:pt idx="80">
                  <c:v>1.9893582466233819</c:v>
                </c:pt>
                <c:pt idx="81">
                  <c:v>1.9948898108450863</c:v>
                </c:pt>
                <c:pt idx="82">
                  <c:v>1.9907305566797731</c:v>
                </c:pt>
                <c:pt idx="83">
                  <c:v>1.9771718337562936</c:v>
                </c:pt>
                <c:pt idx="84">
                  <c:v>1.9545989080882804</c:v>
                </c:pt>
                <c:pt idx="85">
                  <c:v>1.9234871126234903</c:v>
                </c:pt>
                <c:pt idx="86">
                  <c:v>1.8843970978741131</c:v>
                </c:pt>
                <c:pt idx="87">
                  <c:v>1.8379692300821833</c:v>
                </c:pt>
                <c:pt idx="88">
                  <c:v>1.7849171928917618</c:v>
                </c:pt>
                <c:pt idx="89">
                  <c:v>1.7260208564578847</c:v>
                </c:pt>
                <c:pt idx="90">
                  <c:v>1.6621184852417565</c:v>
                </c:pt>
                <c:pt idx="91">
                  <c:v>1.5940983623493521</c:v>
                </c:pt>
                <c:pt idx="92">
                  <c:v>1.5228899141002477</c:v>
                </c:pt>
                <c:pt idx="93">
                  <c:v>1.4494544235070617</c:v>
                </c:pt>
                <c:pt idx="94">
                  <c:v>1.374775425453358</c:v>
                </c:pt>
                <c:pt idx="95">
                  <c:v>1.2998488795381906</c:v>
                </c:pt>
                <c:pt idx="96">
                  <c:v>1.2256732187770201</c:v>
                </c:pt>
                <c:pt idx="97">
                  <c:v>1.1532393735890576</c:v>
                </c:pt>
                <c:pt idx="98">
                  <c:v>1.0835208707480719</c:v>
                </c:pt>
                <c:pt idx="99">
                  <c:v>1.0174641062246788</c:v>
                </c:pt>
                <c:pt idx="100">
                  <c:v>0.95597888911063023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466448"/>
        <c:axId val="697467008"/>
      </c:scatterChart>
      <c:valAx>
        <c:axId val="69746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7467008"/>
        <c:crosses val="autoZero"/>
        <c:crossBetween val="midCat"/>
      </c:valAx>
      <c:valAx>
        <c:axId val="69746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746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Лист10!$A$2:$A$102</c:f>
              <c:numCache>
                <c:formatCode>General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</c:v>
                </c:pt>
                <c:pt idx="3">
                  <c:v>-9.4</c:v>
                </c:pt>
                <c:pt idx="4">
                  <c:v>-9.1999999999999993</c:v>
                </c:pt>
                <c:pt idx="5">
                  <c:v>-9</c:v>
                </c:pt>
                <c:pt idx="6">
                  <c:v>-8.8000000000000007</c:v>
                </c:pt>
                <c:pt idx="7">
                  <c:v>-8.6</c:v>
                </c:pt>
                <c:pt idx="8">
                  <c:v>-8.4000000000000092</c:v>
                </c:pt>
                <c:pt idx="9">
                  <c:v>-8.2000000000000099</c:v>
                </c:pt>
                <c:pt idx="10">
                  <c:v>-8.0000000000000107</c:v>
                </c:pt>
                <c:pt idx="11">
                  <c:v>-7.8000000000000096</c:v>
                </c:pt>
                <c:pt idx="12">
                  <c:v>-7.6000000000000103</c:v>
                </c:pt>
                <c:pt idx="13">
                  <c:v>-7.4000000000000101</c:v>
                </c:pt>
                <c:pt idx="14">
                  <c:v>-7.2000000000000099</c:v>
                </c:pt>
                <c:pt idx="15">
                  <c:v>-7.0000000000000098</c:v>
                </c:pt>
                <c:pt idx="16">
                  <c:v>-6.8000000000000096</c:v>
                </c:pt>
                <c:pt idx="17">
                  <c:v>-6.6000000000000103</c:v>
                </c:pt>
                <c:pt idx="18">
                  <c:v>-6.4000000000000101</c:v>
                </c:pt>
                <c:pt idx="19">
                  <c:v>-6.2000000000000099</c:v>
                </c:pt>
                <c:pt idx="20">
                  <c:v>-6.0000000000000098</c:v>
                </c:pt>
                <c:pt idx="21">
                  <c:v>-5.8000000000000096</c:v>
                </c:pt>
                <c:pt idx="22">
                  <c:v>-5.6000000000000201</c:v>
                </c:pt>
                <c:pt idx="23">
                  <c:v>-5.4000000000000199</c:v>
                </c:pt>
                <c:pt idx="24">
                  <c:v>-5.2000000000000197</c:v>
                </c:pt>
                <c:pt idx="25">
                  <c:v>-5.0000000000000204</c:v>
                </c:pt>
                <c:pt idx="26">
                  <c:v>-4.8000000000000203</c:v>
                </c:pt>
                <c:pt idx="27">
                  <c:v>-4.6000000000000201</c:v>
                </c:pt>
                <c:pt idx="28">
                  <c:v>-4.4000000000000199</c:v>
                </c:pt>
                <c:pt idx="29">
                  <c:v>-4.2000000000000197</c:v>
                </c:pt>
                <c:pt idx="30">
                  <c:v>-4.0000000000000204</c:v>
                </c:pt>
                <c:pt idx="31">
                  <c:v>-3.8000000000000198</c:v>
                </c:pt>
                <c:pt idx="32">
                  <c:v>-3.6000000000000201</c:v>
                </c:pt>
                <c:pt idx="33">
                  <c:v>-3.4000000000000199</c:v>
                </c:pt>
                <c:pt idx="34">
                  <c:v>-3.2000000000000202</c:v>
                </c:pt>
                <c:pt idx="35">
                  <c:v>-3.00000000000002</c:v>
                </c:pt>
                <c:pt idx="36">
                  <c:v>-2.80000000000003</c:v>
                </c:pt>
                <c:pt idx="37">
                  <c:v>-2.6000000000000298</c:v>
                </c:pt>
                <c:pt idx="38">
                  <c:v>-2.4000000000000301</c:v>
                </c:pt>
                <c:pt idx="39">
                  <c:v>-2.2000000000000299</c:v>
                </c:pt>
                <c:pt idx="40">
                  <c:v>-2.0000000000000302</c:v>
                </c:pt>
                <c:pt idx="41">
                  <c:v>-1.80000000000003</c:v>
                </c:pt>
                <c:pt idx="42">
                  <c:v>-1.6000000000000301</c:v>
                </c:pt>
                <c:pt idx="43">
                  <c:v>-1.4000000000000301</c:v>
                </c:pt>
                <c:pt idx="44">
                  <c:v>-1.2000000000000299</c:v>
                </c:pt>
                <c:pt idx="45">
                  <c:v>-1.00000000000003</c:v>
                </c:pt>
                <c:pt idx="46">
                  <c:v>-0.80000000000002902</c:v>
                </c:pt>
                <c:pt idx="47">
                  <c:v>-0.60000000000002995</c:v>
                </c:pt>
                <c:pt idx="48">
                  <c:v>-0.400000000000031</c:v>
                </c:pt>
                <c:pt idx="49">
                  <c:v>-0.20000000000002899</c:v>
                </c:pt>
                <c:pt idx="50">
                  <c:v>-4.0856207306205799E-14</c:v>
                </c:pt>
                <c:pt idx="51">
                  <c:v>0.19999999999999901</c:v>
                </c:pt>
                <c:pt idx="52">
                  <c:v>0.4</c:v>
                </c:pt>
                <c:pt idx="53">
                  <c:v>0.6</c:v>
                </c:pt>
                <c:pt idx="54">
                  <c:v>0.80000000000000104</c:v>
                </c:pt>
                <c:pt idx="55">
                  <c:v>1</c:v>
                </c:pt>
                <c:pt idx="56">
                  <c:v>1.2</c:v>
                </c:pt>
                <c:pt idx="57">
                  <c:v>1.4</c:v>
                </c:pt>
                <c:pt idx="58">
                  <c:v>1.6</c:v>
                </c:pt>
                <c:pt idx="59">
                  <c:v>1.8</c:v>
                </c:pt>
                <c:pt idx="60">
                  <c:v>2</c:v>
                </c:pt>
                <c:pt idx="61">
                  <c:v>2.2000000000000002</c:v>
                </c:pt>
                <c:pt idx="62">
                  <c:v>2.4</c:v>
                </c:pt>
                <c:pt idx="63">
                  <c:v>2.6</c:v>
                </c:pt>
                <c:pt idx="64">
                  <c:v>2.8</c:v>
                </c:pt>
                <c:pt idx="65">
                  <c:v>3</c:v>
                </c:pt>
                <c:pt idx="66">
                  <c:v>3.2</c:v>
                </c:pt>
                <c:pt idx="67">
                  <c:v>3.4</c:v>
                </c:pt>
                <c:pt idx="68">
                  <c:v>3.6</c:v>
                </c:pt>
                <c:pt idx="69">
                  <c:v>3.8</c:v>
                </c:pt>
                <c:pt idx="70">
                  <c:v>4</c:v>
                </c:pt>
                <c:pt idx="71">
                  <c:v>4.1999999999998998</c:v>
                </c:pt>
                <c:pt idx="72">
                  <c:v>4.3999999999999</c:v>
                </c:pt>
                <c:pt idx="73">
                  <c:v>4.5999999999999002</c:v>
                </c:pt>
                <c:pt idx="74">
                  <c:v>4.7999999999999003</c:v>
                </c:pt>
                <c:pt idx="75">
                  <c:v>4.9999999999998996</c:v>
                </c:pt>
                <c:pt idx="76">
                  <c:v>5.1999999999998998</c:v>
                </c:pt>
                <c:pt idx="77">
                  <c:v>5.3999999999999</c:v>
                </c:pt>
                <c:pt idx="78">
                  <c:v>5.5999999999999002</c:v>
                </c:pt>
                <c:pt idx="79">
                  <c:v>5.7999999999999003</c:v>
                </c:pt>
                <c:pt idx="80">
                  <c:v>5.9999999999998996</c:v>
                </c:pt>
                <c:pt idx="81">
                  <c:v>6.1999999999998998</c:v>
                </c:pt>
                <c:pt idx="82">
                  <c:v>6.3999999999999</c:v>
                </c:pt>
                <c:pt idx="83">
                  <c:v>6.5999999999999002</c:v>
                </c:pt>
                <c:pt idx="84">
                  <c:v>6.7999999999999003</c:v>
                </c:pt>
                <c:pt idx="85">
                  <c:v>6.9999999999998996</c:v>
                </c:pt>
                <c:pt idx="86">
                  <c:v>7.1999999999998998</c:v>
                </c:pt>
                <c:pt idx="87">
                  <c:v>7.3999999999999</c:v>
                </c:pt>
                <c:pt idx="88">
                  <c:v>7.5999999999999002</c:v>
                </c:pt>
                <c:pt idx="89">
                  <c:v>7.7999999999999003</c:v>
                </c:pt>
                <c:pt idx="90">
                  <c:v>7.9999999999998996</c:v>
                </c:pt>
                <c:pt idx="91">
                  <c:v>8.1999999999998998</c:v>
                </c:pt>
                <c:pt idx="92">
                  <c:v>8.3999999999999009</c:v>
                </c:pt>
                <c:pt idx="93">
                  <c:v>8.5999999999999002</c:v>
                </c:pt>
                <c:pt idx="94">
                  <c:v>8.7999999999998995</c:v>
                </c:pt>
                <c:pt idx="95">
                  <c:v>8.9999999999999005</c:v>
                </c:pt>
                <c:pt idx="96">
                  <c:v>9.1999999999998998</c:v>
                </c:pt>
                <c:pt idx="97">
                  <c:v>9.3999999999999009</c:v>
                </c:pt>
                <c:pt idx="98">
                  <c:v>9.5999999999999002</c:v>
                </c:pt>
                <c:pt idx="99">
                  <c:v>9.7999999999998995</c:v>
                </c:pt>
                <c:pt idx="100">
                  <c:v>9.9999999999999005</c:v>
                </c:pt>
              </c:numCache>
            </c:numRef>
          </c:xVal>
          <c:yVal>
            <c:numRef>
              <c:f>Лист10!$B$2:$B$102</c:f>
              <c:numCache>
                <c:formatCode>General</c:formatCode>
                <c:ptCount val="101"/>
                <c:pt idx="0">
                  <c:v>-1950</c:v>
                </c:pt>
                <c:pt idx="1">
                  <c:v>-1855.1520000000003</c:v>
                </c:pt>
                <c:pt idx="2">
                  <c:v>-1763.376</c:v>
                </c:pt>
                <c:pt idx="3">
                  <c:v>-1674.6240000000003</c:v>
                </c:pt>
                <c:pt idx="4">
                  <c:v>-1588.8479999999997</c:v>
                </c:pt>
                <c:pt idx="5">
                  <c:v>-1506</c:v>
                </c:pt>
                <c:pt idx="6">
                  <c:v>-1426.0320000000002</c:v>
                </c:pt>
                <c:pt idx="7">
                  <c:v>-1348.896</c:v>
                </c:pt>
                <c:pt idx="8">
                  <c:v>-1274.5440000000033</c:v>
                </c:pt>
                <c:pt idx="9">
                  <c:v>-1202.9280000000035</c:v>
                </c:pt>
                <c:pt idx="10">
                  <c:v>-1134.0000000000036</c:v>
                </c:pt>
                <c:pt idx="11">
                  <c:v>-1067.7120000000032</c:v>
                </c:pt>
                <c:pt idx="12">
                  <c:v>-1004.0160000000033</c:v>
                </c:pt>
                <c:pt idx="13">
                  <c:v>-942.8640000000031</c:v>
                </c:pt>
                <c:pt idx="14">
                  <c:v>-884.20800000000293</c:v>
                </c:pt>
                <c:pt idx="15">
                  <c:v>-828.00000000000261</c:v>
                </c:pt>
                <c:pt idx="16">
                  <c:v>-774.19200000000251</c:v>
                </c:pt>
                <c:pt idx="17">
                  <c:v>-722.7360000000026</c:v>
                </c:pt>
                <c:pt idx="18">
                  <c:v>-673.58400000000245</c:v>
                </c:pt>
                <c:pt idx="19">
                  <c:v>-626.68800000000226</c:v>
                </c:pt>
                <c:pt idx="20">
                  <c:v>-582.00000000000205</c:v>
                </c:pt>
                <c:pt idx="21">
                  <c:v>-539.47200000000203</c:v>
                </c:pt>
                <c:pt idx="22">
                  <c:v>-499.05600000000391</c:v>
                </c:pt>
                <c:pt idx="23">
                  <c:v>-460.7040000000037</c:v>
                </c:pt>
                <c:pt idx="24">
                  <c:v>-424.36800000000346</c:v>
                </c:pt>
                <c:pt idx="25">
                  <c:v>-390.00000000000347</c:v>
                </c:pt>
                <c:pt idx="26">
                  <c:v>-357.5520000000032</c:v>
                </c:pt>
                <c:pt idx="27">
                  <c:v>-326.97600000000301</c:v>
                </c:pt>
                <c:pt idx="28">
                  <c:v>-298.22400000000277</c:v>
                </c:pt>
                <c:pt idx="29">
                  <c:v>-271.24800000000255</c:v>
                </c:pt>
                <c:pt idx="30">
                  <c:v>-246.00000000000247</c:v>
                </c:pt>
                <c:pt idx="31">
                  <c:v>-222.43200000000226</c:v>
                </c:pt>
                <c:pt idx="32">
                  <c:v>-200.49600000000214</c:v>
                </c:pt>
                <c:pt idx="33">
                  <c:v>-180.14400000000194</c:v>
                </c:pt>
                <c:pt idx="34">
                  <c:v>-161.32800000000182</c:v>
                </c:pt>
                <c:pt idx="35">
                  <c:v>-144.00000000000165</c:v>
                </c:pt>
                <c:pt idx="36">
                  <c:v>-128.1120000000023</c:v>
                </c:pt>
                <c:pt idx="37">
                  <c:v>-113.61600000000206</c:v>
                </c:pt>
                <c:pt idx="38">
                  <c:v>-100.46400000000187</c:v>
                </c:pt>
                <c:pt idx="39">
                  <c:v>-88.608000000001681</c:v>
                </c:pt>
                <c:pt idx="40">
                  <c:v>-78.000000000001506</c:v>
                </c:pt>
                <c:pt idx="41">
                  <c:v>-68.59200000000132</c:v>
                </c:pt>
                <c:pt idx="42">
                  <c:v>-60.336000000001157</c:v>
                </c:pt>
                <c:pt idx="43">
                  <c:v>-53.184000000000999</c:v>
                </c:pt>
                <c:pt idx="44">
                  <c:v>-47.088000000000832</c:v>
                </c:pt>
                <c:pt idx="45">
                  <c:v>-42.000000000000689</c:v>
                </c:pt>
                <c:pt idx="46">
                  <c:v>-37.872000000000533</c:v>
                </c:pt>
                <c:pt idx="47">
                  <c:v>-34.656000000000418</c:v>
                </c:pt>
                <c:pt idx="48">
                  <c:v>-32.3040000000003</c:v>
                </c:pt>
                <c:pt idx="49">
                  <c:v>-30.768000000000164</c:v>
                </c:pt>
                <c:pt idx="50">
                  <c:v>-30.000000000000082</c:v>
                </c:pt>
                <c:pt idx="51">
                  <c:v>-29.951999999999998</c:v>
                </c:pt>
                <c:pt idx="52">
                  <c:v>-30.576000000000001</c:v>
                </c:pt>
                <c:pt idx="53">
                  <c:v>-31.823999999999998</c:v>
                </c:pt>
                <c:pt idx="54">
                  <c:v>-33.64800000000001</c:v>
                </c:pt>
                <c:pt idx="55">
                  <c:v>-36</c:v>
                </c:pt>
                <c:pt idx="56">
                  <c:v>-38.832000000000001</c:v>
                </c:pt>
                <c:pt idx="57">
                  <c:v>-42.095999999999997</c:v>
                </c:pt>
                <c:pt idx="58">
                  <c:v>-45.744000000000007</c:v>
                </c:pt>
                <c:pt idx="59">
                  <c:v>-49.728000000000002</c:v>
                </c:pt>
                <c:pt idx="60">
                  <c:v>-54</c:v>
                </c:pt>
                <c:pt idx="61">
                  <c:v>-58.512000000000008</c:v>
                </c:pt>
                <c:pt idx="62">
                  <c:v>-63.216000000000001</c:v>
                </c:pt>
                <c:pt idx="63">
                  <c:v>-68.063999999999993</c:v>
                </c:pt>
                <c:pt idx="64">
                  <c:v>-73.007999999999981</c:v>
                </c:pt>
                <c:pt idx="65">
                  <c:v>-78</c:v>
                </c:pt>
                <c:pt idx="66">
                  <c:v>-82.992000000000019</c:v>
                </c:pt>
                <c:pt idx="67">
                  <c:v>-87.935999999999993</c:v>
                </c:pt>
                <c:pt idx="68">
                  <c:v>-92.784000000000006</c:v>
                </c:pt>
                <c:pt idx="69">
                  <c:v>-97.488000000000028</c:v>
                </c:pt>
                <c:pt idx="70">
                  <c:v>-102</c:v>
                </c:pt>
                <c:pt idx="71">
                  <c:v>-106.27199999999794</c:v>
                </c:pt>
                <c:pt idx="72">
                  <c:v>-110.25599999999807</c:v>
                </c:pt>
                <c:pt idx="73">
                  <c:v>-113.90399999999826</c:v>
                </c:pt>
                <c:pt idx="74">
                  <c:v>-117.1679999999985</c:v>
                </c:pt>
                <c:pt idx="75">
                  <c:v>-119.99999999999871</c:v>
                </c:pt>
                <c:pt idx="76">
                  <c:v>-122.35199999999895</c:v>
                </c:pt>
                <c:pt idx="77">
                  <c:v>-124.17599999999923</c:v>
                </c:pt>
                <c:pt idx="78">
                  <c:v>-125.42399999999954</c:v>
                </c:pt>
                <c:pt idx="79">
                  <c:v>-126.04799999999986</c:v>
                </c:pt>
                <c:pt idx="80">
                  <c:v>-126.0000000000002</c:v>
                </c:pt>
                <c:pt idx="81">
                  <c:v>-125.23200000000054</c:v>
                </c:pt>
                <c:pt idx="82">
                  <c:v>-123.69600000000098</c:v>
                </c:pt>
                <c:pt idx="83">
                  <c:v>-121.34400000000137</c:v>
                </c:pt>
                <c:pt idx="84">
                  <c:v>-118.1280000000018</c:v>
                </c:pt>
                <c:pt idx="85">
                  <c:v>-114.0000000000023</c:v>
                </c:pt>
                <c:pt idx="86">
                  <c:v>-108.91200000000276</c:v>
                </c:pt>
                <c:pt idx="87">
                  <c:v>-102.81600000000331</c:v>
                </c:pt>
                <c:pt idx="88">
                  <c:v>-95.664000000003867</c:v>
                </c:pt>
                <c:pt idx="89">
                  <c:v>-87.408000000004449</c:v>
                </c:pt>
                <c:pt idx="90">
                  <c:v>-78.000000000005031</c:v>
                </c:pt>
                <c:pt idx="91">
                  <c:v>-67.39200000000568</c:v>
                </c:pt>
                <c:pt idx="92">
                  <c:v>-55.53600000000624</c:v>
                </c:pt>
                <c:pt idx="93">
                  <c:v>-42.384000000006964</c:v>
                </c:pt>
                <c:pt idx="94">
                  <c:v>-27.888000000007647</c:v>
                </c:pt>
                <c:pt idx="95">
                  <c:v>-12.000000000008271</c:v>
                </c:pt>
                <c:pt idx="96">
                  <c:v>5.3279999999909293</c:v>
                </c:pt>
                <c:pt idx="97">
                  <c:v>24.143999999990299</c:v>
                </c:pt>
                <c:pt idx="98">
                  <c:v>44.495999999989508</c:v>
                </c:pt>
                <c:pt idx="99">
                  <c:v>66.431999999988534</c:v>
                </c:pt>
                <c:pt idx="100">
                  <c:v>89.999999999987978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205424"/>
        <c:axId val="704205984"/>
      </c:scatterChart>
      <c:valAx>
        <c:axId val="70420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4205984"/>
        <c:crosses val="autoZero"/>
        <c:crossBetween val="midCat"/>
      </c:valAx>
      <c:valAx>
        <c:axId val="70420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420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4</xdr:row>
      <xdr:rowOff>180975</xdr:rowOff>
    </xdr:from>
    <xdr:to>
      <xdr:col>10</xdr:col>
      <xdr:colOff>66675</xdr:colOff>
      <xdr:row>19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</xdr:row>
      <xdr:rowOff>0</xdr:rowOff>
    </xdr:from>
    <xdr:to>
      <xdr:col>9</xdr:col>
      <xdr:colOff>457200</xdr:colOff>
      <xdr:row>16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8" sqref="G8"/>
    </sheetView>
  </sheetViews>
  <sheetFormatPr defaultRowHeight="15" x14ac:dyDescent="0.25"/>
  <cols>
    <col min="7" max="7" width="12" customWidth="1"/>
  </cols>
  <sheetData>
    <row r="1" spans="1:7" x14ac:dyDescent="0.25">
      <c r="A1" t="s">
        <v>0</v>
      </c>
      <c r="B1" t="s">
        <v>1</v>
      </c>
      <c r="G1" t="s">
        <v>2</v>
      </c>
    </row>
    <row r="2" spans="1:7" x14ac:dyDescent="0.25">
      <c r="A2">
        <v>1</v>
      </c>
      <c r="B2">
        <v>7</v>
      </c>
      <c r="D2">
        <v>7</v>
      </c>
      <c r="E2">
        <v>59</v>
      </c>
      <c r="G2">
        <f>SQRT((A2-$D$2)^2+(B2-$E$2)^2)</f>
        <v>52.345009313209601</v>
      </c>
    </row>
    <row r="3" spans="1:7" x14ac:dyDescent="0.25">
      <c r="A3">
        <v>7</v>
      </c>
      <c r="B3">
        <v>9</v>
      </c>
      <c r="G3">
        <f t="shared" ref="G3:G11" si="0">SQRT((A3-$D$2)^2+(B3-$E$2)^2)</f>
        <v>50</v>
      </c>
    </row>
    <row r="4" spans="1:7" x14ac:dyDescent="0.25">
      <c r="A4">
        <v>0</v>
      </c>
      <c r="B4">
        <v>11</v>
      </c>
      <c r="G4">
        <f t="shared" si="0"/>
        <v>48.507731342539614</v>
      </c>
    </row>
    <row r="5" spans="1:7" x14ac:dyDescent="0.25">
      <c r="A5">
        <v>4</v>
      </c>
      <c r="B5">
        <v>3</v>
      </c>
      <c r="G5">
        <f t="shared" si="0"/>
        <v>56.080299571239813</v>
      </c>
    </row>
    <row r="6" spans="1:7" x14ac:dyDescent="0.25">
      <c r="A6">
        <v>6</v>
      </c>
      <c r="B6">
        <v>6</v>
      </c>
      <c r="G6">
        <f t="shared" si="0"/>
        <v>53.009433122794285</v>
      </c>
    </row>
    <row r="7" spans="1:7" x14ac:dyDescent="0.25">
      <c r="A7">
        <v>2</v>
      </c>
      <c r="B7">
        <v>5</v>
      </c>
      <c r="G7">
        <f t="shared" si="0"/>
        <v>54.230987451824994</v>
      </c>
    </row>
    <row r="8" spans="1:7" x14ac:dyDescent="0.25">
      <c r="A8">
        <v>3</v>
      </c>
      <c r="B8">
        <v>8</v>
      </c>
      <c r="G8">
        <f t="shared" si="0"/>
        <v>51.156622249714651</v>
      </c>
    </row>
    <row r="9" spans="1:7" x14ac:dyDescent="0.25">
      <c r="A9">
        <v>5</v>
      </c>
      <c r="B9">
        <v>7</v>
      </c>
      <c r="G9">
        <f t="shared" si="0"/>
        <v>52.038447325030752</v>
      </c>
    </row>
    <row r="10" spans="1:7" x14ac:dyDescent="0.25">
      <c r="A10">
        <v>8</v>
      </c>
      <c r="B10">
        <v>4</v>
      </c>
      <c r="G10">
        <f t="shared" si="0"/>
        <v>55.009090157900268</v>
      </c>
    </row>
    <row r="11" spans="1:7" x14ac:dyDescent="0.25">
      <c r="A11">
        <v>9</v>
      </c>
      <c r="B11">
        <v>1</v>
      </c>
      <c r="G11">
        <f t="shared" si="0"/>
        <v>58.034472514187634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C2" sqref="C2"/>
    </sheetView>
  </sheetViews>
  <sheetFormatPr defaultRowHeight="15" x14ac:dyDescent="0.25"/>
  <sheetData>
    <row r="1" spans="2:3" x14ac:dyDescent="0.25">
      <c r="B1" t="s">
        <v>3</v>
      </c>
      <c r="C1">
        <v>-9.229336660649917</v>
      </c>
    </row>
    <row r="2" spans="2:3" x14ac:dyDescent="0.25">
      <c r="B2" t="s">
        <v>4</v>
      </c>
      <c r="C2">
        <f>60*2^C1</f>
        <v>9.9964103489151301E-2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B5" sqref="B5"/>
    </sheetView>
  </sheetViews>
  <sheetFormatPr defaultRowHeight="15" x14ac:dyDescent="0.25"/>
  <cols>
    <col min="4" max="4" width="11.28515625" customWidth="1"/>
  </cols>
  <sheetData>
    <row r="1" spans="2:4" x14ac:dyDescent="0.25">
      <c r="B1" t="s">
        <v>0</v>
      </c>
      <c r="C1" t="s">
        <v>1</v>
      </c>
      <c r="D1" t="s">
        <v>5</v>
      </c>
    </row>
    <row r="2" spans="2:4" x14ac:dyDescent="0.25">
      <c r="B2">
        <v>2.6360158487037757</v>
      </c>
      <c r="C2">
        <v>0.1428781629904311</v>
      </c>
      <c r="D2">
        <v>2.655131382233562</v>
      </c>
    </row>
    <row r="4" spans="2:4" x14ac:dyDescent="0.25">
      <c r="B4" t="s">
        <v>6</v>
      </c>
      <c r="D4" t="s">
        <v>7</v>
      </c>
    </row>
    <row r="5" spans="2:4" x14ac:dyDescent="0.25">
      <c r="B5">
        <f>7*B2+48*C2-2*D2</f>
        <v>20</v>
      </c>
      <c r="D5">
        <v>20</v>
      </c>
    </row>
    <row r="6" spans="2:4" x14ac:dyDescent="0.25">
      <c r="B6">
        <f>17*B2+10*C2-8*D2</f>
        <v>25.000000000000007</v>
      </c>
      <c r="D6">
        <v>25</v>
      </c>
    </row>
    <row r="7" spans="2:4" x14ac:dyDescent="0.25">
      <c r="B7">
        <f>B2*C2*D2</f>
        <v>0.9999997483856502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C3" sqref="C3"/>
    </sheetView>
  </sheetViews>
  <sheetFormatPr defaultRowHeight="15" x14ac:dyDescent="0.25"/>
  <sheetData>
    <row r="1" spans="2:3" x14ac:dyDescent="0.25">
      <c r="B1" t="s">
        <v>3</v>
      </c>
      <c r="C1">
        <v>0.79999999769064467</v>
      </c>
    </row>
    <row r="2" spans="2:3" x14ac:dyDescent="0.25">
      <c r="B2" t="s">
        <v>8</v>
      </c>
      <c r="C2">
        <f>5*C1^2-8*C1+2</f>
        <v>-1.2000000000000002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D26" sqref="D26"/>
    </sheetView>
  </sheetViews>
  <sheetFormatPr defaultRowHeight="15" x14ac:dyDescent="0.25"/>
  <cols>
    <col min="4" max="4" width="8.85546875" customWidth="1"/>
  </cols>
  <sheetData>
    <row r="1" spans="1:2" x14ac:dyDescent="0.25">
      <c r="A1" t="s">
        <v>3</v>
      </c>
      <c r="B1" t="s">
        <v>9</v>
      </c>
    </row>
    <row r="2" spans="1:2" x14ac:dyDescent="0.25">
      <c r="A2">
        <v>0</v>
      </c>
      <c r="B2">
        <f>0.25*A2+SIN(A2)-1</f>
        <v>-1</v>
      </c>
    </row>
    <row r="3" spans="1:2" x14ac:dyDescent="0.25">
      <c r="A3">
        <v>0.1</v>
      </c>
      <c r="B3">
        <f t="shared" ref="B3:B66" si="0">0.25*A3+SIN(A3)-1</f>
        <v>-0.87516658335317188</v>
      </c>
    </row>
    <row r="4" spans="1:2" x14ac:dyDescent="0.25">
      <c r="A4">
        <v>0.2</v>
      </c>
      <c r="B4">
        <f t="shared" si="0"/>
        <v>-0.75133066920493885</v>
      </c>
    </row>
    <row r="5" spans="1:2" x14ac:dyDescent="0.25">
      <c r="A5">
        <v>0.3</v>
      </c>
      <c r="B5">
        <f t="shared" si="0"/>
        <v>-0.62947979333866044</v>
      </c>
    </row>
    <row r="6" spans="1:2" x14ac:dyDescent="0.25">
      <c r="A6">
        <v>0.4</v>
      </c>
      <c r="B6">
        <f t="shared" si="0"/>
        <v>-0.51058165769134944</v>
      </c>
    </row>
    <row r="7" spans="1:2" x14ac:dyDescent="0.25">
      <c r="A7">
        <v>0.5</v>
      </c>
      <c r="B7">
        <f t="shared" si="0"/>
        <v>-0.39557446139579699</v>
      </c>
    </row>
    <row r="8" spans="1:2" x14ac:dyDescent="0.25">
      <c r="A8">
        <v>0.6</v>
      </c>
      <c r="B8">
        <f t="shared" si="0"/>
        <v>-0.28535752660496461</v>
      </c>
    </row>
    <row r="9" spans="1:2" x14ac:dyDescent="0.25">
      <c r="A9">
        <v>0.7</v>
      </c>
      <c r="B9">
        <f t="shared" si="0"/>
        <v>-0.18078231276230894</v>
      </c>
    </row>
    <row r="10" spans="1:2" x14ac:dyDescent="0.25">
      <c r="A10">
        <v>0.8</v>
      </c>
      <c r="B10">
        <f t="shared" si="0"/>
        <v>-8.2643909100477142E-2</v>
      </c>
    </row>
    <row r="11" spans="1:2" x14ac:dyDescent="0.25">
      <c r="A11">
        <v>0.9</v>
      </c>
      <c r="B11">
        <f t="shared" si="0"/>
        <v>8.326909627483392E-3</v>
      </c>
    </row>
    <row r="12" spans="1:2" x14ac:dyDescent="0.25">
      <c r="A12">
        <v>1</v>
      </c>
      <c r="B12">
        <f t="shared" si="0"/>
        <v>9.1470984807896505E-2</v>
      </c>
    </row>
    <row r="13" spans="1:2" x14ac:dyDescent="0.25">
      <c r="A13">
        <v>1.1000000000000001</v>
      </c>
      <c r="B13">
        <f t="shared" si="0"/>
        <v>0.16620736006143533</v>
      </c>
    </row>
    <row r="14" spans="1:2" x14ac:dyDescent="0.25">
      <c r="A14">
        <v>1.2</v>
      </c>
      <c r="B14">
        <f t="shared" si="0"/>
        <v>0.23203908596722633</v>
      </c>
    </row>
    <row r="15" spans="1:2" x14ac:dyDescent="0.25">
      <c r="A15">
        <v>1.3</v>
      </c>
      <c r="B15">
        <f t="shared" si="0"/>
        <v>0.28855818541719302</v>
      </c>
    </row>
    <row r="16" spans="1:2" x14ac:dyDescent="0.25">
      <c r="A16">
        <v>1.4</v>
      </c>
      <c r="B16">
        <f t="shared" si="0"/>
        <v>0.33544972998846001</v>
      </c>
    </row>
    <row r="17" spans="1:8" x14ac:dyDescent="0.25">
      <c r="A17">
        <v>1.5</v>
      </c>
      <c r="B17">
        <f t="shared" si="0"/>
        <v>0.37249498660405456</v>
      </c>
    </row>
    <row r="18" spans="1:8" x14ac:dyDescent="0.25">
      <c r="A18">
        <v>1.6</v>
      </c>
      <c r="B18">
        <f t="shared" si="0"/>
        <v>0.39957360304150513</v>
      </c>
    </row>
    <row r="19" spans="1:8" x14ac:dyDescent="0.25">
      <c r="A19">
        <v>1.7</v>
      </c>
      <c r="B19">
        <f t="shared" si="0"/>
        <v>0.41666481045246861</v>
      </c>
    </row>
    <row r="20" spans="1:8" x14ac:dyDescent="0.25">
      <c r="A20">
        <v>1.8</v>
      </c>
      <c r="B20">
        <f t="shared" si="0"/>
        <v>0.4238476308781951</v>
      </c>
    </row>
    <row r="21" spans="1:8" x14ac:dyDescent="0.25">
      <c r="A21">
        <v>1.9</v>
      </c>
      <c r="B21">
        <f t="shared" si="0"/>
        <v>0.42130008768741445</v>
      </c>
    </row>
    <row r="22" spans="1:8" x14ac:dyDescent="0.25">
      <c r="A22">
        <v>2</v>
      </c>
      <c r="B22">
        <f t="shared" si="0"/>
        <v>0.40929742682568171</v>
      </c>
    </row>
    <row r="23" spans="1:8" x14ac:dyDescent="0.25">
      <c r="A23">
        <v>2.1</v>
      </c>
      <c r="B23">
        <f t="shared" si="0"/>
        <v>0.38820936664887373</v>
      </c>
    </row>
    <row r="24" spans="1:8" x14ac:dyDescent="0.25">
      <c r="A24">
        <v>2.2000000000000002</v>
      </c>
      <c r="B24">
        <f t="shared" si="0"/>
        <v>0.35849640381959014</v>
      </c>
    </row>
    <row r="25" spans="1:8" x14ac:dyDescent="0.25">
      <c r="A25">
        <v>2.2999999999999998</v>
      </c>
      <c r="B25">
        <f t="shared" si="0"/>
        <v>0.32070521217672021</v>
      </c>
      <c r="D25">
        <v>1.8234765819399914</v>
      </c>
      <c r="F25">
        <v>4.4597079126673727</v>
      </c>
      <c r="H25">
        <v>8.1066618891244229</v>
      </c>
    </row>
    <row r="26" spans="1:8" x14ac:dyDescent="0.25">
      <c r="A26">
        <v>2.4</v>
      </c>
      <c r="B26">
        <f t="shared" si="0"/>
        <v>0.27546318055115093</v>
      </c>
      <c r="D26">
        <f>0.25*D25+SIN(D25)-1</f>
        <v>0.4241149820360981</v>
      </c>
      <c r="F26">
        <f>0.25*F25+SIN(F25)-1</f>
        <v>-0.8533186552408818</v>
      </c>
      <c r="H26">
        <f>0.25*H25+SIN(H25)-1</f>
        <v>1.9949113088309947</v>
      </c>
    </row>
    <row r="27" spans="1:8" x14ac:dyDescent="0.25">
      <c r="A27">
        <v>2.5</v>
      </c>
      <c r="B27">
        <f t="shared" si="0"/>
        <v>0.22347214410395644</v>
      </c>
    </row>
    <row r="28" spans="1:8" x14ac:dyDescent="0.25">
      <c r="A28">
        <v>2.6</v>
      </c>
      <c r="B28">
        <f t="shared" si="0"/>
        <v>0.16550137182146418</v>
      </c>
    </row>
    <row r="29" spans="1:8" x14ac:dyDescent="0.25">
      <c r="A29">
        <v>2.7</v>
      </c>
      <c r="B29">
        <f t="shared" si="0"/>
        <v>0.10237988023382982</v>
      </c>
    </row>
    <row r="30" spans="1:8" x14ac:dyDescent="0.25">
      <c r="A30">
        <v>2.8</v>
      </c>
      <c r="B30">
        <f t="shared" si="0"/>
        <v>3.4988150155905062E-2</v>
      </c>
      <c r="D30">
        <v>0.89048744944378777</v>
      </c>
      <c r="F30">
        <v>2.8499685008513014</v>
      </c>
      <c r="H30">
        <v>5.8128264650074879</v>
      </c>
    </row>
    <row r="31" spans="1:8" x14ac:dyDescent="0.25">
      <c r="A31">
        <v>2.9</v>
      </c>
      <c r="B31">
        <f t="shared" si="0"/>
        <v>-3.5750670786017569E-2</v>
      </c>
      <c r="D31">
        <f>0.25*D30+SIN(D30)-1</f>
        <v>3.2409906136621203E-7</v>
      </c>
      <c r="F31">
        <f>0.25*F30+SIN(F30)-1</f>
        <v>3.0689536489880709E-7</v>
      </c>
      <c r="H31">
        <f>0.25*H30+SIN(H30)-1</f>
        <v>4.2773712305432809E-7</v>
      </c>
    </row>
    <row r="32" spans="1:8" x14ac:dyDescent="0.25">
      <c r="A32">
        <v>3</v>
      </c>
      <c r="B32">
        <f t="shared" si="0"/>
        <v>-0.10887999194013276</v>
      </c>
    </row>
    <row r="33" spans="1:2" x14ac:dyDescent="0.25">
      <c r="A33">
        <v>3.1</v>
      </c>
      <c r="B33">
        <f t="shared" si="0"/>
        <v>-0.18341933756670947</v>
      </c>
    </row>
    <row r="34" spans="1:2" x14ac:dyDescent="0.25">
      <c r="A34">
        <v>3.2</v>
      </c>
      <c r="B34">
        <f t="shared" si="0"/>
        <v>-0.25837414342758003</v>
      </c>
    </row>
    <row r="35" spans="1:2" x14ac:dyDescent="0.25">
      <c r="A35">
        <v>3.3</v>
      </c>
      <c r="B35">
        <f t="shared" si="0"/>
        <v>-0.33274569414324828</v>
      </c>
    </row>
    <row r="36" spans="1:2" x14ac:dyDescent="0.25">
      <c r="A36">
        <v>3.4</v>
      </c>
      <c r="B36">
        <f t="shared" si="0"/>
        <v>-0.40554110202683125</v>
      </c>
    </row>
    <row r="37" spans="1:2" x14ac:dyDescent="0.25">
      <c r="A37">
        <v>3.5</v>
      </c>
      <c r="B37">
        <f t="shared" si="0"/>
        <v>-0.47578322768961989</v>
      </c>
    </row>
    <row r="38" spans="1:2" x14ac:dyDescent="0.25">
      <c r="A38">
        <v>3.6</v>
      </c>
      <c r="B38">
        <f t="shared" si="0"/>
        <v>-0.54252044329485249</v>
      </c>
    </row>
    <row r="39" spans="1:2" x14ac:dyDescent="0.25">
      <c r="A39">
        <v>3.7</v>
      </c>
      <c r="B39">
        <f t="shared" si="0"/>
        <v>-0.60483614090849336</v>
      </c>
    </row>
    <row r="40" spans="1:2" x14ac:dyDescent="0.25">
      <c r="A40">
        <v>3.8</v>
      </c>
      <c r="B40">
        <f t="shared" si="0"/>
        <v>-0.66185789094271896</v>
      </c>
    </row>
    <row r="41" spans="1:2" x14ac:dyDescent="0.25">
      <c r="A41">
        <v>3.9</v>
      </c>
      <c r="B41">
        <f t="shared" si="0"/>
        <v>-0.71276615918397379</v>
      </c>
    </row>
    <row r="42" spans="1:2" x14ac:dyDescent="0.25">
      <c r="A42">
        <v>4</v>
      </c>
      <c r="B42">
        <f t="shared" si="0"/>
        <v>-0.7568024953079282</v>
      </c>
    </row>
    <row r="43" spans="1:2" x14ac:dyDescent="0.25">
      <c r="A43">
        <v>4.0999999999999996</v>
      </c>
      <c r="B43">
        <f t="shared" si="0"/>
        <v>-0.79327711106441035</v>
      </c>
    </row>
    <row r="44" spans="1:2" x14ac:dyDescent="0.25">
      <c r="A44">
        <v>4.2</v>
      </c>
      <c r="B44">
        <f t="shared" si="0"/>
        <v>-0.82157577241358815</v>
      </c>
    </row>
    <row r="45" spans="1:2" x14ac:dyDescent="0.25">
      <c r="A45">
        <v>4.3</v>
      </c>
      <c r="B45">
        <f t="shared" si="0"/>
        <v>-0.84116593674945495</v>
      </c>
    </row>
    <row r="46" spans="1:2" x14ac:dyDescent="0.25">
      <c r="A46">
        <v>4.4000000000000004</v>
      </c>
      <c r="B46">
        <f t="shared" si="0"/>
        <v>-0.85160207388951592</v>
      </c>
    </row>
    <row r="47" spans="1:2" x14ac:dyDescent="0.25">
      <c r="A47">
        <v>4.5</v>
      </c>
      <c r="B47">
        <f t="shared" si="0"/>
        <v>-0.85253011766509701</v>
      </c>
    </row>
    <row r="48" spans="1:2" x14ac:dyDescent="0.25">
      <c r="A48">
        <v>4.5999999999999996</v>
      </c>
      <c r="B48">
        <f t="shared" si="0"/>
        <v>-0.8436910036334645</v>
      </c>
    </row>
    <row r="49" spans="1:2" x14ac:dyDescent="0.25">
      <c r="A49">
        <v>4.7</v>
      </c>
      <c r="B49">
        <f t="shared" si="0"/>
        <v>-0.82492325756410079</v>
      </c>
    </row>
    <row r="50" spans="1:2" x14ac:dyDescent="0.25">
      <c r="A50">
        <v>4.8</v>
      </c>
      <c r="B50">
        <f t="shared" si="0"/>
        <v>-0.79616460883584073</v>
      </c>
    </row>
    <row r="51" spans="1:2" x14ac:dyDescent="0.25">
      <c r="A51">
        <v>4.9000000000000004</v>
      </c>
      <c r="B51">
        <f t="shared" si="0"/>
        <v>-0.75745261262433239</v>
      </c>
    </row>
    <row r="52" spans="1:2" x14ac:dyDescent="0.25">
      <c r="A52">
        <v>5</v>
      </c>
      <c r="B52">
        <f t="shared" si="0"/>
        <v>-0.70892427466313845</v>
      </c>
    </row>
    <row r="53" spans="1:2" x14ac:dyDescent="0.25">
      <c r="A53">
        <v>5.0999999999999996</v>
      </c>
      <c r="B53">
        <f t="shared" si="0"/>
        <v>-0.65081468232773254</v>
      </c>
    </row>
    <row r="54" spans="1:2" x14ac:dyDescent="0.25">
      <c r="A54">
        <v>5.2</v>
      </c>
      <c r="B54">
        <f t="shared" si="0"/>
        <v>-0.58345465572015309</v>
      </c>
    </row>
    <row r="55" spans="1:2" x14ac:dyDescent="0.25">
      <c r="A55">
        <v>5.3</v>
      </c>
      <c r="B55">
        <f t="shared" si="0"/>
        <v>-0.5072674422239013</v>
      </c>
    </row>
    <row r="56" spans="1:2" x14ac:dyDescent="0.25">
      <c r="A56">
        <v>5.4</v>
      </c>
      <c r="B56">
        <f t="shared" si="0"/>
        <v>-0.42276448755598706</v>
      </c>
    </row>
    <row r="57" spans="1:2" x14ac:dyDescent="0.25">
      <c r="A57">
        <v>5.5</v>
      </c>
      <c r="B57">
        <f t="shared" si="0"/>
        <v>-0.33054032557039192</v>
      </c>
    </row>
    <row r="58" spans="1:2" x14ac:dyDescent="0.25">
      <c r="A58">
        <v>5.6</v>
      </c>
      <c r="B58">
        <f t="shared" si="0"/>
        <v>-0.23126663787232171</v>
      </c>
    </row>
    <row r="59" spans="1:2" x14ac:dyDescent="0.25">
      <c r="A59">
        <v>5.7</v>
      </c>
      <c r="B59">
        <f t="shared" si="0"/>
        <v>-0.12568554259763753</v>
      </c>
    </row>
    <row r="60" spans="1:2" x14ac:dyDescent="0.25">
      <c r="A60">
        <v>5.8</v>
      </c>
      <c r="B60">
        <f t="shared" si="0"/>
        <v>-1.460217941375741E-2</v>
      </c>
    </row>
    <row r="61" spans="1:2" x14ac:dyDescent="0.25">
      <c r="A61">
        <v>5.9</v>
      </c>
      <c r="B61">
        <f t="shared" si="0"/>
        <v>0.10112333516976402</v>
      </c>
    </row>
    <row r="62" spans="1:2" x14ac:dyDescent="0.25">
      <c r="A62">
        <v>6</v>
      </c>
      <c r="B62">
        <f t="shared" si="0"/>
        <v>0.22058450180107414</v>
      </c>
    </row>
    <row r="63" spans="1:2" x14ac:dyDescent="0.25">
      <c r="A63">
        <v>6.1</v>
      </c>
      <c r="B63">
        <f t="shared" si="0"/>
        <v>0.34283749572790412</v>
      </c>
    </row>
    <row r="64" spans="1:2" x14ac:dyDescent="0.25">
      <c r="A64">
        <v>6.2</v>
      </c>
      <c r="B64">
        <f t="shared" si="0"/>
        <v>0.46691059718250361</v>
      </c>
    </row>
    <row r="65" spans="1:2" x14ac:dyDescent="0.25">
      <c r="A65">
        <v>6.3</v>
      </c>
      <c r="B65">
        <f t="shared" si="0"/>
        <v>0.59181390048434968</v>
      </c>
    </row>
    <row r="66" spans="1:2" x14ac:dyDescent="0.25">
      <c r="A66">
        <v>6.4</v>
      </c>
      <c r="B66">
        <f t="shared" si="0"/>
        <v>0.71654920485049378</v>
      </c>
    </row>
    <row r="67" spans="1:2" x14ac:dyDescent="0.25">
      <c r="A67">
        <v>6.5</v>
      </c>
      <c r="B67">
        <f t="shared" ref="B67:B102" si="1">0.25*A67+SIN(A67)-1</f>
        <v>0.84011998808781563</v>
      </c>
    </row>
    <row r="68" spans="1:2" x14ac:dyDescent="0.25">
      <c r="A68">
        <v>6.6</v>
      </c>
      <c r="B68">
        <f t="shared" si="1"/>
        <v>0.96154136351337782</v>
      </c>
    </row>
    <row r="69" spans="1:2" x14ac:dyDescent="0.25">
      <c r="A69">
        <v>6.7</v>
      </c>
      <c r="B69">
        <f t="shared" si="1"/>
        <v>1.0798499206165983</v>
      </c>
    </row>
    <row r="70" spans="1:2" x14ac:dyDescent="0.25">
      <c r="A70">
        <v>6.8</v>
      </c>
      <c r="B70">
        <f t="shared" si="1"/>
        <v>1.1941133511386082</v>
      </c>
    </row>
    <row r="71" spans="1:2" x14ac:dyDescent="0.25">
      <c r="A71">
        <v>6.9</v>
      </c>
      <c r="B71">
        <f t="shared" si="1"/>
        <v>1.3034397643882003</v>
      </c>
    </row>
    <row r="72" spans="1:2" x14ac:dyDescent="0.25">
      <c r="A72">
        <v>7</v>
      </c>
      <c r="B72">
        <f t="shared" si="1"/>
        <v>1.4069865987187891</v>
      </c>
    </row>
    <row r="73" spans="1:2" x14ac:dyDescent="0.25">
      <c r="A73">
        <v>7.1</v>
      </c>
      <c r="B73">
        <f t="shared" si="1"/>
        <v>1.5039690401258756</v>
      </c>
    </row>
    <row r="74" spans="1:2" x14ac:dyDescent="0.25">
      <c r="A74">
        <v>7.2</v>
      </c>
      <c r="B74">
        <f t="shared" si="1"/>
        <v>1.593667863849153</v>
      </c>
    </row>
    <row r="75" spans="1:2" x14ac:dyDescent="0.25">
      <c r="A75">
        <v>7.3</v>
      </c>
      <c r="B75">
        <f t="shared" si="1"/>
        <v>1.6754366206285645</v>
      </c>
    </row>
    <row r="76" spans="1:2" x14ac:dyDescent="0.25">
      <c r="A76">
        <v>7.4</v>
      </c>
      <c r="B76">
        <f t="shared" si="1"/>
        <v>1.7487080958116268</v>
      </c>
    </row>
    <row r="77" spans="1:2" x14ac:dyDescent="0.25">
      <c r="A77">
        <v>7.5</v>
      </c>
      <c r="B77">
        <f t="shared" si="1"/>
        <v>1.8129999767747389</v>
      </c>
    </row>
    <row r="78" spans="1:2" x14ac:dyDescent="0.25">
      <c r="A78">
        <v>7.6</v>
      </c>
      <c r="B78">
        <f t="shared" si="1"/>
        <v>1.8679196720314861</v>
      </c>
    </row>
    <row r="79" spans="1:2" x14ac:dyDescent="0.25">
      <c r="A79">
        <v>7.7</v>
      </c>
      <c r="B79">
        <f t="shared" si="1"/>
        <v>1.9131682338770002</v>
      </c>
    </row>
    <row r="80" spans="1:2" x14ac:dyDescent="0.25">
      <c r="A80">
        <v>7.8</v>
      </c>
      <c r="B80">
        <f t="shared" si="1"/>
        <v>1.9485433453746048</v>
      </c>
    </row>
    <row r="81" spans="1:2" x14ac:dyDescent="0.25">
      <c r="A81">
        <v>7.9</v>
      </c>
      <c r="B81">
        <f t="shared" si="1"/>
        <v>1.973941341839772</v>
      </c>
    </row>
    <row r="82" spans="1:2" x14ac:dyDescent="0.25">
      <c r="A82">
        <v>8</v>
      </c>
      <c r="B82">
        <f t="shared" si="1"/>
        <v>1.9893582466233819</v>
      </c>
    </row>
    <row r="83" spans="1:2" x14ac:dyDescent="0.25">
      <c r="A83">
        <v>8.1</v>
      </c>
      <c r="B83">
        <f t="shared" si="1"/>
        <v>1.9948898108450863</v>
      </c>
    </row>
    <row r="84" spans="1:2" x14ac:dyDescent="0.25">
      <c r="A84">
        <v>8.1999999999999993</v>
      </c>
      <c r="B84">
        <f t="shared" si="1"/>
        <v>1.9907305566797731</v>
      </c>
    </row>
    <row r="85" spans="1:2" x14ac:dyDescent="0.25">
      <c r="A85">
        <v>8.3000000000000007</v>
      </c>
      <c r="B85">
        <f t="shared" si="1"/>
        <v>1.9771718337562936</v>
      </c>
    </row>
    <row r="86" spans="1:2" x14ac:dyDescent="0.25">
      <c r="A86">
        <v>8.4</v>
      </c>
      <c r="B86">
        <f t="shared" si="1"/>
        <v>1.9545989080882804</v>
      </c>
    </row>
    <row r="87" spans="1:2" x14ac:dyDescent="0.25">
      <c r="A87">
        <v>8.5</v>
      </c>
      <c r="B87">
        <f t="shared" si="1"/>
        <v>1.9234871126234903</v>
      </c>
    </row>
    <row r="88" spans="1:2" x14ac:dyDescent="0.25">
      <c r="A88">
        <v>8.6</v>
      </c>
      <c r="B88">
        <f t="shared" si="1"/>
        <v>1.8843970978741131</v>
      </c>
    </row>
    <row r="89" spans="1:2" x14ac:dyDescent="0.25">
      <c r="A89">
        <v>8.6999999999999993</v>
      </c>
      <c r="B89">
        <f t="shared" si="1"/>
        <v>1.8379692300821833</v>
      </c>
    </row>
    <row r="90" spans="1:2" x14ac:dyDescent="0.25">
      <c r="A90">
        <v>8.8000000000000007</v>
      </c>
      <c r="B90">
        <f t="shared" si="1"/>
        <v>1.7849171928917618</v>
      </c>
    </row>
    <row r="91" spans="1:2" x14ac:dyDescent="0.25">
      <c r="A91">
        <v>8.9</v>
      </c>
      <c r="B91">
        <f t="shared" si="1"/>
        <v>1.7260208564578847</v>
      </c>
    </row>
    <row r="92" spans="1:2" x14ac:dyDescent="0.25">
      <c r="A92">
        <v>9</v>
      </c>
      <c r="B92">
        <f t="shared" si="1"/>
        <v>1.6621184852417565</v>
      </c>
    </row>
    <row r="93" spans="1:2" x14ac:dyDescent="0.25">
      <c r="A93">
        <v>9.1</v>
      </c>
      <c r="B93">
        <f t="shared" si="1"/>
        <v>1.5940983623493521</v>
      </c>
    </row>
    <row r="94" spans="1:2" x14ac:dyDescent="0.25">
      <c r="A94">
        <v>9.1999999999999993</v>
      </c>
      <c r="B94">
        <f t="shared" si="1"/>
        <v>1.5228899141002477</v>
      </c>
    </row>
    <row r="95" spans="1:2" x14ac:dyDescent="0.25">
      <c r="A95">
        <v>9.3000000000000007</v>
      </c>
      <c r="B95">
        <f t="shared" si="1"/>
        <v>1.4494544235070617</v>
      </c>
    </row>
    <row r="96" spans="1:2" x14ac:dyDescent="0.25">
      <c r="A96">
        <v>9.4</v>
      </c>
      <c r="B96">
        <f t="shared" si="1"/>
        <v>1.374775425453358</v>
      </c>
    </row>
    <row r="97" spans="1:2" x14ac:dyDescent="0.25">
      <c r="A97">
        <v>9.5</v>
      </c>
      <c r="B97">
        <f t="shared" si="1"/>
        <v>1.2998488795381906</v>
      </c>
    </row>
    <row r="98" spans="1:2" x14ac:dyDescent="0.25">
      <c r="A98">
        <v>9.6</v>
      </c>
      <c r="B98">
        <f t="shared" si="1"/>
        <v>1.2256732187770201</v>
      </c>
    </row>
    <row r="99" spans="1:2" x14ac:dyDescent="0.25">
      <c r="A99">
        <v>9.6999999999999993</v>
      </c>
      <c r="B99">
        <f t="shared" si="1"/>
        <v>1.1532393735890576</v>
      </c>
    </row>
    <row r="100" spans="1:2" x14ac:dyDescent="0.25">
      <c r="A100">
        <v>9.8000000000000007</v>
      </c>
      <c r="B100">
        <f t="shared" si="1"/>
        <v>1.0835208707480719</v>
      </c>
    </row>
    <row r="101" spans="1:2" x14ac:dyDescent="0.25">
      <c r="A101">
        <v>9.9</v>
      </c>
      <c r="B101">
        <f t="shared" si="1"/>
        <v>1.0174641062246788</v>
      </c>
    </row>
    <row r="102" spans="1:2" x14ac:dyDescent="0.25">
      <c r="A102">
        <v>10</v>
      </c>
      <c r="B102">
        <f t="shared" si="1"/>
        <v>0.95597888911063023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A1:D6"/>
    </sheetView>
  </sheetViews>
  <sheetFormatPr defaultRowHeight="15" x14ac:dyDescent="0.25"/>
  <cols>
    <col min="1" max="1" width="14.85546875" customWidth="1"/>
  </cols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B2">
        <v>5</v>
      </c>
      <c r="C2">
        <v>5</v>
      </c>
      <c r="D2">
        <v>4</v>
      </c>
    </row>
    <row r="4" spans="1:4" x14ac:dyDescent="0.25">
      <c r="A4" t="s">
        <v>13</v>
      </c>
      <c r="B4">
        <f>B2*C2+2*B2*D2+2*C2*D2</f>
        <v>105</v>
      </c>
      <c r="D4" t="s">
        <v>14</v>
      </c>
    </row>
    <row r="5" spans="1:4" x14ac:dyDescent="0.25">
      <c r="A5" t="s">
        <v>15</v>
      </c>
      <c r="B5">
        <f>B2*C2</f>
        <v>25</v>
      </c>
      <c r="C5" t="s">
        <v>16</v>
      </c>
      <c r="D5">
        <v>30</v>
      </c>
    </row>
    <row r="6" spans="1:4" x14ac:dyDescent="0.25">
      <c r="B6">
        <f>B2*C2*D2</f>
        <v>100</v>
      </c>
      <c r="C6" s="1" t="s">
        <v>17</v>
      </c>
      <c r="D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G25" sqref="G25"/>
    </sheetView>
  </sheetViews>
  <sheetFormatPr defaultRowHeight="15" x14ac:dyDescent="0.25"/>
  <cols>
    <col min="2" max="2" width="9.28515625" bestFit="1" customWidth="1"/>
    <col min="3" max="4" width="12.7109375" bestFit="1" customWidth="1"/>
    <col min="5" max="5" width="9.28515625" bestFit="1" customWidth="1"/>
  </cols>
  <sheetData>
    <row r="1" spans="1:12" ht="15.75" thickBot="1" x14ac:dyDescent="0.3">
      <c r="G1" t="s">
        <v>21</v>
      </c>
    </row>
    <row r="2" spans="1:12" x14ac:dyDescent="0.25">
      <c r="B2" s="2">
        <v>2</v>
      </c>
      <c r="C2" s="3">
        <v>7</v>
      </c>
      <c r="D2" s="3">
        <v>12</v>
      </c>
      <c r="E2" s="4">
        <v>5</v>
      </c>
      <c r="G2">
        <f>MDETERM(B2:E5)</f>
        <v>5019.0000000000009</v>
      </c>
      <c r="I2">
        <f t="array" ref="I2:L5">MINVERSE(B2:E5)</f>
        <v>2.0920502092050198E-2</v>
      </c>
      <c r="J2">
        <v>9.9621438533572648E-4</v>
      </c>
      <c r="K2">
        <v>-0.16616855947399875</v>
      </c>
      <c r="L2">
        <v>0.1111775254034668</v>
      </c>
    </row>
    <row r="3" spans="1:12" x14ac:dyDescent="0.25">
      <c r="A3" t="s">
        <v>18</v>
      </c>
      <c r="B3" s="5">
        <v>9</v>
      </c>
      <c r="C3" s="6">
        <v>15</v>
      </c>
      <c r="D3" s="6">
        <v>24</v>
      </c>
      <c r="E3" s="7">
        <v>3</v>
      </c>
      <c r="I3">
        <v>-0.25941422594142255</v>
      </c>
      <c r="J3">
        <v>8.2885036859932246E-2</v>
      </c>
      <c r="K3">
        <v>0.37477585176329936</v>
      </c>
      <c r="L3">
        <v>-0.15002988643156004</v>
      </c>
    </row>
    <row r="4" spans="1:12" x14ac:dyDescent="0.25">
      <c r="B4" s="5">
        <v>7</v>
      </c>
      <c r="C4" s="6">
        <v>9</v>
      </c>
      <c r="D4" s="6">
        <v>5</v>
      </c>
      <c r="E4" s="7">
        <v>6</v>
      </c>
      <c r="I4">
        <v>0.12133891213389121</v>
      </c>
      <c r="J4">
        <v>5.7780434349472085E-3</v>
      </c>
      <c r="K4">
        <v>-0.16377764494919303</v>
      </c>
      <c r="L4">
        <v>4.4829647340107581E-2</v>
      </c>
    </row>
    <row r="5" spans="1:12" ht="15.75" thickBot="1" x14ac:dyDescent="0.3">
      <c r="B5" s="8">
        <v>19</v>
      </c>
      <c r="C5" s="9">
        <v>12</v>
      </c>
      <c r="D5" s="9">
        <v>5</v>
      </c>
      <c r="E5" s="10">
        <v>8</v>
      </c>
      <c r="I5">
        <v>0.26359832635983266</v>
      </c>
      <c r="J5">
        <v>-0.13030484160191272</v>
      </c>
      <c r="K5">
        <v>-6.5152420800956401E-2</v>
      </c>
      <c r="L5">
        <v>5.7979677226539156E-2</v>
      </c>
    </row>
    <row r="7" spans="1:12" ht="15.75" thickBot="1" x14ac:dyDescent="0.3"/>
    <row r="8" spans="1:12" x14ac:dyDescent="0.25">
      <c r="A8" t="s">
        <v>20</v>
      </c>
      <c r="B8" s="2">
        <v>8</v>
      </c>
      <c r="C8" s="3">
        <v>5</v>
      </c>
      <c r="D8" s="4">
        <v>11</v>
      </c>
      <c r="F8" t="s">
        <v>19</v>
      </c>
      <c r="G8" s="2">
        <v>15</v>
      </c>
      <c r="H8" s="3">
        <v>7</v>
      </c>
      <c r="I8" s="3">
        <v>5</v>
      </c>
      <c r="J8" s="3">
        <v>2</v>
      </c>
      <c r="K8" s="4">
        <v>11</v>
      </c>
    </row>
    <row r="9" spans="1:12" ht="15.75" thickBot="1" x14ac:dyDescent="0.3">
      <c r="B9" s="8">
        <v>9</v>
      </c>
      <c r="C9" s="9">
        <v>12</v>
      </c>
      <c r="D9" s="10">
        <v>7</v>
      </c>
      <c r="G9" s="5">
        <v>1</v>
      </c>
      <c r="H9" s="6">
        <v>12</v>
      </c>
      <c r="I9" s="6">
        <v>4</v>
      </c>
      <c r="J9" s="6">
        <v>3</v>
      </c>
      <c r="K9" s="7">
        <v>16</v>
      </c>
    </row>
    <row r="10" spans="1:12" ht="15.75" thickBot="1" x14ac:dyDescent="0.3">
      <c r="G10" s="8">
        <v>8</v>
      </c>
      <c r="H10" s="9">
        <v>5</v>
      </c>
      <c r="I10" s="9">
        <v>9</v>
      </c>
      <c r="J10" s="9">
        <v>3</v>
      </c>
      <c r="K10" s="10">
        <v>7</v>
      </c>
    </row>
    <row r="14" spans="1:12" x14ac:dyDescent="0.25">
      <c r="B14">
        <f t="array" ref="B14:F15">MMULT(B8:D9,G8:K10)</f>
        <v>213</v>
      </c>
      <c r="C14">
        <v>171</v>
      </c>
      <c r="D14">
        <v>159</v>
      </c>
      <c r="E14">
        <v>64</v>
      </c>
      <c r="F14">
        <v>245</v>
      </c>
    </row>
    <row r="15" spans="1:12" x14ac:dyDescent="0.25">
      <c r="B15">
        <v>203</v>
      </c>
      <c r="C15">
        <v>242</v>
      </c>
      <c r="D15">
        <v>156</v>
      </c>
      <c r="E15">
        <v>75</v>
      </c>
      <c r="F15">
        <v>340</v>
      </c>
    </row>
    <row r="17" spans="2:6" x14ac:dyDescent="0.25">
      <c r="B17">
        <f t="array" ref="B17:E20">MMULT(B2:E5,I2:L5)</f>
        <v>1.0000000000000004</v>
      </c>
      <c r="C17">
        <v>1.1102230246251565E-16</v>
      </c>
      <c r="D17">
        <v>-6.6613381477509392E-16</v>
      </c>
      <c r="E17">
        <v>2.2204460492503131E-16</v>
      </c>
    </row>
    <row r="18" spans="2:6" x14ac:dyDescent="0.25">
      <c r="B18">
        <v>4.4408920985006262E-16</v>
      </c>
      <c r="C18">
        <v>1</v>
      </c>
      <c r="D18">
        <v>-6.6613381477509392E-16</v>
      </c>
      <c r="E18">
        <v>2.7755575615628914E-17</v>
      </c>
    </row>
    <row r="19" spans="2:6" x14ac:dyDescent="0.25">
      <c r="B19">
        <v>2.2204460492503131E-16</v>
      </c>
      <c r="C19">
        <v>-1.1102230246251565E-16</v>
      </c>
      <c r="D19">
        <v>0.99999999999999956</v>
      </c>
      <c r="E19">
        <v>0</v>
      </c>
    </row>
    <row r="20" spans="2:6" x14ac:dyDescent="0.25">
      <c r="B20">
        <v>4.4408920985006262E-16</v>
      </c>
      <c r="C20">
        <v>0</v>
      </c>
      <c r="D20">
        <v>1.1102230246251565E-16</v>
      </c>
      <c r="E20">
        <v>0.99999999999999978</v>
      </c>
    </row>
    <row r="21" spans="2:6" ht="15.75" thickBot="1" x14ac:dyDescent="0.3"/>
    <row r="22" spans="2:6" ht="15.75" thickBot="1" x14ac:dyDescent="0.3">
      <c r="B22" s="2">
        <v>8</v>
      </c>
      <c r="C22" s="8">
        <v>9</v>
      </c>
    </row>
    <row r="23" spans="2:6" ht="15.75" thickBot="1" x14ac:dyDescent="0.3">
      <c r="B23" s="3">
        <v>5</v>
      </c>
      <c r="C23" s="9">
        <v>12</v>
      </c>
    </row>
    <row r="24" spans="2:6" ht="15.75" thickBot="1" x14ac:dyDescent="0.3">
      <c r="B24" s="4">
        <v>11</v>
      </c>
      <c r="C24" s="10">
        <v>7</v>
      </c>
    </row>
    <row r="27" spans="2:6" x14ac:dyDescent="0.25">
      <c r="B27">
        <v>213</v>
      </c>
      <c r="C27">
        <v>171</v>
      </c>
      <c r="D27">
        <v>765</v>
      </c>
      <c r="E27">
        <v>64</v>
      </c>
      <c r="F27">
        <v>245</v>
      </c>
    </row>
    <row r="28" spans="2:6" x14ac:dyDescent="0.25">
      <c r="B28">
        <v>203</v>
      </c>
      <c r="C28">
        <v>242</v>
      </c>
      <c r="D28">
        <v>156</v>
      </c>
      <c r="E28">
        <v>75</v>
      </c>
      <c r="F28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</v>
      </c>
      <c r="B1">
        <v>1.1737449402857163</v>
      </c>
    </row>
    <row r="2" spans="1:2" x14ac:dyDescent="0.25">
      <c r="A2" t="s">
        <v>4</v>
      </c>
      <c r="B2">
        <f>B1^3/EXP(B1)</f>
        <v>0.50000028134521879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B8" sqref="B8"/>
    </sheetView>
  </sheetViews>
  <sheetFormatPr defaultRowHeight="15" x14ac:dyDescent="0.25"/>
  <sheetData>
    <row r="1" spans="2:4" x14ac:dyDescent="0.25">
      <c r="B1" t="s">
        <v>10</v>
      </c>
      <c r="C1" t="s">
        <v>11</v>
      </c>
      <c r="D1" t="s">
        <v>12</v>
      </c>
    </row>
    <row r="2" spans="2:4" x14ac:dyDescent="0.25">
      <c r="B2">
        <v>4.5290038425799555</v>
      </c>
      <c r="C2">
        <v>0.4387702281853223</v>
      </c>
      <c r="D2">
        <v>2.5161129646173603</v>
      </c>
    </row>
    <row r="4" spans="2:4" x14ac:dyDescent="0.25">
      <c r="B4" t="s">
        <v>6</v>
      </c>
      <c r="D4" t="s">
        <v>7</v>
      </c>
    </row>
    <row r="5" spans="2:4" x14ac:dyDescent="0.25">
      <c r="B5">
        <f>B2+C2+2*D2</f>
        <v>9.9999999999999982</v>
      </c>
      <c r="D5">
        <v>10</v>
      </c>
    </row>
    <row r="6" spans="2:4" x14ac:dyDescent="0.25">
      <c r="B6">
        <f>B2*C2*D2</f>
        <v>4.9999996788333858</v>
      </c>
      <c r="D6">
        <v>5</v>
      </c>
    </row>
    <row r="7" spans="2:4" x14ac:dyDescent="0.25">
      <c r="B7">
        <f>B2*SQRT(C2)</f>
        <v>3.0000000713255397</v>
      </c>
      <c r="D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opLeftCell="B1" workbookViewId="0">
      <selection activeCell="I28" sqref="I28"/>
    </sheetView>
  </sheetViews>
  <sheetFormatPr defaultRowHeight="15" x14ac:dyDescent="0.25"/>
  <cols>
    <col min="4" max="4" width="13.140625" customWidth="1"/>
  </cols>
  <sheetData>
    <row r="1" spans="1:2" x14ac:dyDescent="0.25">
      <c r="A1" t="s">
        <v>3</v>
      </c>
      <c r="B1" t="s">
        <v>9</v>
      </c>
    </row>
    <row r="2" spans="1:2" x14ac:dyDescent="0.25">
      <c r="A2">
        <v>-10</v>
      </c>
      <c r="B2">
        <f>A2^3-9*A2^2+2*A2-30</f>
        <v>-1950</v>
      </c>
    </row>
    <row r="3" spans="1:2" x14ac:dyDescent="0.25">
      <c r="A3">
        <v>-9.8000000000000007</v>
      </c>
      <c r="B3">
        <f t="shared" ref="B3:B66" si="0">A3^3-9*A3^2+2*A3-30</f>
        <v>-1855.1520000000003</v>
      </c>
    </row>
    <row r="4" spans="1:2" x14ac:dyDescent="0.25">
      <c r="A4">
        <v>-9.6</v>
      </c>
      <c r="B4">
        <f t="shared" si="0"/>
        <v>-1763.376</v>
      </c>
    </row>
    <row r="5" spans="1:2" x14ac:dyDescent="0.25">
      <c r="A5">
        <v>-9.4</v>
      </c>
      <c r="B5">
        <f t="shared" si="0"/>
        <v>-1674.6240000000003</v>
      </c>
    </row>
    <row r="6" spans="1:2" x14ac:dyDescent="0.25">
      <c r="A6">
        <v>-9.1999999999999993</v>
      </c>
      <c r="B6">
        <f t="shared" si="0"/>
        <v>-1588.8479999999997</v>
      </c>
    </row>
    <row r="7" spans="1:2" x14ac:dyDescent="0.25">
      <c r="A7">
        <v>-9</v>
      </c>
      <c r="B7">
        <f t="shared" si="0"/>
        <v>-1506</v>
      </c>
    </row>
    <row r="8" spans="1:2" x14ac:dyDescent="0.25">
      <c r="A8">
        <v>-8.8000000000000007</v>
      </c>
      <c r="B8">
        <f t="shared" si="0"/>
        <v>-1426.0320000000002</v>
      </c>
    </row>
    <row r="9" spans="1:2" x14ac:dyDescent="0.25">
      <c r="A9">
        <v>-8.6</v>
      </c>
      <c r="B9">
        <f t="shared" si="0"/>
        <v>-1348.896</v>
      </c>
    </row>
    <row r="10" spans="1:2" x14ac:dyDescent="0.25">
      <c r="A10">
        <v>-8.4000000000000092</v>
      </c>
      <c r="B10">
        <f t="shared" si="0"/>
        <v>-1274.5440000000033</v>
      </c>
    </row>
    <row r="11" spans="1:2" x14ac:dyDescent="0.25">
      <c r="A11">
        <v>-8.2000000000000099</v>
      </c>
      <c r="B11">
        <f t="shared" si="0"/>
        <v>-1202.9280000000035</v>
      </c>
    </row>
    <row r="12" spans="1:2" x14ac:dyDescent="0.25">
      <c r="A12">
        <v>-8.0000000000000107</v>
      </c>
      <c r="B12">
        <f t="shared" si="0"/>
        <v>-1134.0000000000036</v>
      </c>
    </row>
    <row r="13" spans="1:2" x14ac:dyDescent="0.25">
      <c r="A13">
        <v>-7.8000000000000096</v>
      </c>
      <c r="B13">
        <f t="shared" si="0"/>
        <v>-1067.7120000000032</v>
      </c>
    </row>
    <row r="14" spans="1:2" x14ac:dyDescent="0.25">
      <c r="A14">
        <v>-7.6000000000000103</v>
      </c>
      <c r="B14">
        <f t="shared" si="0"/>
        <v>-1004.0160000000033</v>
      </c>
    </row>
    <row r="15" spans="1:2" x14ac:dyDescent="0.25">
      <c r="A15">
        <v>-7.4000000000000101</v>
      </c>
      <c r="B15">
        <f t="shared" si="0"/>
        <v>-942.8640000000031</v>
      </c>
    </row>
    <row r="16" spans="1:2" x14ac:dyDescent="0.25">
      <c r="A16">
        <v>-7.2000000000000099</v>
      </c>
      <c r="B16">
        <f t="shared" si="0"/>
        <v>-884.20800000000293</v>
      </c>
    </row>
    <row r="17" spans="1:8" x14ac:dyDescent="0.25">
      <c r="A17">
        <v>-7.0000000000000098</v>
      </c>
      <c r="B17">
        <f t="shared" si="0"/>
        <v>-828.00000000000261</v>
      </c>
    </row>
    <row r="18" spans="1:8" x14ac:dyDescent="0.25">
      <c r="A18">
        <v>-6.8000000000000096</v>
      </c>
      <c r="B18">
        <f t="shared" si="0"/>
        <v>-774.19200000000251</v>
      </c>
    </row>
    <row r="19" spans="1:8" x14ac:dyDescent="0.25">
      <c r="A19">
        <v>-6.6000000000000103</v>
      </c>
      <c r="B19">
        <f t="shared" si="0"/>
        <v>-722.7360000000026</v>
      </c>
    </row>
    <row r="20" spans="1:8" x14ac:dyDescent="0.25">
      <c r="A20">
        <v>-6.4000000000000101</v>
      </c>
      <c r="B20">
        <f t="shared" si="0"/>
        <v>-673.58400000000245</v>
      </c>
    </row>
    <row r="21" spans="1:8" x14ac:dyDescent="0.25">
      <c r="A21">
        <v>-6.2000000000000099</v>
      </c>
      <c r="B21">
        <f t="shared" si="0"/>
        <v>-626.68800000000226</v>
      </c>
      <c r="D21" t="s">
        <v>22</v>
      </c>
      <c r="F21">
        <v>0.11324866338769274</v>
      </c>
      <c r="H21">
        <v>5.8867513460473111</v>
      </c>
    </row>
    <row r="22" spans="1:8" x14ac:dyDescent="0.25">
      <c r="A22">
        <v>-6.0000000000000098</v>
      </c>
      <c r="B22">
        <f t="shared" si="0"/>
        <v>-582.00000000000205</v>
      </c>
      <c r="F22">
        <f>F21^3-9*F21^2+2*F21-30</f>
        <v>-29.887477567531189</v>
      </c>
      <c r="H22">
        <f>H21^3-9*H21^2+2*H21-30</f>
        <v>-126.11252243246882</v>
      </c>
    </row>
    <row r="23" spans="1:8" x14ac:dyDescent="0.25">
      <c r="A23">
        <v>-5.8000000000000096</v>
      </c>
      <c r="B23">
        <f t="shared" si="0"/>
        <v>-539.47200000000203</v>
      </c>
    </row>
    <row r="24" spans="1:8" x14ac:dyDescent="0.25">
      <c r="A24">
        <v>-5.6000000000000201</v>
      </c>
      <c r="B24">
        <f t="shared" si="0"/>
        <v>-499.05600000000391</v>
      </c>
      <c r="D24" t="s">
        <v>23</v>
      </c>
      <c r="F24">
        <v>9.1402774581643591</v>
      </c>
    </row>
    <row r="25" spans="1:8" x14ac:dyDescent="0.25">
      <c r="A25">
        <v>-5.4000000000000199</v>
      </c>
      <c r="B25">
        <f t="shared" si="0"/>
        <v>-460.7040000000037</v>
      </c>
      <c r="F25">
        <f>F24^3-9*F24^2+2*F24-30</f>
        <v>-1.0850620903113395E-5</v>
      </c>
    </row>
    <row r="26" spans="1:8" x14ac:dyDescent="0.25">
      <c r="A26">
        <v>-5.2000000000000197</v>
      </c>
      <c r="B26">
        <f t="shared" si="0"/>
        <v>-424.36800000000346</v>
      </c>
    </row>
    <row r="27" spans="1:8" x14ac:dyDescent="0.25">
      <c r="A27">
        <v>-5.0000000000000204</v>
      </c>
      <c r="B27">
        <f t="shared" si="0"/>
        <v>-390.00000000000347</v>
      </c>
    </row>
    <row r="28" spans="1:8" x14ac:dyDescent="0.25">
      <c r="A28">
        <v>-4.8000000000000203</v>
      </c>
      <c r="B28">
        <f t="shared" si="0"/>
        <v>-357.5520000000032</v>
      </c>
    </row>
    <row r="29" spans="1:8" x14ac:dyDescent="0.25">
      <c r="A29">
        <v>-4.6000000000000201</v>
      </c>
      <c r="B29">
        <f t="shared" si="0"/>
        <v>-326.97600000000301</v>
      </c>
    </row>
    <row r="30" spans="1:8" x14ac:dyDescent="0.25">
      <c r="A30">
        <v>-4.4000000000000199</v>
      </c>
      <c r="B30">
        <f t="shared" si="0"/>
        <v>-298.22400000000277</v>
      </c>
    </row>
    <row r="31" spans="1:8" x14ac:dyDescent="0.25">
      <c r="A31">
        <v>-4.2000000000000197</v>
      </c>
      <c r="B31">
        <f t="shared" si="0"/>
        <v>-271.24800000000255</v>
      </c>
    </row>
    <row r="32" spans="1:8" x14ac:dyDescent="0.25">
      <c r="A32">
        <v>-4.0000000000000204</v>
      </c>
      <c r="B32">
        <f t="shared" si="0"/>
        <v>-246.00000000000247</v>
      </c>
    </row>
    <row r="33" spans="1:2" x14ac:dyDescent="0.25">
      <c r="A33">
        <v>-3.8000000000000198</v>
      </c>
      <c r="B33">
        <f t="shared" si="0"/>
        <v>-222.43200000000226</v>
      </c>
    </row>
    <row r="34" spans="1:2" x14ac:dyDescent="0.25">
      <c r="A34">
        <v>-3.6000000000000201</v>
      </c>
      <c r="B34">
        <f t="shared" si="0"/>
        <v>-200.49600000000214</v>
      </c>
    </row>
    <row r="35" spans="1:2" x14ac:dyDescent="0.25">
      <c r="A35">
        <v>-3.4000000000000199</v>
      </c>
      <c r="B35">
        <f t="shared" si="0"/>
        <v>-180.14400000000194</v>
      </c>
    </row>
    <row r="36" spans="1:2" x14ac:dyDescent="0.25">
      <c r="A36">
        <v>-3.2000000000000202</v>
      </c>
      <c r="B36">
        <f t="shared" si="0"/>
        <v>-161.32800000000182</v>
      </c>
    </row>
    <row r="37" spans="1:2" x14ac:dyDescent="0.25">
      <c r="A37">
        <v>-3.00000000000002</v>
      </c>
      <c r="B37">
        <f t="shared" si="0"/>
        <v>-144.00000000000165</v>
      </c>
    </row>
    <row r="38" spans="1:2" x14ac:dyDescent="0.25">
      <c r="A38">
        <v>-2.80000000000003</v>
      </c>
      <c r="B38">
        <f t="shared" si="0"/>
        <v>-128.1120000000023</v>
      </c>
    </row>
    <row r="39" spans="1:2" x14ac:dyDescent="0.25">
      <c r="A39">
        <v>-2.6000000000000298</v>
      </c>
      <c r="B39">
        <f t="shared" si="0"/>
        <v>-113.61600000000206</v>
      </c>
    </row>
    <row r="40" spans="1:2" x14ac:dyDescent="0.25">
      <c r="A40">
        <v>-2.4000000000000301</v>
      </c>
      <c r="B40">
        <f t="shared" si="0"/>
        <v>-100.46400000000187</v>
      </c>
    </row>
    <row r="41" spans="1:2" x14ac:dyDescent="0.25">
      <c r="A41">
        <v>-2.2000000000000299</v>
      </c>
      <c r="B41">
        <f t="shared" si="0"/>
        <v>-88.608000000001681</v>
      </c>
    </row>
    <row r="42" spans="1:2" x14ac:dyDescent="0.25">
      <c r="A42">
        <v>-2.0000000000000302</v>
      </c>
      <c r="B42">
        <f t="shared" si="0"/>
        <v>-78.000000000001506</v>
      </c>
    </row>
    <row r="43" spans="1:2" x14ac:dyDescent="0.25">
      <c r="A43">
        <v>-1.80000000000003</v>
      </c>
      <c r="B43">
        <f t="shared" si="0"/>
        <v>-68.59200000000132</v>
      </c>
    </row>
    <row r="44" spans="1:2" x14ac:dyDescent="0.25">
      <c r="A44">
        <v>-1.6000000000000301</v>
      </c>
      <c r="B44">
        <f t="shared" si="0"/>
        <v>-60.336000000001157</v>
      </c>
    </row>
    <row r="45" spans="1:2" x14ac:dyDescent="0.25">
      <c r="A45">
        <v>-1.4000000000000301</v>
      </c>
      <c r="B45">
        <f t="shared" si="0"/>
        <v>-53.184000000000999</v>
      </c>
    </row>
    <row r="46" spans="1:2" x14ac:dyDescent="0.25">
      <c r="A46">
        <v>-1.2000000000000299</v>
      </c>
      <c r="B46">
        <f t="shared" si="0"/>
        <v>-47.088000000000832</v>
      </c>
    </row>
    <row r="47" spans="1:2" x14ac:dyDescent="0.25">
      <c r="A47">
        <v>-1.00000000000003</v>
      </c>
      <c r="B47">
        <f t="shared" si="0"/>
        <v>-42.000000000000689</v>
      </c>
    </row>
    <row r="48" spans="1:2" x14ac:dyDescent="0.25">
      <c r="A48">
        <v>-0.80000000000002902</v>
      </c>
      <c r="B48">
        <f t="shared" si="0"/>
        <v>-37.872000000000533</v>
      </c>
    </row>
    <row r="49" spans="1:2" x14ac:dyDescent="0.25">
      <c r="A49">
        <v>-0.60000000000002995</v>
      </c>
      <c r="B49">
        <f t="shared" si="0"/>
        <v>-34.656000000000418</v>
      </c>
    </row>
    <row r="50" spans="1:2" x14ac:dyDescent="0.25">
      <c r="A50">
        <v>-0.400000000000031</v>
      </c>
      <c r="B50">
        <f t="shared" si="0"/>
        <v>-32.3040000000003</v>
      </c>
    </row>
    <row r="51" spans="1:2" x14ac:dyDescent="0.25">
      <c r="A51">
        <v>-0.20000000000002899</v>
      </c>
      <c r="B51">
        <f t="shared" si="0"/>
        <v>-30.768000000000164</v>
      </c>
    </row>
    <row r="52" spans="1:2" x14ac:dyDescent="0.25">
      <c r="A52">
        <v>-4.0856207306205799E-14</v>
      </c>
      <c r="B52">
        <f t="shared" si="0"/>
        <v>-30.000000000000082</v>
      </c>
    </row>
    <row r="53" spans="1:2" x14ac:dyDescent="0.25">
      <c r="A53">
        <v>0.19999999999999901</v>
      </c>
      <c r="B53">
        <f t="shared" si="0"/>
        <v>-29.951999999999998</v>
      </c>
    </row>
    <row r="54" spans="1:2" x14ac:dyDescent="0.25">
      <c r="A54">
        <v>0.4</v>
      </c>
      <c r="B54">
        <f t="shared" si="0"/>
        <v>-30.576000000000001</v>
      </c>
    </row>
    <row r="55" spans="1:2" x14ac:dyDescent="0.25">
      <c r="A55">
        <v>0.6</v>
      </c>
      <c r="B55">
        <f t="shared" si="0"/>
        <v>-31.823999999999998</v>
      </c>
    </row>
    <row r="56" spans="1:2" x14ac:dyDescent="0.25">
      <c r="A56">
        <v>0.80000000000000104</v>
      </c>
      <c r="B56">
        <f t="shared" si="0"/>
        <v>-33.64800000000001</v>
      </c>
    </row>
    <row r="57" spans="1:2" x14ac:dyDescent="0.25">
      <c r="A57">
        <v>1</v>
      </c>
      <c r="B57">
        <f t="shared" si="0"/>
        <v>-36</v>
      </c>
    </row>
    <row r="58" spans="1:2" x14ac:dyDescent="0.25">
      <c r="A58">
        <v>1.2</v>
      </c>
      <c r="B58">
        <f t="shared" si="0"/>
        <v>-38.832000000000001</v>
      </c>
    </row>
    <row r="59" spans="1:2" x14ac:dyDescent="0.25">
      <c r="A59">
        <v>1.4</v>
      </c>
      <c r="B59">
        <f t="shared" si="0"/>
        <v>-42.095999999999997</v>
      </c>
    </row>
    <row r="60" spans="1:2" x14ac:dyDescent="0.25">
      <c r="A60">
        <v>1.6</v>
      </c>
      <c r="B60">
        <f t="shared" si="0"/>
        <v>-45.744000000000007</v>
      </c>
    </row>
    <row r="61" spans="1:2" x14ac:dyDescent="0.25">
      <c r="A61">
        <v>1.8</v>
      </c>
      <c r="B61">
        <f t="shared" si="0"/>
        <v>-49.728000000000002</v>
      </c>
    </row>
    <row r="62" spans="1:2" x14ac:dyDescent="0.25">
      <c r="A62">
        <v>2</v>
      </c>
      <c r="B62">
        <f t="shared" si="0"/>
        <v>-54</v>
      </c>
    </row>
    <row r="63" spans="1:2" x14ac:dyDescent="0.25">
      <c r="A63">
        <v>2.2000000000000002</v>
      </c>
      <c r="B63">
        <f t="shared" si="0"/>
        <v>-58.512000000000008</v>
      </c>
    </row>
    <row r="64" spans="1:2" x14ac:dyDescent="0.25">
      <c r="A64">
        <v>2.4</v>
      </c>
      <c r="B64">
        <f t="shared" si="0"/>
        <v>-63.216000000000001</v>
      </c>
    </row>
    <row r="65" spans="1:2" x14ac:dyDescent="0.25">
      <c r="A65">
        <v>2.6</v>
      </c>
      <c r="B65">
        <f t="shared" si="0"/>
        <v>-68.063999999999993</v>
      </c>
    </row>
    <row r="66" spans="1:2" x14ac:dyDescent="0.25">
      <c r="A66">
        <v>2.8</v>
      </c>
      <c r="B66">
        <f t="shared" si="0"/>
        <v>-73.007999999999981</v>
      </c>
    </row>
    <row r="67" spans="1:2" x14ac:dyDescent="0.25">
      <c r="A67">
        <v>3</v>
      </c>
      <c r="B67">
        <f t="shared" ref="B67:B102" si="1">A67^3-9*A67^2+2*A67-30</f>
        <v>-78</v>
      </c>
    </row>
    <row r="68" spans="1:2" x14ac:dyDescent="0.25">
      <c r="A68">
        <v>3.2</v>
      </c>
      <c r="B68">
        <f t="shared" si="1"/>
        <v>-82.992000000000019</v>
      </c>
    </row>
    <row r="69" spans="1:2" x14ac:dyDescent="0.25">
      <c r="A69">
        <v>3.4</v>
      </c>
      <c r="B69">
        <f t="shared" si="1"/>
        <v>-87.935999999999993</v>
      </c>
    </row>
    <row r="70" spans="1:2" x14ac:dyDescent="0.25">
      <c r="A70">
        <v>3.6</v>
      </c>
      <c r="B70">
        <f t="shared" si="1"/>
        <v>-92.784000000000006</v>
      </c>
    </row>
    <row r="71" spans="1:2" x14ac:dyDescent="0.25">
      <c r="A71">
        <v>3.8</v>
      </c>
      <c r="B71">
        <f t="shared" si="1"/>
        <v>-97.488000000000028</v>
      </c>
    </row>
    <row r="72" spans="1:2" x14ac:dyDescent="0.25">
      <c r="A72">
        <v>4</v>
      </c>
      <c r="B72">
        <f t="shared" si="1"/>
        <v>-102</v>
      </c>
    </row>
    <row r="73" spans="1:2" x14ac:dyDescent="0.25">
      <c r="A73">
        <v>4.1999999999998998</v>
      </c>
      <c r="B73">
        <f t="shared" si="1"/>
        <v>-106.27199999999794</v>
      </c>
    </row>
    <row r="74" spans="1:2" x14ac:dyDescent="0.25">
      <c r="A74">
        <v>4.3999999999999</v>
      </c>
      <c r="B74">
        <f t="shared" si="1"/>
        <v>-110.25599999999807</v>
      </c>
    </row>
    <row r="75" spans="1:2" x14ac:dyDescent="0.25">
      <c r="A75">
        <v>4.5999999999999002</v>
      </c>
      <c r="B75">
        <f t="shared" si="1"/>
        <v>-113.90399999999826</v>
      </c>
    </row>
    <row r="76" spans="1:2" x14ac:dyDescent="0.25">
      <c r="A76">
        <v>4.7999999999999003</v>
      </c>
      <c r="B76">
        <f t="shared" si="1"/>
        <v>-117.1679999999985</v>
      </c>
    </row>
    <row r="77" spans="1:2" x14ac:dyDescent="0.25">
      <c r="A77">
        <v>4.9999999999998996</v>
      </c>
      <c r="B77">
        <f t="shared" si="1"/>
        <v>-119.99999999999871</v>
      </c>
    </row>
    <row r="78" spans="1:2" x14ac:dyDescent="0.25">
      <c r="A78">
        <v>5.1999999999998998</v>
      </c>
      <c r="B78">
        <f t="shared" si="1"/>
        <v>-122.35199999999895</v>
      </c>
    </row>
    <row r="79" spans="1:2" x14ac:dyDescent="0.25">
      <c r="A79">
        <v>5.3999999999999</v>
      </c>
      <c r="B79">
        <f t="shared" si="1"/>
        <v>-124.17599999999923</v>
      </c>
    </row>
    <row r="80" spans="1:2" x14ac:dyDescent="0.25">
      <c r="A80">
        <v>5.5999999999999002</v>
      </c>
      <c r="B80">
        <f t="shared" si="1"/>
        <v>-125.42399999999954</v>
      </c>
    </row>
    <row r="81" spans="1:2" x14ac:dyDescent="0.25">
      <c r="A81">
        <v>5.7999999999999003</v>
      </c>
      <c r="B81">
        <f t="shared" si="1"/>
        <v>-126.04799999999986</v>
      </c>
    </row>
    <row r="82" spans="1:2" x14ac:dyDescent="0.25">
      <c r="A82">
        <v>5.9999999999998996</v>
      </c>
      <c r="B82">
        <f t="shared" si="1"/>
        <v>-126.0000000000002</v>
      </c>
    </row>
    <row r="83" spans="1:2" x14ac:dyDescent="0.25">
      <c r="A83">
        <v>6.1999999999998998</v>
      </c>
      <c r="B83">
        <f t="shared" si="1"/>
        <v>-125.23200000000054</v>
      </c>
    </row>
    <row r="84" spans="1:2" x14ac:dyDescent="0.25">
      <c r="A84">
        <v>6.3999999999999</v>
      </c>
      <c r="B84">
        <f t="shared" si="1"/>
        <v>-123.69600000000098</v>
      </c>
    </row>
    <row r="85" spans="1:2" x14ac:dyDescent="0.25">
      <c r="A85">
        <v>6.5999999999999002</v>
      </c>
      <c r="B85">
        <f t="shared" si="1"/>
        <v>-121.34400000000137</v>
      </c>
    </row>
    <row r="86" spans="1:2" x14ac:dyDescent="0.25">
      <c r="A86">
        <v>6.7999999999999003</v>
      </c>
      <c r="B86">
        <f t="shared" si="1"/>
        <v>-118.1280000000018</v>
      </c>
    </row>
    <row r="87" spans="1:2" x14ac:dyDescent="0.25">
      <c r="A87">
        <v>6.9999999999998996</v>
      </c>
      <c r="B87">
        <f t="shared" si="1"/>
        <v>-114.0000000000023</v>
      </c>
    </row>
    <row r="88" spans="1:2" x14ac:dyDescent="0.25">
      <c r="A88">
        <v>7.1999999999998998</v>
      </c>
      <c r="B88">
        <f t="shared" si="1"/>
        <v>-108.91200000000276</v>
      </c>
    </row>
    <row r="89" spans="1:2" x14ac:dyDescent="0.25">
      <c r="A89">
        <v>7.3999999999999</v>
      </c>
      <c r="B89">
        <f t="shared" si="1"/>
        <v>-102.81600000000331</v>
      </c>
    </row>
    <row r="90" spans="1:2" x14ac:dyDescent="0.25">
      <c r="A90">
        <v>7.5999999999999002</v>
      </c>
      <c r="B90">
        <f t="shared" si="1"/>
        <v>-95.664000000003867</v>
      </c>
    </row>
    <row r="91" spans="1:2" x14ac:dyDescent="0.25">
      <c r="A91">
        <v>7.7999999999999003</v>
      </c>
      <c r="B91">
        <f t="shared" si="1"/>
        <v>-87.408000000004449</v>
      </c>
    </row>
    <row r="92" spans="1:2" x14ac:dyDescent="0.25">
      <c r="A92">
        <v>7.9999999999998996</v>
      </c>
      <c r="B92">
        <f t="shared" si="1"/>
        <v>-78.000000000005031</v>
      </c>
    </row>
    <row r="93" spans="1:2" x14ac:dyDescent="0.25">
      <c r="A93">
        <v>8.1999999999998998</v>
      </c>
      <c r="B93">
        <f t="shared" si="1"/>
        <v>-67.39200000000568</v>
      </c>
    </row>
    <row r="94" spans="1:2" x14ac:dyDescent="0.25">
      <c r="A94">
        <v>8.3999999999999009</v>
      </c>
      <c r="B94">
        <f t="shared" si="1"/>
        <v>-55.53600000000624</v>
      </c>
    </row>
    <row r="95" spans="1:2" x14ac:dyDescent="0.25">
      <c r="A95">
        <v>8.5999999999999002</v>
      </c>
      <c r="B95">
        <f t="shared" si="1"/>
        <v>-42.384000000006964</v>
      </c>
    </row>
    <row r="96" spans="1:2" x14ac:dyDescent="0.25">
      <c r="A96">
        <v>8.7999999999998995</v>
      </c>
      <c r="B96">
        <f t="shared" si="1"/>
        <v>-27.888000000007647</v>
      </c>
    </row>
    <row r="97" spans="1:2" x14ac:dyDescent="0.25">
      <c r="A97">
        <v>8.9999999999999005</v>
      </c>
      <c r="B97">
        <f t="shared" si="1"/>
        <v>-12.000000000008271</v>
      </c>
    </row>
    <row r="98" spans="1:2" x14ac:dyDescent="0.25">
      <c r="A98">
        <v>9.1999999999998998</v>
      </c>
      <c r="B98">
        <f t="shared" si="1"/>
        <v>5.3279999999909293</v>
      </c>
    </row>
    <row r="99" spans="1:2" x14ac:dyDescent="0.25">
      <c r="A99">
        <v>9.3999999999999009</v>
      </c>
      <c r="B99">
        <f t="shared" si="1"/>
        <v>24.143999999990299</v>
      </c>
    </row>
    <row r="100" spans="1:2" x14ac:dyDescent="0.25">
      <c r="A100">
        <v>9.5999999999999002</v>
      </c>
      <c r="B100">
        <f t="shared" si="1"/>
        <v>44.495999999989508</v>
      </c>
    </row>
    <row r="101" spans="1:2" x14ac:dyDescent="0.25">
      <c r="A101">
        <v>9.7999999999998995</v>
      </c>
      <c r="B101">
        <f t="shared" si="1"/>
        <v>66.431999999988534</v>
      </c>
    </row>
    <row r="102" spans="1:2" x14ac:dyDescent="0.25">
      <c r="A102">
        <v>9.9999999999999005</v>
      </c>
      <c r="B102">
        <f t="shared" si="1"/>
        <v>89.999999999987978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B1" t="s">
        <v>10</v>
      </c>
      <c r="C1" t="s">
        <v>11</v>
      </c>
    </row>
    <row r="2" spans="1:4" x14ac:dyDescent="0.25">
      <c r="B2">
        <v>4</v>
      </c>
      <c r="C2">
        <v>24</v>
      </c>
    </row>
    <row r="4" spans="1:4" x14ac:dyDescent="0.25">
      <c r="A4" t="s">
        <v>13</v>
      </c>
      <c r="B4">
        <f>100*B2+300*C2</f>
        <v>7600</v>
      </c>
      <c r="D4" t="s">
        <v>24</v>
      </c>
    </row>
    <row r="5" spans="1:4" x14ac:dyDescent="0.25">
      <c r="A5" t="s">
        <v>15</v>
      </c>
      <c r="B5">
        <f>20*B2+5*C2</f>
        <v>200</v>
      </c>
      <c r="C5" t="s">
        <v>16</v>
      </c>
      <c r="D5">
        <v>200</v>
      </c>
    </row>
    <row r="6" spans="1:4" x14ac:dyDescent="0.25">
      <c r="B6">
        <f>10*B2+5*C2</f>
        <v>160</v>
      </c>
      <c r="C6" s="1" t="s">
        <v>16</v>
      </c>
      <c r="D6">
        <v>250</v>
      </c>
    </row>
    <row r="7" spans="1:4" x14ac:dyDescent="0.25">
      <c r="B7">
        <f>5*B2+20*C2</f>
        <v>500</v>
      </c>
      <c r="C7" t="s">
        <v>16</v>
      </c>
      <c r="D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2020-02-15T10:33:56Z</dcterms:created>
  <dcterms:modified xsi:type="dcterms:W3CDTF">2020-02-29T11:39:04Z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16892e62-e6c2-43ce-9c08-a01d6921b2df</vt:lpwstr>
  </property>
</Properties>
</file>