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ool\Desktop\"/>
    </mc:Choice>
  </mc:AlternateContent>
  <xr:revisionPtr revIDLastSave="0" documentId="13_ncr:1_{3FA0AD3E-1AE3-4887-ACF5-ECDE1AAB3F8B}" xr6:coauthVersionLast="47" xr6:coauthVersionMax="47" xr10:uidLastSave="{00000000-0000-0000-0000-000000000000}"/>
  <bookViews>
    <workbookView xWindow="-110" yWindow="-110" windowWidth="19420" windowHeight="11020" activeTab="1" xr2:uid="{F848F01B-0B75-4300-9E24-792F6B40372F}"/>
  </bookViews>
  <sheets>
    <sheet name="Updated_Workloads_a_to_f" sheetId="2" r:id="rId1"/>
    <sheet name="Oral_Presentation_Benchmar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2" i="2" l="1"/>
  <c r="AN42" i="2"/>
  <c r="AM42" i="2"/>
  <c r="AO41" i="2"/>
  <c r="AN41" i="2"/>
  <c r="AM41" i="2"/>
  <c r="AO40" i="2"/>
  <c r="AN40" i="2"/>
  <c r="AM40" i="2"/>
  <c r="AE42" i="2"/>
  <c r="AD42" i="2"/>
  <c r="AC42" i="2"/>
  <c r="AE41" i="2"/>
  <c r="AD41" i="2"/>
  <c r="AC41" i="2"/>
  <c r="AE40" i="2"/>
  <c r="AD40" i="2"/>
  <c r="AC40" i="2"/>
  <c r="X42" i="2"/>
  <c r="W42" i="2"/>
  <c r="V42" i="2"/>
  <c r="X41" i="2"/>
  <c r="W41" i="2"/>
  <c r="V41" i="2"/>
  <c r="X40" i="2"/>
  <c r="W40" i="2"/>
  <c r="V40" i="2"/>
  <c r="P42" i="2"/>
  <c r="O42" i="2"/>
  <c r="P41" i="2"/>
  <c r="O41" i="2"/>
  <c r="P40" i="2"/>
  <c r="O40" i="2"/>
  <c r="B30" i="2"/>
  <c r="B40" i="2" s="1"/>
  <c r="C30" i="2"/>
  <c r="C40" i="2" s="1"/>
  <c r="S35" i="2"/>
  <c r="J35" i="2"/>
  <c r="M34" i="2"/>
  <c r="E33" i="2"/>
  <c r="W35" i="2"/>
  <c r="R35" i="2"/>
  <c r="V34" i="2"/>
  <c r="U34" i="2"/>
  <c r="R34" i="2"/>
  <c r="U33" i="2"/>
  <c r="S33" i="2"/>
  <c r="R33" i="2"/>
  <c r="S32" i="2"/>
  <c r="R32" i="2"/>
  <c r="T31" i="2"/>
  <c r="K42" i="2" s="1"/>
  <c r="S31" i="2"/>
  <c r="J42" i="2" s="1"/>
  <c r="R31" i="2"/>
  <c r="I42" i="2" s="1"/>
  <c r="T30" i="2"/>
  <c r="D42" i="2" s="1"/>
  <c r="S30" i="2"/>
  <c r="C42" i="2" s="1"/>
  <c r="R30" i="2"/>
  <c r="B42" i="2" s="1"/>
  <c r="O35" i="2"/>
  <c r="N34" i="2"/>
  <c r="M33" i="2"/>
  <c r="L31" i="2"/>
  <c r="K41" i="2" s="1"/>
  <c r="L30" i="2"/>
  <c r="D41" i="2" s="1"/>
  <c r="K30" i="2"/>
  <c r="C41" i="2" s="1"/>
  <c r="K31" i="2"/>
  <c r="J41" i="2" s="1"/>
  <c r="K32" i="2"/>
  <c r="K33" i="2"/>
  <c r="K35" i="2"/>
  <c r="J34" i="2"/>
  <c r="J33" i="2"/>
  <c r="J32" i="2"/>
  <c r="J31" i="2"/>
  <c r="I41" i="2" s="1"/>
  <c r="J30" i="2"/>
  <c r="B41" i="2" s="1"/>
  <c r="G35" i="2"/>
  <c r="F34" i="2"/>
  <c r="E34" i="2"/>
  <c r="D31" i="2"/>
  <c r="K40" i="2" s="1"/>
  <c r="D30" i="2"/>
  <c r="D40" i="2" s="1"/>
  <c r="C35" i="2"/>
  <c r="C33" i="2"/>
  <c r="C32" i="2"/>
  <c r="C31" i="2"/>
  <c r="J40" i="2" s="1"/>
  <c r="B35" i="2"/>
  <c r="B34" i="2"/>
  <c r="B33" i="2"/>
  <c r="B32" i="2"/>
  <c r="B31" i="2"/>
  <c r="I40" i="2" s="1"/>
  <c r="C32" i="1"/>
  <c r="B32" i="1"/>
  <c r="C31" i="1"/>
  <c r="B31" i="1"/>
  <c r="C17" i="1"/>
  <c r="B17" i="1"/>
  <c r="C16" i="1"/>
  <c r="B16" i="1"/>
  <c r="N33" i="1"/>
  <c r="N32" i="1"/>
  <c r="N17" i="1"/>
  <c r="N16" i="1"/>
  <c r="V10" i="1"/>
  <c r="Q10" i="1"/>
  <c r="V7" i="1"/>
  <c r="Q7" i="1"/>
  <c r="V3" i="1"/>
  <c r="Q3" i="1"/>
  <c r="J10" i="1"/>
  <c r="J7" i="1"/>
  <c r="J3" i="1"/>
  <c r="E10" i="1"/>
  <c r="E7" i="1"/>
  <c r="E3" i="1"/>
</calcChain>
</file>

<file path=xl/sharedStrings.xml><?xml version="1.0" encoding="utf-8"?>
<sst xmlns="http://schemas.openxmlformats.org/spreadsheetml/2006/main" count="142" uniqueCount="26">
  <si>
    <t>#1</t>
  </si>
  <si>
    <t>#2</t>
  </si>
  <si>
    <t>#3</t>
  </si>
  <si>
    <t>Average</t>
  </si>
  <si>
    <t>READ</t>
  </si>
  <si>
    <t>UPDATE</t>
  </si>
  <si>
    <t>Throughput (ops/sec)</t>
  </si>
  <si>
    <t>AverageLatency (us)</t>
  </si>
  <si>
    <t>Workload A</t>
  </si>
  <si>
    <t>Workload B</t>
  </si>
  <si>
    <t>MongoDB</t>
  </si>
  <si>
    <t>Redis</t>
  </si>
  <si>
    <t>A</t>
  </si>
  <si>
    <t>Throughput</t>
  </si>
  <si>
    <t>Latency read</t>
  </si>
  <si>
    <t>latency update</t>
  </si>
  <si>
    <t>B</t>
  </si>
  <si>
    <t>C</t>
  </si>
  <si>
    <t>D</t>
  </si>
  <si>
    <t>Latency insert</t>
  </si>
  <si>
    <t>E</t>
  </si>
  <si>
    <t>Latency Scan</t>
  </si>
  <si>
    <t>F</t>
  </si>
  <si>
    <t>Read Modify Write</t>
  </si>
  <si>
    <t>Orientdb</t>
  </si>
  <si>
    <t>OrientDB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</si>
</sst>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24292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Throughput, Read</a:t>
            </a:r>
            <a:r>
              <a:rPr lang="en-CA" baseline="0"/>
              <a:t> and Update latency of </a:t>
            </a:r>
            <a:r>
              <a:rPr lang="en-CA"/>
              <a:t>Workload 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268629472304"/>
          <c:y val="0.1846304783593446"/>
          <c:w val="0.8008989490598239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Throughput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Updated_Workloads_a_to_f!$A$40:$A$42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Updated_Workloads_a_to_f!$B$40:$B$42</c:f>
              <c:numCache>
                <c:formatCode>0.00</c:formatCode>
                <c:ptCount val="3"/>
                <c:pt idx="0">
                  <c:v>153.01727411710735</c:v>
                </c:pt>
                <c:pt idx="1">
                  <c:v>1768.0066666666669</c:v>
                </c:pt>
                <c:pt idx="2">
                  <c:v>157.34333333333333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8-481E-AB0D-7A6C02D0CCA3}"/>
            </c:ext>
          </c:extLst>
        </c:ser>
        <c:ser>
          <c:idx val="1"/>
          <c:order val="1"/>
          <c:tx>
            <c:v>Latency 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Updated_Workloads_a_to_f!$A$40:$A$42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Updated_Workloads_a_to_f!$C$40:$C$42</c:f>
              <c:numCache>
                <c:formatCode>0.00</c:formatCode>
                <c:ptCount val="3"/>
                <c:pt idx="0">
                  <c:v>1619.153333333333</c:v>
                </c:pt>
                <c:pt idx="1">
                  <c:v>222.47</c:v>
                </c:pt>
                <c:pt idx="2">
                  <c:v>658.07666666666671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8-481E-AB0D-7A6C02D0CCA3}"/>
            </c:ext>
          </c:extLst>
        </c:ser>
        <c:ser>
          <c:idx val="2"/>
          <c:order val="2"/>
          <c:tx>
            <c:v>Latency update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Updated_Workloads_a_to_f!$A$40:$A$42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Updated_Workloads_a_to_f!$D$40:$D$42</c:f>
              <c:numCache>
                <c:formatCode>0.00</c:formatCode>
                <c:ptCount val="3"/>
                <c:pt idx="0">
                  <c:v>10123.866666666667</c:v>
                </c:pt>
                <c:pt idx="1">
                  <c:v>245.91</c:v>
                </c:pt>
                <c:pt idx="2">
                  <c:v>1806.22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8-481E-AB0D-7A6C02D0CC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474176"/>
        <c:axId val="95475008"/>
      </c:barChart>
      <c:catAx>
        <c:axId val="954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5008"/>
        <c:crosses val="autoZero"/>
        <c:auto val="1"/>
        <c:lblAlgn val="ctr"/>
        <c:lblOffset val="100"/>
        <c:noMultiLvlLbl val="0"/>
      </c:catAx>
      <c:valAx>
        <c:axId val="954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microsecondes</a:t>
                </a:r>
                <a:r>
                  <a:rPr lang="en-CA" baseline="0"/>
                  <a:t> </a:t>
                </a:r>
                <a:r>
                  <a:rPr lang="en-CA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Workload</a:t>
            </a:r>
            <a:r>
              <a:rPr lang="en-CA" baseline="0"/>
              <a:t> B Latency of Read and Update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Oral_Presentation_Benchmark!$A$31:$A$32</c:f>
              <c:strCache>
                <c:ptCount val="2"/>
                <c:pt idx="0">
                  <c:v>Redis</c:v>
                </c:pt>
                <c:pt idx="1">
                  <c:v>MongoDB</c:v>
                </c:pt>
              </c:strCache>
            </c:strRef>
          </c:cat>
          <c:val>
            <c:numRef>
              <c:f>Oral_Presentation_Benchmark!$B$31:$B$32</c:f>
              <c:numCache>
                <c:formatCode>General</c:formatCode>
                <c:ptCount val="2"/>
                <c:pt idx="0">
                  <c:v>217.72904239536601</c:v>
                </c:pt>
                <c:pt idx="1">
                  <c:v>1105.4863021910332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F-4AAA-9F6F-5D824C173DB4}"/>
            </c:ext>
          </c:extLst>
        </c:ser>
        <c:ser>
          <c:idx val="1"/>
          <c:order val="1"/>
          <c:tx>
            <c:v>Update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Oral_Presentation_Benchmark!$A$31:$A$32</c:f>
              <c:strCache>
                <c:ptCount val="2"/>
                <c:pt idx="0">
                  <c:v>Redis</c:v>
                </c:pt>
                <c:pt idx="1">
                  <c:v>MongoDB</c:v>
                </c:pt>
              </c:strCache>
            </c:strRef>
          </c:cat>
          <c:val>
            <c:numRef>
              <c:f>Oral_Presentation_Benchmark!$C$31:$C$32</c:f>
              <c:numCache>
                <c:formatCode>General</c:formatCode>
                <c:ptCount val="2"/>
                <c:pt idx="0">
                  <c:v>367.05535816384901</c:v>
                </c:pt>
                <c:pt idx="1">
                  <c:v>12447.845292083701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F-4AAA-9F6F-5D824C17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655872"/>
        <c:axId val="978662944"/>
      </c:barChart>
      <c:catAx>
        <c:axId val="9786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62944"/>
        <c:crosses val="autoZero"/>
        <c:auto val="1"/>
        <c:lblAlgn val="ctr"/>
        <c:lblOffset val="100"/>
        <c:noMultiLvlLbl val="0"/>
      </c:catAx>
      <c:valAx>
        <c:axId val="978662944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Throughput,</a:t>
            </a:r>
            <a:r>
              <a:rPr lang="en-CA" baseline="0"/>
              <a:t> Read and Update latency of Workload B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Updated_Workloads_a_to_f!$H$40:$H$42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Updated_Workloads_a_to_f!$I$40:$I$42</c:f>
              <c:numCache>
                <c:formatCode>0.00</c:formatCode>
                <c:ptCount val="3"/>
                <c:pt idx="0">
                  <c:v>413.84999999999997</c:v>
                </c:pt>
                <c:pt idx="1">
                  <c:v>1999.6500000000003</c:v>
                </c:pt>
                <c:pt idx="2">
                  <c:v>125.98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6-4588-809F-2984FC14AF8B}"/>
            </c:ext>
          </c:extLst>
        </c:ser>
        <c:ser>
          <c:idx val="1"/>
          <c:order val="1"/>
          <c:tx>
            <c:v>Latency 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Updated_Workloads_a_to_f!$H$40:$H$42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Updated_Workloads_a_to_f!$J$40:$J$42</c:f>
              <c:numCache>
                <c:formatCode>0.00</c:formatCode>
                <c:ptCount val="3"/>
                <c:pt idx="0">
                  <c:v>1089.3366666666668</c:v>
                </c:pt>
                <c:pt idx="1">
                  <c:v>167.77666666666667</c:v>
                </c:pt>
                <c:pt idx="2">
                  <c:v>645.11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6-4588-809F-2984FC14AF8B}"/>
            </c:ext>
          </c:extLst>
        </c:ser>
        <c:ser>
          <c:idx val="2"/>
          <c:order val="2"/>
          <c:tx>
            <c:v>Latency update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Updated_Workloads_a_to_f!$H$40:$H$42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Updated_Workloads_a_to_f!$K$40:$K$42</c:f>
              <c:numCache>
                <c:formatCode>0.00</c:formatCode>
                <c:ptCount val="3"/>
                <c:pt idx="0">
                  <c:v>12600.323333333334</c:v>
                </c:pt>
                <c:pt idx="1">
                  <c:v>285.75333333333333</c:v>
                </c:pt>
                <c:pt idx="2">
                  <c:v>3737.5333333333333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6-4588-809F-2984FC14A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5593008"/>
        <c:axId val="465590512"/>
      </c:barChart>
      <c:catAx>
        <c:axId val="4655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90512"/>
        <c:crosses val="autoZero"/>
        <c:auto val="1"/>
        <c:lblAlgn val="ctr"/>
        <c:lblOffset val="100"/>
        <c:noMultiLvlLbl val="0"/>
      </c:catAx>
      <c:valAx>
        <c:axId val="4655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microsecondes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</a:t>
            </a:r>
            <a:r>
              <a:rPr lang="en-CA" baseline="0"/>
              <a:t> and Read latency of Workload C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Updated_Workloads_a_to_f!$N$40:$N$42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Updated_Workloads_a_to_f!$O$40:$O$42</c:f>
              <c:numCache>
                <c:formatCode>0.00</c:formatCode>
                <c:ptCount val="3"/>
                <c:pt idx="0">
                  <c:v>551.46333333333325</c:v>
                </c:pt>
                <c:pt idx="1">
                  <c:v>2031.7966666666664</c:v>
                </c:pt>
                <c:pt idx="2">
                  <c:v>197.55333333333331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5B0-9E6A-CB29D6837622}"/>
            </c:ext>
          </c:extLst>
        </c:ser>
        <c:ser>
          <c:idx val="1"/>
          <c:order val="1"/>
          <c:tx>
            <c:v>Read latency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Updated_Workloads_a_to_f!$N$40:$N$42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Updated_Workloads_a_to_f!$P$40:$P$42</c:f>
              <c:numCache>
                <c:formatCode>0.00</c:formatCode>
                <c:ptCount val="3"/>
                <c:pt idx="0">
                  <c:v>1034.0733333333335</c:v>
                </c:pt>
                <c:pt idx="1">
                  <c:v>166.57333333333332</c:v>
                </c:pt>
                <c:pt idx="2">
                  <c:v>642.05666666666662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D-45B0-9E6A-CB29D68376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8575856"/>
        <c:axId val="268568368"/>
      </c:barChart>
      <c:catAx>
        <c:axId val="2685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68368"/>
        <c:crosses val="autoZero"/>
        <c:auto val="1"/>
        <c:lblAlgn val="ctr"/>
        <c:lblOffset val="100"/>
        <c:noMultiLvlLbl val="0"/>
      </c:catAx>
      <c:valAx>
        <c:axId val="268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microsecondes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Throughput,</a:t>
            </a:r>
            <a:r>
              <a:rPr lang="en-CA" baseline="0"/>
              <a:t> Read and Insert latency of Workload 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Updated_Workloads_a_to_f!$U$40:$U$42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Updated_Workloads_a_to_f!$V$40:$V$42</c:f>
              <c:numCache>
                <c:formatCode>0.00</c:formatCode>
                <c:ptCount val="3"/>
                <c:pt idx="0">
                  <c:v>398.09999999999997</c:v>
                </c:pt>
                <c:pt idx="1">
                  <c:v>1520.0466666666669</c:v>
                </c:pt>
                <c:pt idx="2">
                  <c:v>107.63666666666666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F-4A56-87FE-8FFF546A49EA}"/>
            </c:ext>
          </c:extLst>
        </c:ser>
        <c:ser>
          <c:idx val="1"/>
          <c:order val="1"/>
          <c:tx>
            <c:v>Read latency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Updated_Workloads_a_to_f!$U$40:$U$42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Updated_Workloads_a_to_f!$W$40:$W$42</c:f>
              <c:numCache>
                <c:formatCode>0.00</c:formatCode>
                <c:ptCount val="3"/>
                <c:pt idx="0">
                  <c:v>1044.8100000000002</c:v>
                </c:pt>
                <c:pt idx="1">
                  <c:v>221.16666666666666</c:v>
                </c:pt>
                <c:pt idx="2">
                  <c:v>683.10666666666657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F-4A56-87FE-8FFF546A49EA}"/>
            </c:ext>
          </c:extLst>
        </c:ser>
        <c:ser>
          <c:idx val="2"/>
          <c:order val="2"/>
          <c:tx>
            <c:v>Insert latency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Updated_Workloads_a_to_f!$U$40:$U$42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Updated_Workloads_a_to_f!$X$40:$X$42</c:f>
              <c:numCache>
                <c:formatCode>0.00</c:formatCode>
                <c:ptCount val="3"/>
                <c:pt idx="0">
                  <c:v>13915.156666666668</c:v>
                </c:pt>
                <c:pt idx="1">
                  <c:v>820.20999999999992</c:v>
                </c:pt>
                <c:pt idx="2">
                  <c:v>6467.6566666666668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F-4A56-87FE-8FFF546A49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8043152"/>
        <c:axId val="278040240"/>
      </c:barChart>
      <c:catAx>
        <c:axId val="2780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40240"/>
        <c:crosses val="autoZero"/>
        <c:auto val="1"/>
        <c:lblAlgn val="ctr"/>
        <c:lblOffset val="100"/>
        <c:noMultiLvlLbl val="0"/>
      </c:catAx>
      <c:valAx>
        <c:axId val="2780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microsecondes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Throughput, Insert and Scan latency of Workload</a:t>
            </a:r>
            <a:r>
              <a:rPr lang="en-CA" baseline="0"/>
              <a:t> 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Updated_Workloads_a_to_f!$AB$40:$AB$42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Updated_Workloads_a_to_f!$AC$40:$AC$42</c:f>
              <c:numCache>
                <c:formatCode>0.00</c:formatCode>
                <c:ptCount val="3"/>
                <c:pt idx="0">
                  <c:v>337.75333333333333</c:v>
                </c:pt>
                <c:pt idx="1">
                  <c:v>193.58333333333334</c:v>
                </c:pt>
                <c:pt idx="2">
                  <c:v>34.36333333333333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1-42A0-9B71-9920DAFF57D2}"/>
            </c:ext>
          </c:extLst>
        </c:ser>
        <c:ser>
          <c:idx val="1"/>
          <c:order val="1"/>
          <c:tx>
            <c:v>Insert latency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Updated_Workloads_a_to_f!$AB$40:$AB$42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Updated_Workloads_a_to_f!$AD$40:$AD$42</c:f>
              <c:numCache>
                <c:formatCode>0.00</c:formatCode>
                <c:ptCount val="3"/>
                <c:pt idx="0">
                  <c:v>12518.786666666667</c:v>
                </c:pt>
                <c:pt idx="1">
                  <c:v>1025.49</c:v>
                </c:pt>
                <c:pt idx="2">
                  <c:v>4941.82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1-42A0-9B71-9920DAFF57D2}"/>
            </c:ext>
          </c:extLst>
        </c:ser>
        <c:ser>
          <c:idx val="2"/>
          <c:order val="2"/>
          <c:tx>
            <c:v>Scan latency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Updated_Workloads_a_to_f!$AB$40:$AB$42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Updated_Workloads_a_to_f!$AE$40:$AE$42</c:f>
              <c:numCache>
                <c:formatCode>0.00</c:formatCode>
                <c:ptCount val="3"/>
                <c:pt idx="0">
                  <c:v>1657.2433333333331</c:v>
                </c:pt>
                <c:pt idx="1">
                  <c:v>5025.2733333333335</c:v>
                </c:pt>
                <c:pt idx="2">
                  <c:v>4972.2666666666673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C1-42A0-9B71-9920DAFF57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960240"/>
        <c:axId val="214961904"/>
      </c:barChart>
      <c:catAx>
        <c:axId val="2149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61904"/>
        <c:crosses val="autoZero"/>
        <c:auto val="1"/>
        <c:lblAlgn val="ctr"/>
        <c:lblOffset val="100"/>
        <c:noMultiLvlLbl val="0"/>
      </c:catAx>
      <c:valAx>
        <c:axId val="2149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microsecondes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Throughput, Read </a:t>
            </a:r>
            <a:r>
              <a:rPr lang="en-CA" baseline="0"/>
              <a:t> and Read Modify Write latency of Workload F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Updated_Workloads_a_to_f!$AL$40:$AL$42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Updated_Workloads_a_to_f!$AM$40:$AM$42</c:f>
              <c:numCache>
                <c:formatCode>0.00</c:formatCode>
                <c:ptCount val="3"/>
                <c:pt idx="0">
                  <c:v>138.47333333333333</c:v>
                </c:pt>
                <c:pt idx="1">
                  <c:v>1601.34</c:v>
                </c:pt>
                <c:pt idx="2">
                  <c:v>20.553333333333335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3-433B-AAB1-2CE023DFAD8A}"/>
            </c:ext>
          </c:extLst>
        </c:ser>
        <c:ser>
          <c:idx val="1"/>
          <c:order val="1"/>
          <c:tx>
            <c:v>Read latency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Updated_Workloads_a_to_f!$AL$40:$AL$42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Updated_Workloads_a_to_f!$AN$40:$AN$42</c:f>
              <c:numCache>
                <c:formatCode>0.00</c:formatCode>
                <c:ptCount val="3"/>
                <c:pt idx="0">
                  <c:v>1243.8066666666666</c:v>
                </c:pt>
                <c:pt idx="1">
                  <c:v>162.33666666666667</c:v>
                </c:pt>
                <c:pt idx="2">
                  <c:v>571.84333333333336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3-433B-AAB1-2CE023DFAD8A}"/>
            </c:ext>
          </c:extLst>
        </c:ser>
        <c:ser>
          <c:idx val="2"/>
          <c:order val="2"/>
          <c:tx>
            <c:v>Read Modify Write latency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Updated_Workloads_a_to_f!$AL$40:$AL$42</c:f>
              <c:strCache>
                <c:ptCount val="3"/>
                <c:pt idx="0">
                  <c:v>MongoDB</c:v>
                </c:pt>
                <c:pt idx="1">
                  <c:v>Redis</c:v>
                </c:pt>
                <c:pt idx="2">
                  <c:v>OrientDB</c:v>
                </c:pt>
              </c:strCache>
            </c:strRef>
          </c:cat>
          <c:val>
            <c:numRef>
              <c:f>Updated_Workloads_a_to_f!$AO$40:$AO$42</c:f>
              <c:numCache>
                <c:formatCode>0.00</c:formatCode>
                <c:ptCount val="3"/>
                <c:pt idx="0">
                  <c:v>11536.446666666665</c:v>
                </c:pt>
                <c:pt idx="1">
                  <c:v>415.66</c:v>
                </c:pt>
                <c:pt idx="2">
                  <c:v>2796.8033333333333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3-433B-AAB1-2CE023DFAD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7620720"/>
        <c:axId val="2077622800"/>
      </c:barChart>
      <c:catAx>
        <c:axId val="20776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22800"/>
        <c:crosses val="autoZero"/>
        <c:auto val="1"/>
        <c:lblAlgn val="ctr"/>
        <c:lblOffset val="100"/>
        <c:noMultiLvlLbl val="0"/>
      </c:catAx>
      <c:valAx>
        <c:axId val="20776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microsecondes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</a:t>
            </a:r>
            <a:r>
              <a:rPr lang="en-US" baseline="0"/>
              <a:t> A Throughput</a:t>
            </a:r>
            <a:endParaRPr lang="en-US"/>
          </a:p>
        </c:rich>
      </c:tx>
      <c:layout>
        <c:manualLayout>
          <c:xMode val="edge"/>
          <c:yMode val="edge"/>
          <c:x val="0.3222152230971128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Oral_Presentation_Benchmark!$N$15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Oral_Presentation_Benchmark!$M$16:$M$17</c:f>
              <c:strCache>
                <c:ptCount val="2"/>
                <c:pt idx="0">
                  <c:v>Redis</c:v>
                </c:pt>
                <c:pt idx="1">
                  <c:v>MongoDB</c:v>
                </c:pt>
              </c:strCache>
            </c:strRef>
          </c:cat>
          <c:val>
            <c:numRef>
              <c:f>Oral_Presentation_Benchmark!$N$16:$N$17</c:f>
              <c:numCache>
                <c:formatCode>General</c:formatCode>
                <c:ptCount val="2"/>
                <c:pt idx="0">
                  <c:v>1598.9755313810867</c:v>
                </c:pt>
                <c:pt idx="1">
                  <c:v>155.05602158901101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0-4735-ABC9-F8C68FC8E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06640"/>
        <c:axId val="569198320"/>
      </c:barChart>
      <c:catAx>
        <c:axId val="56920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98320"/>
        <c:crosses val="autoZero"/>
        <c:auto val="1"/>
        <c:lblAlgn val="ctr"/>
        <c:lblOffset val="100"/>
        <c:noMultiLvlLbl val="0"/>
      </c:catAx>
      <c:valAx>
        <c:axId val="5691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Workload</a:t>
            </a:r>
            <a:r>
              <a:rPr lang="en-CA" baseline="0"/>
              <a:t> B Throughput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Oral_Presentation_Benchmark!$M$32:$M$33</c:f>
              <c:strCache>
                <c:ptCount val="2"/>
                <c:pt idx="0">
                  <c:v>Redis</c:v>
                </c:pt>
                <c:pt idx="1">
                  <c:v>MongoDB</c:v>
                </c:pt>
              </c:strCache>
            </c:strRef>
          </c:cat>
          <c:val>
            <c:numRef>
              <c:f>Oral_Presentation_Benchmark!$N$32:$N$33</c:f>
              <c:numCache>
                <c:formatCode>General</c:formatCode>
                <c:ptCount val="2"/>
                <c:pt idx="0">
                  <c:v>1780.8829649360803</c:v>
                </c:pt>
                <c:pt idx="1">
                  <c:v>412.77872853567595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D-4B0D-9989-AAB5DE12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41872"/>
        <c:axId val="203933968"/>
      </c:barChart>
      <c:catAx>
        <c:axId val="20394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3968"/>
        <c:crosses val="autoZero"/>
        <c:auto val="1"/>
        <c:lblAlgn val="ctr"/>
        <c:lblOffset val="100"/>
        <c:noMultiLvlLbl val="0"/>
      </c:catAx>
      <c:valAx>
        <c:axId val="2039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Workload A Latency of Read and 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Oral_Presentation_Benchmark!$A$16:$A$17</c:f>
              <c:strCache>
                <c:ptCount val="2"/>
                <c:pt idx="0">
                  <c:v>Redis</c:v>
                </c:pt>
                <c:pt idx="1">
                  <c:v>MongoDB</c:v>
                </c:pt>
              </c:strCache>
            </c:strRef>
          </c:cat>
          <c:val>
            <c:numRef>
              <c:f>Oral_Presentation_Benchmark!$B$16:$B$17</c:f>
              <c:numCache>
                <c:formatCode>General</c:formatCode>
                <c:ptCount val="2"/>
                <c:pt idx="0">
                  <c:v>248.93468774703501</c:v>
                </c:pt>
                <c:pt idx="1">
                  <c:v>1394.5394036302102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5-4B5F-AAE1-43CAA9346727}"/>
            </c:ext>
          </c:extLst>
        </c:ser>
        <c:ser>
          <c:idx val="1"/>
          <c:order val="1"/>
          <c:tx>
            <c:v>Update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Oral_Presentation_Benchmark!$A$16:$A$17</c:f>
              <c:strCache>
                <c:ptCount val="2"/>
                <c:pt idx="0">
                  <c:v>Redis</c:v>
                </c:pt>
                <c:pt idx="1">
                  <c:v>MongoDB</c:v>
                </c:pt>
              </c:strCache>
            </c:strRef>
          </c:cat>
          <c:val>
            <c:numRef>
              <c:f>Oral_Presentation_Benchmark!$C$16:$C$17</c:f>
              <c:numCache>
                <c:formatCode>General</c:formatCode>
                <c:ptCount val="2"/>
                <c:pt idx="0">
                  <c:v>300.81347908232101</c:v>
                </c:pt>
                <c:pt idx="1">
                  <c:v>10334.690869120184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B5F-AAE1-43CAA9346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70288"/>
        <c:axId val="966346160"/>
      </c:barChart>
      <c:catAx>
        <c:axId val="9663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46160"/>
        <c:crosses val="autoZero"/>
        <c:auto val="1"/>
        <c:lblAlgn val="ctr"/>
        <c:lblOffset val="100"/>
        <c:noMultiLvlLbl val="0"/>
      </c:catAx>
      <c:valAx>
        <c:axId val="9663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167820</xdr:colOff>
      <xdr:row>43</xdr:row>
      <xdr:rowOff>156934</xdr:rowOff>
    </xdr:from>
    <xdr:to>
      <xdr:col>6</xdr:col>
      <xdr:colOff>952499</xdr:colOff>
      <xdr:row>63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CAF71D-EA77-84ED-8013-12D02D0E5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240393</xdr:colOff>
      <xdr:row>43</xdr:row>
      <xdr:rowOff>156935</xdr:rowOff>
    </xdr:from>
    <xdr:to>
      <xdr:col>13</xdr:col>
      <xdr:colOff>326572</xdr:colOff>
      <xdr:row>62</xdr:row>
      <xdr:rowOff>163286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5153B0-78B6-EABF-4076-2739A3D0D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757463</xdr:colOff>
      <xdr:row>43</xdr:row>
      <xdr:rowOff>156935</xdr:rowOff>
    </xdr:from>
    <xdr:to>
      <xdr:col>19</xdr:col>
      <xdr:colOff>435428</xdr:colOff>
      <xdr:row>62</xdr:row>
      <xdr:rowOff>145143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5240D9D-2E72-299C-0F60-AAD185B45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766536</xdr:colOff>
      <xdr:row>43</xdr:row>
      <xdr:rowOff>147863</xdr:rowOff>
    </xdr:from>
    <xdr:to>
      <xdr:col>26</xdr:col>
      <xdr:colOff>45357</xdr:colOff>
      <xdr:row>62</xdr:row>
      <xdr:rowOff>145142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B6652E-F700-139D-923B-C37CE0F0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267605</xdr:colOff>
      <xdr:row>43</xdr:row>
      <xdr:rowOff>138792</xdr:rowOff>
    </xdr:from>
    <xdr:to>
      <xdr:col>35</xdr:col>
      <xdr:colOff>390071</xdr:colOff>
      <xdr:row>62</xdr:row>
      <xdr:rowOff>108857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D357DA-201D-922E-7900-7C441B59D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648606</xdr:colOff>
      <xdr:row>43</xdr:row>
      <xdr:rowOff>147864</xdr:rowOff>
    </xdr:from>
    <xdr:to>
      <xdr:col>43</xdr:col>
      <xdr:colOff>725713</xdr:colOff>
      <xdr:row>62</xdr:row>
      <xdr:rowOff>45358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555CBFD-08E0-BE1B-A6A0-F90508A4F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327025</xdr:colOff>
      <xdr:row>11</xdr:row>
      <xdr:rowOff>114300</xdr:rowOff>
    </xdr:from>
    <xdr:to>
      <xdr:col>20</xdr:col>
      <xdr:colOff>327025</xdr:colOff>
      <xdr:row>26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F0B07E-B764-2206-C9EB-321C6120E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358775</xdr:colOff>
      <xdr:row>29</xdr:row>
      <xdr:rowOff>12700</xdr:rowOff>
    </xdr:from>
    <xdr:to>
      <xdr:col>20</xdr:col>
      <xdr:colOff>358775</xdr:colOff>
      <xdr:row>43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A413B31-A57A-B5B1-2ED1-3E57CDC93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11</xdr:row>
      <xdr:rowOff>120650</xdr:rowOff>
    </xdr:from>
    <xdr:to>
      <xdr:col>10</xdr:col>
      <xdr:colOff>123825</xdr:colOff>
      <xdr:row>26</xdr:row>
      <xdr:rowOff>101600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A299AC-2E18-33B6-628C-C4AE060E4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136525</xdr:colOff>
      <xdr:row>28</xdr:row>
      <xdr:rowOff>57150</xdr:rowOff>
    </xdr:from>
    <xdr:to>
      <xdr:col>10</xdr:col>
      <xdr:colOff>136525</xdr:colOff>
      <xdr:row>43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3BC0416-10A5-A728-906A-12718D10E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30C0-C931-4225-A2A1-16246ED8B0A0}">
  <dimension ref="A1:AO42"/>
  <sheetViews>
    <sheetView topLeftCell="A43" zoomScale="58" zoomScaleNormal="70" workbookViewId="0">
      <selection activeCell="H67" sqref="H67"/>
    </sheetView>
  </sheetViews>
  <sheetFormatPr defaultColWidth="10.90625" defaultRowHeight="14.5" x14ac:dyDescent="0.35"/>
  <cols>
    <col min="2" max="2" width="12" customWidth="1"/>
    <col min="3" max="3" width="12.54296875" customWidth="1"/>
    <col min="4" max="4" width="13.1796875" customWidth="1"/>
    <col min="5" max="5" width="13.7265625" customWidth="1"/>
    <col min="6" max="6" width="14.36328125" bestFit="1" customWidth="1"/>
    <col min="7" max="7" width="16.36328125" customWidth="1"/>
    <col min="9" max="9" width="11.36328125" bestFit="1" customWidth="1"/>
    <col min="10" max="10" width="14.453125" bestFit="1" customWidth="1"/>
    <col min="11" max="11" width="13.453125" bestFit="1" customWidth="1"/>
    <col min="12" max="12" width="13" customWidth="1"/>
    <col min="13" max="13" width="13.36328125" customWidth="1"/>
    <col min="14" max="14" width="14.36328125" bestFit="1" customWidth="1"/>
    <col min="15" max="15" width="16.36328125" customWidth="1"/>
    <col min="18" max="19" width="13.36328125" bestFit="1" customWidth="1"/>
    <col min="20" max="20" width="12.7265625" customWidth="1"/>
    <col min="21" max="22" width="14.36328125" bestFit="1" customWidth="1"/>
    <col min="23" max="23" width="16.08984375" customWidth="1"/>
  </cols>
  <sheetData>
    <row r="1" spans="1:23" x14ac:dyDescent="0.35">
      <c r="A1" s="1" t="s">
        <v>10</v>
      </c>
      <c r="B1" s="1"/>
      <c r="C1" s="1"/>
      <c r="D1" s="1"/>
      <c r="E1" s="1"/>
      <c r="F1" s="1"/>
      <c r="G1" s="1"/>
      <c r="I1" s="1" t="s">
        <v>11</v>
      </c>
      <c r="J1" s="1"/>
      <c r="K1" s="1"/>
      <c r="L1" s="1"/>
      <c r="M1" s="1"/>
      <c r="N1" s="1"/>
      <c r="O1" s="1"/>
      <c r="Q1" s="1" t="s">
        <v>24</v>
      </c>
      <c r="R1" s="1"/>
      <c r="S1" s="1"/>
      <c r="T1" s="1"/>
      <c r="U1" s="1"/>
      <c r="V1" s="1"/>
      <c r="W1" s="1"/>
    </row>
    <row r="2" spans="1:23" x14ac:dyDescent="0.35">
      <c r="A2" s="1" t="s">
        <v>12</v>
      </c>
      <c r="B2" s="1" t="s">
        <v>13</v>
      </c>
      <c r="C2" s="1" t="s">
        <v>14</v>
      </c>
      <c r="D2" s="1" t="s">
        <v>15</v>
      </c>
      <c r="E2" s="1" t="s">
        <v>19</v>
      </c>
      <c r="F2" s="1" t="s">
        <v>21</v>
      </c>
      <c r="G2" s="1" t="s">
        <v>23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19</v>
      </c>
      <c r="N2" s="1" t="s">
        <v>21</v>
      </c>
      <c r="O2" s="1" t="s">
        <v>23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19</v>
      </c>
      <c r="V2" s="1" t="s">
        <v>21</v>
      </c>
      <c r="W2" s="1" t="s">
        <v>23</v>
      </c>
    </row>
    <row r="3" spans="1:23" x14ac:dyDescent="0.35">
      <c r="A3" s="1">
        <v>1</v>
      </c>
      <c r="B3" s="2">
        <v>154.08000000000001</v>
      </c>
      <c r="C3" s="2">
        <v>1721.25</v>
      </c>
      <c r="D3" s="2">
        <v>9977.64</v>
      </c>
      <c r="E3" s="1"/>
      <c r="F3" s="1"/>
      <c r="G3" s="1"/>
      <c r="I3" s="1">
        <v>1</v>
      </c>
      <c r="J3" s="2">
        <v>1754.38</v>
      </c>
      <c r="K3" s="2">
        <v>210.11</v>
      </c>
      <c r="L3" s="2">
        <v>248.17</v>
      </c>
      <c r="M3" s="1"/>
      <c r="N3" s="1"/>
      <c r="O3" s="1"/>
      <c r="Q3" s="1">
        <v>1</v>
      </c>
      <c r="R3" s="2">
        <v>200.88</v>
      </c>
      <c r="S3" s="2">
        <v>660.83</v>
      </c>
      <c r="T3" s="2">
        <v>1819.61</v>
      </c>
      <c r="U3" s="1"/>
      <c r="V3" s="1"/>
      <c r="W3" s="1"/>
    </row>
    <row r="4" spans="1:23" x14ac:dyDescent="0.35">
      <c r="A4" s="1">
        <v>2</v>
      </c>
      <c r="B4" s="2">
        <v>152.09</v>
      </c>
      <c r="C4" s="2">
        <v>1696.61</v>
      </c>
      <c r="D4" s="2">
        <v>10059.74</v>
      </c>
      <c r="E4" s="1"/>
      <c r="F4" s="1"/>
      <c r="G4" s="1"/>
      <c r="I4" s="1">
        <v>2</v>
      </c>
      <c r="J4" s="2">
        <v>1851.85</v>
      </c>
      <c r="K4" s="2">
        <v>190.9</v>
      </c>
      <c r="L4" s="2">
        <v>254.71</v>
      </c>
      <c r="M4" s="1"/>
      <c r="N4" s="1"/>
      <c r="O4" s="1"/>
      <c r="Q4" s="1">
        <v>2</v>
      </c>
      <c r="R4" s="2">
        <v>182.38</v>
      </c>
      <c r="S4" s="2">
        <v>693.91</v>
      </c>
      <c r="T4" s="2">
        <v>1816.68</v>
      </c>
      <c r="U4" s="1"/>
      <c r="V4" s="1"/>
      <c r="W4" s="1"/>
    </row>
    <row r="5" spans="1:23" x14ac:dyDescent="0.35">
      <c r="A5" s="1">
        <v>3</v>
      </c>
      <c r="B5" s="2">
        <v>152.881822351322</v>
      </c>
      <c r="C5" s="2">
        <v>1439.6</v>
      </c>
      <c r="D5" s="2">
        <v>10334.219999999999</v>
      </c>
      <c r="E5" s="1"/>
      <c r="F5" s="1"/>
      <c r="G5" s="1"/>
      <c r="I5" s="1">
        <v>3</v>
      </c>
      <c r="J5" s="2">
        <v>1697.79</v>
      </c>
      <c r="K5" s="2">
        <v>266.39999999999998</v>
      </c>
      <c r="L5" s="2">
        <v>234.85</v>
      </c>
      <c r="M5" s="1"/>
      <c r="N5" s="1"/>
      <c r="O5" s="1"/>
      <c r="Q5" s="1">
        <v>3</v>
      </c>
      <c r="R5" s="2">
        <v>88.77</v>
      </c>
      <c r="S5" s="2">
        <v>619.49</v>
      </c>
      <c r="T5" s="2">
        <v>1782.37</v>
      </c>
      <c r="U5" s="1"/>
      <c r="V5" s="1"/>
      <c r="W5" s="1"/>
    </row>
    <row r="6" spans="1:23" x14ac:dyDescent="0.35">
      <c r="A6" s="1" t="s">
        <v>16</v>
      </c>
      <c r="B6" s="1"/>
      <c r="C6" s="1"/>
      <c r="D6" s="1"/>
      <c r="E6" s="1"/>
      <c r="F6" s="1"/>
      <c r="G6" s="1"/>
      <c r="I6" s="1" t="s">
        <v>16</v>
      </c>
      <c r="J6" s="1"/>
      <c r="K6" s="1"/>
      <c r="L6" s="1"/>
      <c r="M6" s="1"/>
      <c r="N6" s="1"/>
      <c r="O6" s="1"/>
      <c r="Q6" s="1" t="s">
        <v>16</v>
      </c>
      <c r="R6" s="1"/>
      <c r="S6" s="1"/>
      <c r="T6" s="1"/>
      <c r="U6" s="1"/>
      <c r="V6" s="1"/>
      <c r="W6" s="1"/>
    </row>
    <row r="7" spans="1:23" x14ac:dyDescent="0.35">
      <c r="A7" s="1">
        <v>1</v>
      </c>
      <c r="B7" s="2">
        <v>410.67</v>
      </c>
      <c r="C7" s="2">
        <v>1095.08</v>
      </c>
      <c r="D7" s="2">
        <v>12282.1</v>
      </c>
      <c r="E7" s="1"/>
      <c r="F7" s="1"/>
      <c r="G7" s="1"/>
      <c r="I7" s="1">
        <v>1</v>
      </c>
      <c r="J7" s="2">
        <v>1992.03</v>
      </c>
      <c r="K7" s="2">
        <v>167.32</v>
      </c>
      <c r="L7" s="2">
        <v>305.19</v>
      </c>
      <c r="M7" s="1"/>
      <c r="N7" s="1"/>
      <c r="O7" s="1"/>
      <c r="Q7" s="1">
        <v>1</v>
      </c>
      <c r="R7" s="2">
        <v>171.64</v>
      </c>
      <c r="S7" s="2">
        <v>606.83000000000004</v>
      </c>
      <c r="T7" s="2">
        <v>4858.8500000000004</v>
      </c>
      <c r="U7" s="1"/>
      <c r="V7" s="1"/>
      <c r="W7" s="1"/>
    </row>
    <row r="8" spans="1:23" x14ac:dyDescent="0.35">
      <c r="A8" s="1">
        <v>2</v>
      </c>
      <c r="B8" s="2">
        <v>421.05</v>
      </c>
      <c r="C8" s="2">
        <v>1067.73</v>
      </c>
      <c r="D8" s="2">
        <v>12957.45</v>
      </c>
      <c r="E8" s="1"/>
      <c r="F8" s="1"/>
      <c r="G8" s="1"/>
      <c r="I8" s="1">
        <v>2</v>
      </c>
      <c r="J8" s="2">
        <v>2057.61</v>
      </c>
      <c r="K8" s="2">
        <v>167.93</v>
      </c>
      <c r="L8" s="2">
        <v>294.98</v>
      </c>
      <c r="M8" s="1"/>
      <c r="N8" s="1"/>
      <c r="O8" s="1"/>
      <c r="Q8" s="1">
        <v>2</v>
      </c>
      <c r="R8" s="2">
        <v>27.86</v>
      </c>
      <c r="S8" s="2">
        <v>638.79</v>
      </c>
      <c r="T8" s="2">
        <v>3211.72</v>
      </c>
      <c r="U8" s="1"/>
      <c r="V8" s="1"/>
      <c r="W8" s="1"/>
    </row>
    <row r="9" spans="1:23" x14ac:dyDescent="0.35">
      <c r="A9" s="1">
        <v>3</v>
      </c>
      <c r="B9" s="2">
        <v>409.83</v>
      </c>
      <c r="C9" s="2">
        <v>1105.2</v>
      </c>
      <c r="D9" s="2">
        <v>12561.42</v>
      </c>
      <c r="E9" s="1"/>
      <c r="F9" s="1"/>
      <c r="G9" s="1"/>
      <c r="I9" s="1">
        <v>3</v>
      </c>
      <c r="J9" s="2">
        <v>1949.31</v>
      </c>
      <c r="K9" s="2">
        <v>168.08</v>
      </c>
      <c r="L9" s="2">
        <v>257.08999999999997</v>
      </c>
      <c r="M9" s="1"/>
      <c r="N9" s="1"/>
      <c r="O9" s="1"/>
      <c r="Q9" s="1">
        <v>3</v>
      </c>
      <c r="R9" s="2">
        <v>178.44</v>
      </c>
      <c r="S9" s="2">
        <v>689.71</v>
      </c>
      <c r="T9" s="2">
        <v>3142.03</v>
      </c>
      <c r="U9" s="1"/>
      <c r="V9" s="1"/>
      <c r="W9" s="1"/>
    </row>
    <row r="10" spans="1:23" x14ac:dyDescent="0.35">
      <c r="A10" s="1" t="s">
        <v>17</v>
      </c>
      <c r="B10" s="1"/>
      <c r="C10" s="1"/>
      <c r="D10" s="1"/>
      <c r="E10" s="1"/>
      <c r="F10" s="1"/>
      <c r="G10" s="1"/>
      <c r="I10" s="1" t="s">
        <v>17</v>
      </c>
      <c r="J10" s="1"/>
      <c r="K10" s="1"/>
      <c r="L10" s="1"/>
      <c r="M10" s="1"/>
      <c r="N10" s="1"/>
      <c r="O10" s="1"/>
      <c r="Q10" s="1" t="s">
        <v>17</v>
      </c>
      <c r="R10" s="1"/>
      <c r="S10" s="1"/>
      <c r="T10" s="1"/>
      <c r="U10" s="1"/>
      <c r="V10" s="1"/>
      <c r="W10" s="1"/>
    </row>
    <row r="11" spans="1:23" x14ac:dyDescent="0.35">
      <c r="A11" s="1">
        <v>1</v>
      </c>
      <c r="B11" s="2">
        <v>550.96</v>
      </c>
      <c r="C11" s="2">
        <v>1092.06</v>
      </c>
      <c r="D11" s="1"/>
      <c r="E11" s="1"/>
      <c r="F11" s="1"/>
      <c r="G11" s="1"/>
      <c r="I11" s="1">
        <v>1</v>
      </c>
      <c r="J11" s="2">
        <v>2114.16</v>
      </c>
      <c r="K11" s="2">
        <v>161.22</v>
      </c>
      <c r="L11" s="1"/>
      <c r="M11" s="1"/>
      <c r="N11" s="1"/>
      <c r="O11" s="1"/>
      <c r="Q11" s="1">
        <v>1</v>
      </c>
      <c r="R11" s="2">
        <v>215.14</v>
      </c>
      <c r="S11" s="2">
        <v>647.4</v>
      </c>
      <c r="T11" s="1"/>
      <c r="U11" s="1"/>
      <c r="V11" s="1"/>
      <c r="W11" s="1"/>
    </row>
    <row r="12" spans="1:23" x14ac:dyDescent="0.35">
      <c r="A12" s="1">
        <v>2</v>
      </c>
      <c r="B12" s="2">
        <v>567.53</v>
      </c>
      <c r="C12" s="2">
        <v>993.9</v>
      </c>
      <c r="D12" s="1"/>
      <c r="E12" s="1"/>
      <c r="F12" s="1"/>
      <c r="G12" s="1"/>
      <c r="I12" s="1">
        <v>2</v>
      </c>
      <c r="J12" s="2">
        <v>1956.94</v>
      </c>
      <c r="K12" s="2">
        <v>179.7</v>
      </c>
      <c r="L12" s="1"/>
      <c r="M12" s="1"/>
      <c r="N12" s="1"/>
      <c r="O12" s="1"/>
      <c r="Q12" s="1">
        <v>2</v>
      </c>
      <c r="R12" s="2">
        <v>201.81</v>
      </c>
      <c r="S12" s="2">
        <v>634.03</v>
      </c>
      <c r="T12" s="1"/>
      <c r="U12" s="1"/>
      <c r="V12" s="1"/>
      <c r="W12" s="1"/>
    </row>
    <row r="13" spans="1:23" x14ac:dyDescent="0.35">
      <c r="A13" s="1">
        <v>3</v>
      </c>
      <c r="B13" s="2">
        <v>535.9</v>
      </c>
      <c r="C13" s="2">
        <v>1016.26</v>
      </c>
      <c r="D13" s="1"/>
      <c r="E13" s="1"/>
      <c r="F13" s="1"/>
      <c r="G13" s="1"/>
      <c r="I13" s="1">
        <v>3</v>
      </c>
      <c r="J13" s="2">
        <v>2024.29</v>
      </c>
      <c r="K13" s="2">
        <v>158.80000000000001</v>
      </c>
      <c r="L13" s="1"/>
      <c r="M13" s="1"/>
      <c r="N13" s="1"/>
      <c r="O13" s="1"/>
      <c r="Q13" s="1">
        <v>3</v>
      </c>
      <c r="R13" s="2">
        <v>175.71</v>
      </c>
      <c r="S13" s="2">
        <v>644.74</v>
      </c>
      <c r="T13" s="1"/>
      <c r="U13" s="1"/>
      <c r="V13" s="1"/>
      <c r="W13" s="1"/>
    </row>
    <row r="14" spans="1:23" x14ac:dyDescent="0.35">
      <c r="A14" s="1" t="s">
        <v>18</v>
      </c>
      <c r="B14" s="1"/>
      <c r="C14" s="1"/>
      <c r="D14" s="1"/>
      <c r="E14" s="1"/>
      <c r="F14" s="1"/>
      <c r="G14" s="1"/>
      <c r="I14" s="1" t="s">
        <v>18</v>
      </c>
      <c r="J14" s="1"/>
      <c r="K14" s="1"/>
      <c r="L14" s="1"/>
      <c r="M14" s="1"/>
      <c r="N14" s="1"/>
      <c r="O14" s="1"/>
      <c r="Q14" s="1" t="s">
        <v>18</v>
      </c>
      <c r="R14" s="1"/>
      <c r="S14" s="1"/>
      <c r="T14" s="1"/>
      <c r="U14" s="1"/>
      <c r="V14" s="1"/>
      <c r="W14" s="1"/>
    </row>
    <row r="15" spans="1:23" x14ac:dyDescent="0.35">
      <c r="A15" s="1">
        <v>1</v>
      </c>
      <c r="B15" s="2">
        <v>383.28</v>
      </c>
      <c r="C15" s="2">
        <v>908.32</v>
      </c>
      <c r="D15" s="1"/>
      <c r="E15" s="2">
        <v>14252.48</v>
      </c>
      <c r="F15" s="1"/>
      <c r="G15" s="1"/>
      <c r="I15" s="1">
        <v>1</v>
      </c>
      <c r="J15" s="2">
        <v>1051.52</v>
      </c>
      <c r="K15" s="2">
        <v>290.35000000000002</v>
      </c>
      <c r="L15" s="1"/>
      <c r="M15" s="2">
        <v>1235.1199999999999</v>
      </c>
      <c r="N15" s="1"/>
      <c r="O15" s="1"/>
      <c r="Q15" s="1">
        <v>1</v>
      </c>
      <c r="R15" s="2">
        <v>191.42</v>
      </c>
      <c r="S15" s="2">
        <v>803</v>
      </c>
      <c r="T15" s="1"/>
      <c r="U15" s="2">
        <v>5677.47</v>
      </c>
      <c r="V15" s="1"/>
      <c r="W15" s="1"/>
    </row>
    <row r="16" spans="1:23" x14ac:dyDescent="0.35">
      <c r="A16" s="1">
        <v>2</v>
      </c>
      <c r="B16" s="2">
        <v>413.73</v>
      </c>
      <c r="C16" s="2">
        <v>1141.8800000000001</v>
      </c>
      <c r="D16" s="1"/>
      <c r="E16" s="2">
        <v>12829.95</v>
      </c>
      <c r="F16" s="1"/>
      <c r="G16" s="1"/>
      <c r="I16" s="1">
        <v>2</v>
      </c>
      <c r="J16" s="2">
        <v>1703.57</v>
      </c>
      <c r="K16" s="2">
        <v>192.8</v>
      </c>
      <c r="L16" s="1"/>
      <c r="M16" s="2">
        <v>557.41</v>
      </c>
      <c r="N16" s="1"/>
      <c r="O16" s="1"/>
      <c r="Q16" s="1">
        <v>2</v>
      </c>
      <c r="R16" s="2">
        <v>10.17</v>
      </c>
      <c r="S16" s="2">
        <v>507.06</v>
      </c>
      <c r="T16" s="1"/>
      <c r="U16" s="2">
        <v>6297.31</v>
      </c>
      <c r="V16" s="1"/>
      <c r="W16" s="1"/>
    </row>
    <row r="17" spans="1:23" x14ac:dyDescent="0.35">
      <c r="A17" s="1">
        <v>3</v>
      </c>
      <c r="B17" s="2">
        <v>397.29</v>
      </c>
      <c r="C17" s="2">
        <v>1084.23</v>
      </c>
      <c r="D17" s="1"/>
      <c r="E17" s="2">
        <v>14663.04</v>
      </c>
      <c r="F17" s="1"/>
      <c r="G17" s="1"/>
      <c r="I17" s="1">
        <v>3</v>
      </c>
      <c r="J17" s="2">
        <v>1805.05</v>
      </c>
      <c r="K17" s="2">
        <v>180.35</v>
      </c>
      <c r="L17" s="1"/>
      <c r="M17" s="2">
        <v>668.1</v>
      </c>
      <c r="N17" s="1"/>
      <c r="O17" s="1"/>
      <c r="Q17" s="1">
        <v>3</v>
      </c>
      <c r="R17" s="2">
        <v>121.32</v>
      </c>
      <c r="S17" s="2">
        <v>739.26</v>
      </c>
      <c r="T17" s="1"/>
      <c r="U17" s="2">
        <v>7428.19</v>
      </c>
      <c r="V17" s="1"/>
      <c r="W17" s="1"/>
    </row>
    <row r="18" spans="1:23" x14ac:dyDescent="0.35">
      <c r="A18" s="1" t="s">
        <v>20</v>
      </c>
      <c r="B18" s="1"/>
      <c r="C18" s="1"/>
      <c r="D18" s="1"/>
      <c r="E18" s="1"/>
      <c r="F18" s="1"/>
      <c r="G18" s="1"/>
      <c r="I18" s="1" t="s">
        <v>20</v>
      </c>
      <c r="J18" s="1"/>
      <c r="K18" s="1"/>
      <c r="L18" s="1"/>
      <c r="M18" s="1"/>
      <c r="N18" s="1"/>
      <c r="O18" s="1"/>
      <c r="Q18" s="1" t="s">
        <v>20</v>
      </c>
      <c r="R18" s="1"/>
      <c r="S18" s="1"/>
      <c r="T18" s="1"/>
      <c r="U18" s="1"/>
      <c r="V18" s="1"/>
      <c r="W18" s="1"/>
    </row>
    <row r="19" spans="1:23" x14ac:dyDescent="0.35">
      <c r="A19" s="1">
        <v>1</v>
      </c>
      <c r="B19" s="2">
        <v>365.23</v>
      </c>
      <c r="C19" s="1"/>
      <c r="D19" s="1"/>
      <c r="E19" s="2">
        <v>11807.2</v>
      </c>
      <c r="F19" s="2">
        <v>1535.09</v>
      </c>
      <c r="G19" s="1"/>
      <c r="I19" s="1">
        <v>1</v>
      </c>
      <c r="J19" s="2">
        <v>186.88</v>
      </c>
      <c r="K19" s="1"/>
      <c r="L19" s="1"/>
      <c r="M19" s="2">
        <v>1070.1199999999999</v>
      </c>
      <c r="N19" s="2">
        <v>5206.1000000000004</v>
      </c>
      <c r="O19" s="1"/>
      <c r="Q19" s="1">
        <v>1</v>
      </c>
      <c r="R19" s="2">
        <v>0.74</v>
      </c>
      <c r="S19" s="1"/>
      <c r="T19" s="1"/>
      <c r="U19" s="2">
        <v>5371.07</v>
      </c>
      <c r="V19" s="2">
        <v>4731.67</v>
      </c>
      <c r="W19" s="1"/>
    </row>
    <row r="20" spans="1:23" x14ac:dyDescent="0.35">
      <c r="A20" s="1">
        <v>2</v>
      </c>
      <c r="B20" s="2">
        <v>321.13</v>
      </c>
      <c r="C20" s="1"/>
      <c r="D20" s="1"/>
      <c r="E20" s="2">
        <v>12567.59</v>
      </c>
      <c r="F20" s="2">
        <v>1743.22</v>
      </c>
      <c r="G20" s="1"/>
      <c r="I20" s="1">
        <v>2</v>
      </c>
      <c r="J20" s="2">
        <v>195.5</v>
      </c>
      <c r="K20" s="1"/>
      <c r="L20" s="1"/>
      <c r="M20" s="2">
        <v>969.98</v>
      </c>
      <c r="N20" s="2">
        <v>4993.21</v>
      </c>
      <c r="O20" s="1"/>
      <c r="Q20" s="1">
        <v>2</v>
      </c>
      <c r="R20" s="2">
        <v>101.24</v>
      </c>
      <c r="S20" s="1"/>
      <c r="T20" s="1"/>
      <c r="U20" s="2">
        <v>5675.51</v>
      </c>
      <c r="V20" s="2">
        <v>5018.6400000000003</v>
      </c>
      <c r="W20" s="1"/>
    </row>
    <row r="21" spans="1:23" x14ac:dyDescent="0.35">
      <c r="A21" s="1">
        <v>3</v>
      </c>
      <c r="B21" s="2">
        <v>326.89999999999998</v>
      </c>
      <c r="C21" s="1"/>
      <c r="D21" s="1"/>
      <c r="E21" s="2">
        <v>13181.57</v>
      </c>
      <c r="F21" s="2">
        <v>1693.42</v>
      </c>
      <c r="G21" s="1"/>
      <c r="I21" s="1">
        <v>3</v>
      </c>
      <c r="J21" s="2">
        <v>198.37</v>
      </c>
      <c r="K21" s="1"/>
      <c r="L21" s="1"/>
      <c r="M21" s="2">
        <v>1036.3699999999999</v>
      </c>
      <c r="N21" s="2">
        <v>4876.51</v>
      </c>
      <c r="O21" s="1"/>
      <c r="Q21" s="1">
        <v>3</v>
      </c>
      <c r="R21" s="2">
        <v>1.1100000000000001</v>
      </c>
      <c r="S21" s="1"/>
      <c r="T21" s="1"/>
      <c r="U21" s="2">
        <v>3778.88</v>
      </c>
      <c r="V21" s="2">
        <v>5166.49</v>
      </c>
      <c r="W21" s="1"/>
    </row>
    <row r="22" spans="1:23" x14ac:dyDescent="0.35">
      <c r="A22" s="1" t="s">
        <v>22</v>
      </c>
      <c r="B22" s="1"/>
      <c r="C22" s="1"/>
      <c r="D22" s="1"/>
      <c r="E22" s="1"/>
      <c r="F22" s="1"/>
      <c r="G22" s="1"/>
      <c r="I22" s="1" t="s">
        <v>22</v>
      </c>
      <c r="J22" s="1"/>
      <c r="K22" s="1"/>
      <c r="L22" s="1"/>
      <c r="M22" s="1"/>
      <c r="N22" s="1"/>
      <c r="O22" s="1"/>
      <c r="Q22" s="1" t="s">
        <v>22</v>
      </c>
      <c r="R22" s="1"/>
      <c r="S22" s="1"/>
      <c r="T22" s="1"/>
      <c r="U22" s="1"/>
      <c r="V22" s="1"/>
      <c r="W22" s="1"/>
    </row>
    <row r="23" spans="1:23" x14ac:dyDescent="0.35">
      <c r="A23" s="1">
        <v>1</v>
      </c>
      <c r="B23" s="2">
        <v>134.33000000000001</v>
      </c>
      <c r="C23" s="2">
        <v>1313.64</v>
      </c>
      <c r="D23" s="1"/>
      <c r="E23" s="1"/>
      <c r="F23" s="1"/>
      <c r="G23" s="2">
        <v>12003.9</v>
      </c>
      <c r="I23" s="1">
        <v>1</v>
      </c>
      <c r="J23" s="2">
        <v>1633.98</v>
      </c>
      <c r="K23" s="2">
        <v>152.88</v>
      </c>
      <c r="L23" s="1"/>
      <c r="M23" s="1"/>
      <c r="N23" s="1"/>
      <c r="O23" s="2">
        <v>346.91</v>
      </c>
      <c r="Q23" s="1">
        <v>1</v>
      </c>
      <c r="R23" s="2">
        <v>7.03</v>
      </c>
      <c r="S23" s="2">
        <v>565.23</v>
      </c>
      <c r="T23" s="1"/>
      <c r="U23" s="1"/>
      <c r="V23" s="1"/>
      <c r="W23" s="2">
        <v>3060.16</v>
      </c>
    </row>
    <row r="24" spans="1:23" x14ac:dyDescent="0.35">
      <c r="A24" s="1">
        <v>2</v>
      </c>
      <c r="B24" s="2">
        <v>140.22999999999999</v>
      </c>
      <c r="C24" s="2">
        <v>1278.27</v>
      </c>
      <c r="D24" s="1"/>
      <c r="E24" s="1"/>
      <c r="F24" s="1"/>
      <c r="G24" s="2">
        <v>11356.27</v>
      </c>
      <c r="I24" s="1">
        <v>2</v>
      </c>
      <c r="J24" s="2">
        <v>1457.72</v>
      </c>
      <c r="K24" s="2">
        <v>194.15</v>
      </c>
      <c r="L24" s="1"/>
      <c r="M24" s="1"/>
      <c r="N24" s="1"/>
      <c r="O24" s="2">
        <v>490.55</v>
      </c>
      <c r="Q24" s="1">
        <v>2</v>
      </c>
      <c r="R24" s="2">
        <v>2</v>
      </c>
      <c r="S24" s="2">
        <v>527.71</v>
      </c>
      <c r="T24" s="1"/>
      <c r="U24" s="1"/>
      <c r="V24" s="1"/>
      <c r="W24" s="2">
        <v>2716.15</v>
      </c>
    </row>
    <row r="25" spans="1:23" x14ac:dyDescent="0.35">
      <c r="A25" s="1">
        <v>3</v>
      </c>
      <c r="B25" s="2">
        <v>140.86000000000001</v>
      </c>
      <c r="C25" s="2">
        <v>1139.51</v>
      </c>
      <c r="D25" s="1"/>
      <c r="E25" s="1"/>
      <c r="F25" s="1"/>
      <c r="G25" s="2">
        <v>11249.17</v>
      </c>
      <c r="I25" s="1">
        <v>3</v>
      </c>
      <c r="J25" s="2">
        <v>1712.32</v>
      </c>
      <c r="K25" s="2">
        <v>139.97999999999999</v>
      </c>
      <c r="L25" s="1"/>
      <c r="M25" s="1"/>
      <c r="N25" s="1"/>
      <c r="O25" s="2">
        <v>409.52</v>
      </c>
      <c r="Q25" s="1">
        <v>3</v>
      </c>
      <c r="R25" s="2">
        <v>52.63</v>
      </c>
      <c r="S25" s="2">
        <v>622.59</v>
      </c>
      <c r="T25" s="1"/>
      <c r="U25" s="1"/>
      <c r="V25" s="1"/>
      <c r="W25" s="2">
        <v>2614.1</v>
      </c>
    </row>
    <row r="29" spans="1:23" x14ac:dyDescent="0.35">
      <c r="A29" s="1" t="s">
        <v>10</v>
      </c>
      <c r="B29" s="1" t="s">
        <v>13</v>
      </c>
      <c r="C29" s="1" t="s">
        <v>14</v>
      </c>
      <c r="D29" s="1" t="s">
        <v>15</v>
      </c>
      <c r="E29" s="1" t="s">
        <v>19</v>
      </c>
      <c r="F29" s="1" t="s">
        <v>21</v>
      </c>
      <c r="G29" s="1" t="s">
        <v>23</v>
      </c>
      <c r="I29" s="1" t="s">
        <v>11</v>
      </c>
      <c r="J29" s="1" t="s">
        <v>13</v>
      </c>
      <c r="K29" s="1" t="s">
        <v>14</v>
      </c>
      <c r="L29" s="1" t="s">
        <v>15</v>
      </c>
      <c r="M29" s="1" t="s">
        <v>19</v>
      </c>
      <c r="N29" s="1" t="s">
        <v>21</v>
      </c>
      <c r="O29" s="1" t="s">
        <v>23</v>
      </c>
      <c r="Q29" s="1" t="s">
        <v>24</v>
      </c>
      <c r="R29" s="1" t="s">
        <v>13</v>
      </c>
      <c r="S29" s="1" t="s">
        <v>14</v>
      </c>
      <c r="T29" s="1" t="s">
        <v>15</v>
      </c>
      <c r="U29" s="1" t="s">
        <v>19</v>
      </c>
      <c r="V29" s="1" t="s">
        <v>21</v>
      </c>
      <c r="W29" s="1" t="s">
        <v>23</v>
      </c>
    </row>
    <row r="30" spans="1:23" x14ac:dyDescent="0.35">
      <c r="A30" s="1" t="s">
        <v>12</v>
      </c>
      <c r="B30" s="3">
        <f>AVERAGE(B3:B5)</f>
        <v>153.01727411710735</v>
      </c>
      <c r="C30" s="3">
        <f>AVERAGE(C3:C5)</f>
        <v>1619.153333333333</v>
      </c>
      <c r="D30" s="3">
        <f>AVERAGE(D3:D5)</f>
        <v>10123.866666666667</v>
      </c>
      <c r="E30" s="3"/>
      <c r="F30" s="3"/>
      <c r="G30" s="3"/>
      <c r="H30" s="4"/>
      <c r="I30" s="3" t="s">
        <v>12</v>
      </c>
      <c r="J30" s="3">
        <f>AVERAGE(J3:J5)</f>
        <v>1768.0066666666669</v>
      </c>
      <c r="K30" s="3">
        <f>AVERAGE(K3:K5)</f>
        <v>222.47</v>
      </c>
      <c r="L30" s="3">
        <f>AVERAGE(L3:L5)</f>
        <v>245.91</v>
      </c>
      <c r="M30" s="3"/>
      <c r="N30" s="3"/>
      <c r="O30" s="3"/>
      <c r="P30" s="4"/>
      <c r="Q30" s="3" t="s">
        <v>12</v>
      </c>
      <c r="R30" s="3">
        <f>AVERAGE(R3:R5)</f>
        <v>157.34333333333333</v>
      </c>
      <c r="S30" s="3">
        <f>AVERAGE(S3:S5)</f>
        <v>658.07666666666671</v>
      </c>
      <c r="T30" s="3">
        <f>AVERAGE(T3:T5)</f>
        <v>1806.22</v>
      </c>
      <c r="U30" s="3"/>
      <c r="V30" s="3"/>
      <c r="W30" s="3"/>
    </row>
    <row r="31" spans="1:23" x14ac:dyDescent="0.35">
      <c r="A31" s="1" t="s">
        <v>16</v>
      </c>
      <c r="B31" s="3">
        <f>AVERAGE(B7:B9)</f>
        <v>413.84999999999997</v>
      </c>
      <c r="C31" s="3">
        <f>AVERAGE(C7:C9)</f>
        <v>1089.3366666666668</v>
      </c>
      <c r="D31" s="3">
        <f>AVERAGE(D7:D9)</f>
        <v>12600.323333333334</v>
      </c>
      <c r="E31" s="3"/>
      <c r="F31" s="3"/>
      <c r="G31" s="3"/>
      <c r="H31" s="4"/>
      <c r="I31" s="3" t="s">
        <v>16</v>
      </c>
      <c r="J31" s="3">
        <f>AVERAGE(J7:J9)</f>
        <v>1999.6500000000003</v>
      </c>
      <c r="K31" s="3">
        <f>AVERAGE(K7:K9)</f>
        <v>167.77666666666667</v>
      </c>
      <c r="L31" s="3">
        <f>AVERAGE(L7:L9)</f>
        <v>285.75333333333333</v>
      </c>
      <c r="M31" s="3"/>
      <c r="N31" s="3"/>
      <c r="O31" s="3"/>
      <c r="P31" s="4"/>
      <c r="Q31" s="3" t="s">
        <v>16</v>
      </c>
      <c r="R31" s="3">
        <f>AVERAGE(R7:R9)</f>
        <v>125.98</v>
      </c>
      <c r="S31" s="3">
        <f>AVERAGE(S7:S9)</f>
        <v>645.11</v>
      </c>
      <c r="T31" s="3">
        <f>AVERAGE(T7:T9)</f>
        <v>3737.5333333333333</v>
      </c>
      <c r="U31" s="3"/>
      <c r="V31" s="3"/>
      <c r="W31" s="3"/>
    </row>
    <row r="32" spans="1:23" x14ac:dyDescent="0.35">
      <c r="A32" s="1" t="s">
        <v>17</v>
      </c>
      <c r="B32" s="3">
        <f>AVERAGE(B11:B13)</f>
        <v>551.46333333333325</v>
      </c>
      <c r="C32" s="3">
        <f>AVERAGE(C11:C13)</f>
        <v>1034.0733333333335</v>
      </c>
      <c r="D32" s="3"/>
      <c r="E32" s="3"/>
      <c r="F32" s="3"/>
      <c r="G32" s="3"/>
      <c r="H32" s="4"/>
      <c r="I32" s="3" t="s">
        <v>17</v>
      </c>
      <c r="J32" s="3">
        <f>AVERAGE(J11:J13)</f>
        <v>2031.7966666666664</v>
      </c>
      <c r="K32" s="3">
        <f>AVERAGE(K11:K13)</f>
        <v>166.57333333333332</v>
      </c>
      <c r="L32" s="3"/>
      <c r="M32" s="3"/>
      <c r="N32" s="3"/>
      <c r="O32" s="3"/>
      <c r="P32" s="4"/>
      <c r="Q32" s="3" t="s">
        <v>17</v>
      </c>
      <c r="R32" s="3">
        <f>AVERAGE(R11:R13)</f>
        <v>197.55333333333331</v>
      </c>
      <c r="S32" s="3">
        <f>AVERAGE(S11:S13)</f>
        <v>642.05666666666662</v>
      </c>
      <c r="T32" s="3"/>
      <c r="U32" s="3"/>
      <c r="V32" s="3"/>
      <c r="W32" s="3"/>
    </row>
    <row r="33" spans="1:41" x14ac:dyDescent="0.35">
      <c r="A33" s="1" t="s">
        <v>18</v>
      </c>
      <c r="B33" s="3">
        <f>AVERAGE(B15:B17)</f>
        <v>398.09999999999997</v>
      </c>
      <c r="C33" s="3">
        <f>AVERAGE(C15:C17)</f>
        <v>1044.8100000000002</v>
      </c>
      <c r="D33" s="3"/>
      <c r="E33" s="3">
        <f>AVERAGE(E15:E17)</f>
        <v>13915.156666666668</v>
      </c>
      <c r="F33" s="3"/>
      <c r="G33" s="3"/>
      <c r="H33" s="4"/>
      <c r="I33" s="3" t="s">
        <v>18</v>
      </c>
      <c r="J33" s="3">
        <f>AVERAGE(J15:J17)</f>
        <v>1520.0466666666669</v>
      </c>
      <c r="K33" s="3">
        <f>AVERAGE(K15:K17)</f>
        <v>221.16666666666666</v>
      </c>
      <c r="L33" s="3"/>
      <c r="M33" s="3">
        <f>AVERAGE(M15:M17)</f>
        <v>820.20999999999992</v>
      </c>
      <c r="N33" s="3"/>
      <c r="O33" s="3"/>
      <c r="P33" s="4"/>
      <c r="Q33" s="3" t="s">
        <v>18</v>
      </c>
      <c r="R33" s="3">
        <f>AVERAGE(R15:R17)</f>
        <v>107.63666666666666</v>
      </c>
      <c r="S33" s="3">
        <f>AVERAGE(S15:S17)</f>
        <v>683.10666666666657</v>
      </c>
      <c r="T33" s="3"/>
      <c r="U33" s="3">
        <f>AVERAGE(U15:U17)</f>
        <v>6467.6566666666668</v>
      </c>
      <c r="V33" s="3"/>
      <c r="W33" s="3"/>
    </row>
    <row r="34" spans="1:41" x14ac:dyDescent="0.35">
      <c r="A34" s="1" t="s">
        <v>20</v>
      </c>
      <c r="B34" s="3">
        <f>AVERAGE(B19:B21)</f>
        <v>337.75333333333333</v>
      </c>
      <c r="C34" s="3"/>
      <c r="D34" s="3"/>
      <c r="E34" s="3">
        <f>AVERAGE(E19:E21)</f>
        <v>12518.786666666667</v>
      </c>
      <c r="F34" s="3">
        <f>AVERAGE(F19:F21)</f>
        <v>1657.2433333333331</v>
      </c>
      <c r="G34" s="3"/>
      <c r="H34" s="4"/>
      <c r="I34" s="3" t="s">
        <v>20</v>
      </c>
      <c r="J34" s="3">
        <f>AVERAGE(J19:J21)</f>
        <v>193.58333333333334</v>
      </c>
      <c r="K34" s="3"/>
      <c r="L34" s="3"/>
      <c r="M34" s="3">
        <f>AVERAGE(M19:M21)</f>
        <v>1025.49</v>
      </c>
      <c r="N34" s="3">
        <f>AVERAGE(N19:N21)</f>
        <v>5025.2733333333335</v>
      </c>
      <c r="O34" s="3"/>
      <c r="P34" s="4"/>
      <c r="Q34" s="3" t="s">
        <v>20</v>
      </c>
      <c r="R34" s="3">
        <f>AVERAGE(R19:R21)</f>
        <v>34.36333333333333</v>
      </c>
      <c r="S34" s="3"/>
      <c r="T34" s="3"/>
      <c r="U34" s="3">
        <f>AVERAGE(U19:U21)</f>
        <v>4941.82</v>
      </c>
      <c r="V34" s="3">
        <f>AVERAGE(V19:V21)</f>
        <v>4972.2666666666673</v>
      </c>
      <c r="W34" s="3"/>
    </row>
    <row r="35" spans="1:41" x14ac:dyDescent="0.35">
      <c r="A35" s="1" t="s">
        <v>22</v>
      </c>
      <c r="B35" s="3">
        <f>AVERAGE(B23:B25)</f>
        <v>138.47333333333333</v>
      </c>
      <c r="C35" s="3">
        <f>AVERAGE(C23:C25)</f>
        <v>1243.8066666666666</v>
      </c>
      <c r="D35" s="3"/>
      <c r="E35" s="3"/>
      <c r="F35" s="3"/>
      <c r="G35" s="3">
        <f>AVERAGE(G23:G25)</f>
        <v>11536.446666666665</v>
      </c>
      <c r="H35" s="4"/>
      <c r="I35" s="3" t="s">
        <v>22</v>
      </c>
      <c r="J35" s="3">
        <f>AVERAGE(J23:J25)</f>
        <v>1601.34</v>
      </c>
      <c r="K35" s="3">
        <f>AVERAGE(K23:K25)</f>
        <v>162.33666666666667</v>
      </c>
      <c r="L35" s="3"/>
      <c r="M35" s="3"/>
      <c r="N35" s="3"/>
      <c r="O35" s="3">
        <f>AVERAGE(O23:O25)</f>
        <v>415.66</v>
      </c>
      <c r="P35" s="4"/>
      <c r="Q35" s="3" t="s">
        <v>22</v>
      </c>
      <c r="R35" s="3">
        <f>AVERAGE(R23:R25)</f>
        <v>20.553333333333335</v>
      </c>
      <c r="S35" s="3">
        <f>AVERAGE(S23:S25)</f>
        <v>571.84333333333336</v>
      </c>
      <c r="T35" s="3"/>
      <c r="U35" s="3"/>
      <c r="V35" s="3"/>
      <c r="W35" s="3">
        <f>AVERAGE(W23:W25)</f>
        <v>2796.8033333333333</v>
      </c>
    </row>
    <row r="39" spans="1:41" x14ac:dyDescent="0.35">
      <c r="A39" s="1" t="s">
        <v>12</v>
      </c>
      <c r="B39" s="1"/>
      <c r="C39" s="1"/>
      <c r="D39" s="1"/>
      <c r="H39" s="1" t="s">
        <v>16</v>
      </c>
      <c r="I39" s="1"/>
      <c r="J39" s="1"/>
      <c r="K39" s="1"/>
      <c r="N39" s="1" t="s">
        <v>17</v>
      </c>
      <c r="O39" s="1"/>
      <c r="P39" s="1"/>
      <c r="U39" s="1" t="s">
        <v>18</v>
      </c>
      <c r="V39" s="1"/>
      <c r="W39" s="1"/>
      <c r="X39" s="1"/>
      <c r="AB39" s="1" t="s">
        <v>20</v>
      </c>
      <c r="AC39" s="1"/>
      <c r="AD39" s="1"/>
      <c r="AE39" s="1"/>
      <c r="AL39" s="1" t="s">
        <v>22</v>
      </c>
      <c r="AM39" s="1"/>
      <c r="AN39" s="1"/>
      <c r="AO39" s="1"/>
    </row>
    <row r="40" spans="1:41" x14ac:dyDescent="0.35">
      <c r="A40" s="1" t="s">
        <v>10</v>
      </c>
      <c r="B40" s="3">
        <f>B30</f>
        <v>153.01727411710735</v>
      </c>
      <c r="C40" s="3">
        <f>C30</f>
        <v>1619.153333333333</v>
      </c>
      <c r="D40" s="3">
        <f>D30</f>
        <v>10123.866666666667</v>
      </c>
      <c r="E40" s="4"/>
      <c r="F40" s="4"/>
      <c r="G40" s="4"/>
      <c r="H40" s="3" t="s">
        <v>10</v>
      </c>
      <c r="I40" s="3">
        <f>B31</f>
        <v>413.84999999999997</v>
      </c>
      <c r="J40" s="3">
        <f>C31</f>
        <v>1089.3366666666668</v>
      </c>
      <c r="K40" s="3">
        <f>D31</f>
        <v>12600.323333333334</v>
      </c>
      <c r="N40" s="1" t="s">
        <v>10</v>
      </c>
      <c r="O40" s="3">
        <f>B32</f>
        <v>551.46333333333325</v>
      </c>
      <c r="P40" s="3">
        <f>C32</f>
        <v>1034.0733333333335</v>
      </c>
      <c r="U40" s="1" t="s">
        <v>10</v>
      </c>
      <c r="V40" s="3">
        <f>B33</f>
        <v>398.09999999999997</v>
      </c>
      <c r="W40" s="3">
        <f>C33</f>
        <v>1044.8100000000002</v>
      </c>
      <c r="X40" s="3">
        <f>E33</f>
        <v>13915.156666666668</v>
      </c>
      <c r="AB40" s="1" t="s">
        <v>10</v>
      </c>
      <c r="AC40" s="3">
        <f>B34</f>
        <v>337.75333333333333</v>
      </c>
      <c r="AD40" s="3">
        <f>E34</f>
        <v>12518.786666666667</v>
      </c>
      <c r="AE40" s="3">
        <f>F34</f>
        <v>1657.2433333333331</v>
      </c>
      <c r="AL40" s="1" t="s">
        <v>10</v>
      </c>
      <c r="AM40" s="3">
        <f>B35</f>
        <v>138.47333333333333</v>
      </c>
      <c r="AN40" s="3">
        <f>C35</f>
        <v>1243.8066666666666</v>
      </c>
      <c r="AO40" s="3">
        <f>G35</f>
        <v>11536.446666666665</v>
      </c>
    </row>
    <row r="41" spans="1:41" x14ac:dyDescent="0.35">
      <c r="A41" s="1" t="s">
        <v>11</v>
      </c>
      <c r="B41" s="3">
        <f>J30</f>
        <v>1768.0066666666669</v>
      </c>
      <c r="C41" s="3">
        <f>K30</f>
        <v>222.47</v>
      </c>
      <c r="D41" s="3">
        <f>L30</f>
        <v>245.91</v>
      </c>
      <c r="E41" s="4"/>
      <c r="F41" s="4"/>
      <c r="G41" s="4"/>
      <c r="H41" s="3" t="s">
        <v>11</v>
      </c>
      <c r="I41" s="3">
        <f>J31</f>
        <v>1999.6500000000003</v>
      </c>
      <c r="J41" s="3">
        <f>K31</f>
        <v>167.77666666666667</v>
      </c>
      <c r="K41" s="3">
        <f>L31</f>
        <v>285.75333333333333</v>
      </c>
      <c r="N41" s="1" t="s">
        <v>11</v>
      </c>
      <c r="O41" s="3">
        <f>J32</f>
        <v>2031.7966666666664</v>
      </c>
      <c r="P41" s="3">
        <f>K32</f>
        <v>166.57333333333332</v>
      </c>
      <c r="U41" s="1" t="s">
        <v>11</v>
      </c>
      <c r="V41" s="3">
        <f>J33</f>
        <v>1520.0466666666669</v>
      </c>
      <c r="W41" s="3">
        <f>K33</f>
        <v>221.16666666666666</v>
      </c>
      <c r="X41" s="3">
        <f>M33</f>
        <v>820.20999999999992</v>
      </c>
      <c r="AB41" s="1" t="s">
        <v>11</v>
      </c>
      <c r="AC41" s="3">
        <f>J34</f>
        <v>193.58333333333334</v>
      </c>
      <c r="AD41" s="3">
        <f>M34</f>
        <v>1025.49</v>
      </c>
      <c r="AE41" s="3">
        <f>N34</f>
        <v>5025.2733333333335</v>
      </c>
      <c r="AL41" s="1" t="s">
        <v>11</v>
      </c>
      <c r="AM41" s="3">
        <f>J35</f>
        <v>1601.34</v>
      </c>
      <c r="AN41" s="3">
        <f>K35</f>
        <v>162.33666666666667</v>
      </c>
      <c r="AO41" s="3">
        <f>O35</f>
        <v>415.66</v>
      </c>
    </row>
    <row r="42" spans="1:41" x14ac:dyDescent="0.35">
      <c r="A42" s="1" t="s">
        <v>24</v>
      </c>
      <c r="B42" s="3">
        <f>R30</f>
        <v>157.34333333333333</v>
      </c>
      <c r="C42" s="3">
        <f>S30</f>
        <v>658.07666666666671</v>
      </c>
      <c r="D42" s="3">
        <f>T30</f>
        <v>1806.22</v>
      </c>
      <c r="E42" s="4"/>
      <c r="F42" s="4"/>
      <c r="G42" s="4"/>
      <c r="H42" s="3" t="s">
        <v>24</v>
      </c>
      <c r="I42" s="3">
        <f>R31</f>
        <v>125.98</v>
      </c>
      <c r="J42" s="3">
        <f>S31</f>
        <v>645.11</v>
      </c>
      <c r="K42" s="3">
        <f>T31</f>
        <v>3737.5333333333333</v>
      </c>
      <c r="N42" s="1" t="s">
        <v>24</v>
      </c>
      <c r="O42" s="3">
        <f>R32</f>
        <v>197.55333333333331</v>
      </c>
      <c r="P42" s="3">
        <f>S32</f>
        <v>642.05666666666662</v>
      </c>
      <c r="U42" s="1" t="s">
        <v>24</v>
      </c>
      <c r="V42" s="3">
        <f>R33</f>
        <v>107.63666666666666</v>
      </c>
      <c r="W42" s="3">
        <f>S33</f>
        <v>683.10666666666657</v>
      </c>
      <c r="X42" s="3">
        <f>U33</f>
        <v>6467.6566666666668</v>
      </c>
      <c r="AB42" s="1" t="s">
        <v>24</v>
      </c>
      <c r="AC42" s="3">
        <f>R34</f>
        <v>34.36333333333333</v>
      </c>
      <c r="AD42" s="3">
        <f>U34</f>
        <v>4941.82</v>
      </c>
      <c r="AE42" s="3">
        <f>V34</f>
        <v>4972.2666666666673</v>
      </c>
      <c r="AL42" s="1" t="s">
        <v>25</v>
      </c>
      <c r="AM42" s="3">
        <f>R35</f>
        <v>20.553333333333335</v>
      </c>
      <c r="AN42" s="3">
        <f>S35</f>
        <v>571.84333333333336</v>
      </c>
      <c r="AO42" s="3">
        <f>W35</f>
        <v>2796.8033333333333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C63A-AF48-4325-BB3E-80C074E4E22B}">
  <dimension ref="A1:V33"/>
  <sheetViews>
    <sheetView tabSelected="1" topLeftCell="A7" workbookViewId="0">
      <selection activeCell="B16" sqref="B16"/>
    </sheetView>
  </sheetViews>
  <sheetFormatPr defaultColWidth="10.90625" defaultRowHeight="14.5" x14ac:dyDescent="0.35"/>
  <cols>
    <col min="1" max="1" width="20.08984375" customWidth="1"/>
    <col min="13" max="13" width="20.36328125" customWidth="1"/>
  </cols>
  <sheetData>
    <row r="1" spans="1:22" x14ac:dyDescent="0.35">
      <c r="A1" t="s">
        <v>11</v>
      </c>
      <c r="B1" t="s">
        <v>8</v>
      </c>
      <c r="G1" t="s">
        <v>9</v>
      </c>
      <c r="M1" t="s">
        <v>10</v>
      </c>
      <c r="N1" t="s">
        <v>8</v>
      </c>
      <c r="S1" t="s">
        <v>9</v>
      </c>
    </row>
    <row r="2" spans="1:22" x14ac:dyDescent="0.3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N2" t="s">
        <v>0</v>
      </c>
      <c r="O2" t="s">
        <v>1</v>
      </c>
      <c r="P2" t="s">
        <v>2</v>
      </c>
      <c r="Q2" t="s">
        <v>3</v>
      </c>
      <c r="S2" t="s">
        <v>0</v>
      </c>
      <c r="T2" t="s">
        <v>1</v>
      </c>
      <c r="U2" t="s">
        <v>2</v>
      </c>
      <c r="V2" t="s">
        <v>3</v>
      </c>
    </row>
    <row r="3" spans="1:22" x14ac:dyDescent="0.35">
      <c r="A3" t="s">
        <v>6</v>
      </c>
      <c r="B3">
        <v>1526.7175572519</v>
      </c>
      <c r="C3">
        <v>1592.3566878980801</v>
      </c>
      <c r="D3">
        <v>1677.85234899328</v>
      </c>
      <c r="E3">
        <f>AVERAGE(B3:D3)</f>
        <v>1598.9755313810867</v>
      </c>
      <c r="G3">
        <v>1721.1703958691901</v>
      </c>
      <c r="H3">
        <v>1773.0496453900701</v>
      </c>
      <c r="I3">
        <v>1848.42885354898</v>
      </c>
      <c r="J3">
        <f>AVERAGE(G3:I3)</f>
        <v>1780.8829649360803</v>
      </c>
      <c r="M3" t="s">
        <v>6</v>
      </c>
      <c r="N3">
        <v>149.521531100478</v>
      </c>
      <c r="O3">
        <v>156.73981191222501</v>
      </c>
      <c r="P3">
        <v>158.90672175432999</v>
      </c>
      <c r="Q3">
        <f>AVERAGE(N3:P3)</f>
        <v>155.05602158901101</v>
      </c>
      <c r="S3">
        <v>401.60642570281101</v>
      </c>
      <c r="T3">
        <v>408.83074407195397</v>
      </c>
      <c r="U3">
        <v>427.89901583226299</v>
      </c>
      <c r="V3">
        <f>AVERAGE(S3:U3)</f>
        <v>412.77872853567595</v>
      </c>
    </row>
    <row r="6" spans="1:22" x14ac:dyDescent="0.35">
      <c r="A6" t="s">
        <v>4</v>
      </c>
      <c r="M6" t="s">
        <v>4</v>
      </c>
    </row>
    <row r="7" spans="1:22" x14ac:dyDescent="0.35">
      <c r="A7" t="s">
        <v>7</v>
      </c>
      <c r="B7">
        <v>246.52569169960401</v>
      </c>
      <c r="C7">
        <v>264.476</v>
      </c>
      <c r="D7">
        <v>235.802371541501</v>
      </c>
      <c r="E7">
        <f>AVERAGE(B7:D7)</f>
        <v>248.93468774703501</v>
      </c>
      <c r="G7">
        <v>230.99049630411801</v>
      </c>
      <c r="H7">
        <v>214.01043841336099</v>
      </c>
      <c r="I7">
        <v>208.186192468619</v>
      </c>
      <c r="J7">
        <f>AVERAGE(G7:I7)</f>
        <v>217.72904239536601</v>
      </c>
      <c r="M7" t="s">
        <v>7</v>
      </c>
      <c r="N7">
        <v>1432.548</v>
      </c>
      <c r="O7">
        <v>1222.7900552486101</v>
      </c>
      <c r="P7">
        <v>1528.28015564202</v>
      </c>
      <c r="Q7">
        <f>AVERAGE(N7:P7)</f>
        <v>1394.5394036302102</v>
      </c>
      <c r="S7">
        <v>1035.4936305732399</v>
      </c>
      <c r="T7">
        <v>1164.46996838777</v>
      </c>
      <c r="U7">
        <v>1116.4953076120901</v>
      </c>
      <c r="V7">
        <f>AVERAGE(S7:U7)</f>
        <v>1105.4863021910332</v>
      </c>
    </row>
    <row r="9" spans="1:22" x14ac:dyDescent="0.35">
      <c r="A9" t="s">
        <v>5</v>
      </c>
      <c r="M9" t="s">
        <v>5</v>
      </c>
    </row>
    <row r="10" spans="1:22" x14ac:dyDescent="0.35">
      <c r="A10" t="s">
        <v>7</v>
      </c>
      <c r="B10">
        <v>312.82995951417001</v>
      </c>
      <c r="C10">
        <v>297.404</v>
      </c>
      <c r="D10">
        <v>292.20647773279302</v>
      </c>
      <c r="E10">
        <f>AVERAGE(B10:D10)</f>
        <v>300.81347908232101</v>
      </c>
      <c r="G10">
        <v>458.58490566037699</v>
      </c>
      <c r="H10">
        <v>320.28571428571399</v>
      </c>
      <c r="I10">
        <v>322.29545454545598</v>
      </c>
      <c r="J10">
        <f>AVERAGE(G10:I10)</f>
        <v>367.05535816384901</v>
      </c>
      <c r="M10" t="s">
        <v>7</v>
      </c>
      <c r="N10">
        <v>10359.120000000001</v>
      </c>
      <c r="O10">
        <v>10903.067833698</v>
      </c>
      <c r="P10">
        <v>9741.8847736625503</v>
      </c>
      <c r="Q10">
        <f>AVERAGE(N10:P10)</f>
        <v>10334.690869120184</v>
      </c>
      <c r="S10">
        <v>12635.1724137931</v>
      </c>
      <c r="T10">
        <v>11854.509803921501</v>
      </c>
      <c r="U10">
        <v>12853.8536585365</v>
      </c>
      <c r="V10">
        <f>AVERAGE(S10:U10)</f>
        <v>12447.845292083701</v>
      </c>
    </row>
    <row r="16" spans="1:22" x14ac:dyDescent="0.35">
      <c r="A16" t="s">
        <v>11</v>
      </c>
      <c r="B16">
        <f>E7</f>
        <v>248.93468774703501</v>
      </c>
      <c r="C16">
        <f>E10</f>
        <v>300.81347908232101</v>
      </c>
      <c r="M16" t="s">
        <v>11</v>
      </c>
      <c r="N16">
        <f>E3</f>
        <v>1598.9755313810867</v>
      </c>
    </row>
    <row r="17" spans="1:14" x14ac:dyDescent="0.35">
      <c r="A17" t="s">
        <v>10</v>
      </c>
      <c r="B17">
        <f>Q7</f>
        <v>1394.5394036302102</v>
      </c>
      <c r="C17">
        <f>Q10</f>
        <v>10334.690869120184</v>
      </c>
      <c r="M17" t="s">
        <v>10</v>
      </c>
      <c r="N17">
        <f>Q3</f>
        <v>155.05602158901101</v>
      </c>
    </row>
    <row r="31" spans="1:14" x14ac:dyDescent="0.35">
      <c r="A31" t="s">
        <v>11</v>
      </c>
      <c r="B31">
        <f>J7</f>
        <v>217.72904239536601</v>
      </c>
      <c r="C31">
        <f>J10</f>
        <v>367.05535816384901</v>
      </c>
    </row>
    <row r="32" spans="1:14" x14ac:dyDescent="0.35">
      <c r="A32" t="s">
        <v>10</v>
      </c>
      <c r="B32">
        <f>V7</f>
        <v>1105.4863021910332</v>
      </c>
      <c r="C32">
        <f>V10</f>
        <v>12447.845292083701</v>
      </c>
      <c r="M32" t="s">
        <v>11</v>
      </c>
      <c r="N32">
        <f>J3</f>
        <v>1780.8829649360803</v>
      </c>
    </row>
    <row r="33" spans="13:14" x14ac:dyDescent="0.35">
      <c r="M33" t="s">
        <v>10</v>
      </c>
      <c r="N33">
        <f>V3</f>
        <v>412.77872853567595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Updated_Workloads_a_to_f</vt:lpstr>
      <vt:lpstr>Oral_Presentation_Benchmark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YUAN</dc:creator>
  <cp:lastModifiedBy>Keshav Dooleea</cp:lastModifiedBy>
  <dcterms:created xsi:type="dcterms:W3CDTF">2022-11-29T22:27:50Z</dcterms:created>
  <dcterms:modified xsi:type="dcterms:W3CDTF">2022-12-09T01:26:58Z</dcterms:modified>
</cp:coreProperties>
</file>