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handari\OneDrive - Epsilon\Desktop\Not Just OLS\Resources\"/>
    </mc:Choice>
  </mc:AlternateContent>
  <bookViews>
    <workbookView xWindow="8490" yWindow="0" windowWidth="21420" windowHeight="11380"/>
  </bookViews>
  <sheets>
    <sheet name="dotprod" sheetId="1" r:id="rId1"/>
    <sheet name="movielens_emb" sheetId="3" r:id="rId2"/>
    <sheet name="bias" sheetId="2" r:id="rId3"/>
    <sheet name="word_emb" sheetId="4" r:id="rId4"/>
  </sheets>
  <definedNames>
    <definedName name="solver_adj" localSheetId="2" hidden="1">bias!$H$19:$V$24,bias!$A$26:$F$40</definedName>
    <definedName name="solver_adj" localSheetId="0" hidden="1">dotprod!$H$19:$V$23,dotprod!$B$25:$F$39</definedName>
    <definedName name="solver_adj" localSheetId="1" hidden="1">movielens_emb!$C$4:$G$18,movielens_emb!$C$22:$G$36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drv" localSheetId="2" hidden="1">2</definedName>
    <definedName name="solver_drv" localSheetId="0" hidden="1">2</definedName>
    <definedName name="solver_drv" localSheetId="1" hidden="1">1</definedName>
    <definedName name="solver_eng" localSheetId="2" hidden="1">1</definedName>
    <definedName name="solver_eng" localSheetId="0" hidden="1">1</definedName>
    <definedName name="solver_eng" localSheetId="1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neg" localSheetId="2" hidden="1">2</definedName>
    <definedName name="solver_neg" localSheetId="0" hidden="1">2</definedName>
    <definedName name="solver_neg" localSheetId="1" hidden="1">2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um" localSheetId="2" hidden="1">0</definedName>
    <definedName name="solver_num" localSheetId="0" hidden="1">0</definedName>
    <definedName name="solver_num" localSheetId="1" hidden="1">0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opt" localSheetId="2" hidden="1">bias!$V$42</definedName>
    <definedName name="solver_opt" localSheetId="0" hidden="1">dotprod!$V$41</definedName>
    <definedName name="solver_opt" localSheetId="1" hidden="1">movielens_emb!$AA$3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rbv" localSheetId="2" hidden="1">2</definedName>
    <definedName name="solver_rbv" localSheetId="0" hidden="1">2</definedName>
    <definedName name="solver_rbv" localSheetId="1" hidden="1">1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scl" localSheetId="2" hidden="1">2</definedName>
    <definedName name="solver_scl" localSheetId="0" hidden="1">2</definedName>
    <definedName name="solver_scl" localSheetId="1" hidden="1">1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er" localSheetId="2" hidden="1">3</definedName>
    <definedName name="solver_ver" localSheetId="0" hidden="1">3</definedName>
    <definedName name="solver_ver" localSheetId="1" hidden="1">3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4" l="1"/>
  <c r="M3" i="4"/>
  <c r="N3" i="4"/>
  <c r="O3" i="4"/>
  <c r="L4" i="4"/>
  <c r="M4" i="4"/>
  <c r="N4" i="4"/>
  <c r="O4" i="4"/>
  <c r="L5" i="4"/>
  <c r="M5" i="4"/>
  <c r="N5" i="4"/>
  <c r="O5" i="4"/>
  <c r="L6" i="4"/>
  <c r="M6" i="4"/>
  <c r="N6" i="4"/>
  <c r="O6" i="4"/>
  <c r="L7" i="4"/>
  <c r="M7" i="4"/>
  <c r="N7" i="4"/>
  <c r="O7" i="4"/>
  <c r="L8" i="4"/>
  <c r="M8" i="4"/>
  <c r="N8" i="4"/>
  <c r="O8" i="4"/>
  <c r="L9" i="4"/>
  <c r="M9" i="4"/>
  <c r="N9" i="4"/>
  <c r="O9" i="4"/>
  <c r="L10" i="4"/>
  <c r="M10" i="4"/>
  <c r="N10" i="4"/>
  <c r="O10" i="4"/>
  <c r="L11" i="4"/>
  <c r="M11" i="4"/>
  <c r="N11" i="4"/>
  <c r="O11" i="4"/>
  <c r="L12" i="4"/>
  <c r="M12" i="4"/>
  <c r="N12" i="4"/>
  <c r="O12" i="4"/>
  <c r="L13" i="4"/>
  <c r="M13" i="4"/>
  <c r="N13" i="4"/>
  <c r="O13" i="4"/>
  <c r="L14" i="4"/>
  <c r="M14" i="4"/>
  <c r="N14" i="4"/>
  <c r="O14" i="4"/>
  <c r="L15" i="4"/>
  <c r="M15" i="4"/>
  <c r="N15" i="4"/>
  <c r="O15" i="4"/>
  <c r="L16" i="4"/>
  <c r="M16" i="4"/>
  <c r="N16" i="4"/>
  <c r="O16" i="4"/>
  <c r="L17" i="4"/>
  <c r="M17" i="4"/>
  <c r="N17" i="4"/>
  <c r="O17" i="4"/>
  <c r="L18" i="4"/>
  <c r="M18" i="4"/>
  <c r="N18" i="4"/>
  <c r="O18" i="4"/>
  <c r="L19" i="4"/>
  <c r="M19" i="4"/>
  <c r="N19" i="4"/>
  <c r="O19" i="4"/>
  <c r="L20" i="4"/>
  <c r="M20" i="4"/>
  <c r="N20" i="4"/>
  <c r="O20" i="4"/>
  <c r="L21" i="4"/>
  <c r="M21" i="4"/>
  <c r="N21" i="4"/>
  <c r="O21" i="4"/>
  <c r="L22" i="4"/>
  <c r="M22" i="4"/>
  <c r="N22" i="4"/>
  <c r="O22" i="4"/>
  <c r="L23" i="4"/>
  <c r="M23" i="4"/>
  <c r="N23" i="4"/>
  <c r="O23" i="4"/>
  <c r="L24" i="4"/>
  <c r="M24" i="4"/>
  <c r="N24" i="4"/>
  <c r="O24" i="4"/>
  <c r="L25" i="4"/>
  <c r="M25" i="4"/>
  <c r="N25" i="4"/>
  <c r="O25" i="4"/>
  <c r="L26" i="4"/>
  <c r="M26" i="4"/>
  <c r="N26" i="4"/>
  <c r="O26" i="4"/>
  <c r="L27" i="4"/>
  <c r="M27" i="4"/>
  <c r="N27" i="4"/>
  <c r="O27" i="4"/>
  <c r="L28" i="4"/>
  <c r="M28" i="4"/>
  <c r="N28" i="4"/>
  <c r="O28" i="4"/>
  <c r="L29" i="4"/>
  <c r="M29" i="4"/>
  <c r="N29" i="4"/>
  <c r="O29" i="4"/>
  <c r="L30" i="4"/>
  <c r="M30" i="4"/>
  <c r="N30" i="4"/>
  <c r="O30" i="4"/>
  <c r="L31" i="4"/>
  <c r="M31" i="4"/>
  <c r="N31" i="4"/>
  <c r="O31" i="4"/>
  <c r="L32" i="4"/>
  <c r="M32" i="4"/>
  <c r="N32" i="4"/>
  <c r="O32" i="4"/>
  <c r="L33" i="4"/>
  <c r="M33" i="4"/>
  <c r="N33" i="4"/>
  <c r="O33" i="4"/>
  <c r="L34" i="4"/>
  <c r="M34" i="4"/>
  <c r="N34" i="4"/>
  <c r="O34" i="4"/>
  <c r="L35" i="4"/>
  <c r="M35" i="4"/>
  <c r="N35" i="4"/>
  <c r="O35" i="4"/>
  <c r="L36" i="4"/>
  <c r="M36" i="4"/>
  <c r="N36" i="4"/>
  <c r="O36" i="4"/>
  <c r="L37" i="4"/>
  <c r="M37" i="4"/>
  <c r="N37" i="4"/>
  <c r="O37" i="4"/>
  <c r="L38" i="4"/>
  <c r="M38" i="4"/>
  <c r="N38" i="4"/>
  <c r="O38" i="4"/>
  <c r="L39" i="4"/>
  <c r="M39" i="4"/>
  <c r="N39" i="4"/>
  <c r="O39" i="4"/>
  <c r="L40" i="4"/>
  <c r="M40" i="4"/>
  <c r="N40" i="4"/>
  <c r="O40" i="4"/>
  <c r="L41" i="4"/>
  <c r="M41" i="4"/>
  <c r="N41" i="4"/>
  <c r="O41" i="4"/>
  <c r="L42" i="4"/>
  <c r="M42" i="4"/>
  <c r="N42" i="4"/>
  <c r="O42" i="4"/>
  <c r="L43" i="4"/>
  <c r="M43" i="4"/>
  <c r="N43" i="4"/>
  <c r="O43" i="4"/>
  <c r="L44" i="4"/>
  <c r="M44" i="4"/>
  <c r="N44" i="4"/>
  <c r="O44" i="4"/>
  <c r="L45" i="4"/>
  <c r="M45" i="4"/>
  <c r="N45" i="4"/>
  <c r="O45" i="4"/>
  <c r="L46" i="4"/>
  <c r="M46" i="4"/>
  <c r="N46" i="4"/>
  <c r="O46" i="4"/>
  <c r="L47" i="4"/>
  <c r="M47" i="4"/>
  <c r="N47" i="4"/>
  <c r="O47" i="4"/>
  <c r="L48" i="4"/>
  <c r="M48" i="4"/>
  <c r="N48" i="4"/>
  <c r="O48" i="4"/>
  <c r="L49" i="4"/>
  <c r="M49" i="4"/>
  <c r="N49" i="4"/>
  <c r="O49" i="4"/>
  <c r="L50" i="4"/>
  <c r="M50" i="4"/>
  <c r="N50" i="4"/>
  <c r="O50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3" i="4"/>
  <c r="A23" i="3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6" i="3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5" i="3"/>
  <c r="A6" i="4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5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3" i="4"/>
  <c r="H25" i="1"/>
  <c r="V41" i="1" s="1"/>
  <c r="S4" i="3" l="1"/>
  <c r="T4" i="3"/>
  <c r="U4" i="3"/>
  <c r="V4" i="3"/>
  <c r="W4" i="3"/>
  <c r="S5" i="3"/>
  <c r="T5" i="3"/>
  <c r="U5" i="3"/>
  <c r="V5" i="3"/>
  <c r="W5" i="3"/>
  <c r="S6" i="3"/>
  <c r="T6" i="3"/>
  <c r="U6" i="3"/>
  <c r="V6" i="3"/>
  <c r="W6" i="3"/>
  <c r="S7" i="3"/>
  <c r="T7" i="3"/>
  <c r="U7" i="3"/>
  <c r="V7" i="3"/>
  <c r="W7" i="3"/>
  <c r="S8" i="3"/>
  <c r="T8" i="3"/>
  <c r="U8" i="3"/>
  <c r="V8" i="3"/>
  <c r="W8" i="3"/>
  <c r="S9" i="3"/>
  <c r="T9" i="3"/>
  <c r="U9" i="3"/>
  <c r="V9" i="3"/>
  <c r="W9" i="3"/>
  <c r="S10" i="3"/>
  <c r="T10" i="3"/>
  <c r="U10" i="3"/>
  <c r="V10" i="3"/>
  <c r="W10" i="3"/>
  <c r="S11" i="3"/>
  <c r="T11" i="3"/>
  <c r="U11" i="3"/>
  <c r="V11" i="3"/>
  <c r="W11" i="3"/>
  <c r="S12" i="3"/>
  <c r="T12" i="3"/>
  <c r="U12" i="3"/>
  <c r="V12" i="3"/>
  <c r="W12" i="3"/>
  <c r="S13" i="3"/>
  <c r="T13" i="3"/>
  <c r="U13" i="3"/>
  <c r="V13" i="3"/>
  <c r="W13" i="3"/>
  <c r="S14" i="3"/>
  <c r="T14" i="3"/>
  <c r="U14" i="3"/>
  <c r="V14" i="3"/>
  <c r="W14" i="3"/>
  <c r="S15" i="3"/>
  <c r="T15" i="3"/>
  <c r="U15" i="3"/>
  <c r="V15" i="3"/>
  <c r="W15" i="3"/>
  <c r="S16" i="3"/>
  <c r="T16" i="3"/>
  <c r="U16" i="3"/>
  <c r="V16" i="3"/>
  <c r="W16" i="3"/>
  <c r="S17" i="3"/>
  <c r="T17" i="3"/>
  <c r="U17" i="3"/>
  <c r="V17" i="3"/>
  <c r="W17" i="3"/>
  <c r="S18" i="3"/>
  <c r="T18" i="3"/>
  <c r="U18" i="3"/>
  <c r="V18" i="3"/>
  <c r="W18" i="3"/>
  <c r="S19" i="3"/>
  <c r="T19" i="3"/>
  <c r="U19" i="3"/>
  <c r="V19" i="3"/>
  <c r="W19" i="3"/>
  <c r="S20" i="3"/>
  <c r="T20" i="3"/>
  <c r="U20" i="3"/>
  <c r="V20" i="3"/>
  <c r="W20" i="3"/>
  <c r="S21" i="3"/>
  <c r="T21" i="3"/>
  <c r="U21" i="3"/>
  <c r="V21" i="3"/>
  <c r="W21" i="3"/>
  <c r="S22" i="3"/>
  <c r="T22" i="3"/>
  <c r="U22" i="3"/>
  <c r="V22" i="3"/>
  <c r="W22" i="3"/>
  <c r="S23" i="3"/>
  <c r="T23" i="3"/>
  <c r="U23" i="3"/>
  <c r="V23" i="3"/>
  <c r="W23" i="3"/>
  <c r="S24" i="3"/>
  <c r="T24" i="3"/>
  <c r="U24" i="3"/>
  <c r="V24" i="3"/>
  <c r="W24" i="3"/>
  <c r="S25" i="3"/>
  <c r="T25" i="3"/>
  <c r="U25" i="3"/>
  <c r="V25" i="3"/>
  <c r="W25" i="3"/>
  <c r="S26" i="3"/>
  <c r="T26" i="3"/>
  <c r="U26" i="3"/>
  <c r="V26" i="3"/>
  <c r="W26" i="3"/>
  <c r="S27" i="3"/>
  <c r="T27" i="3"/>
  <c r="U27" i="3"/>
  <c r="V27" i="3"/>
  <c r="W27" i="3"/>
  <c r="S28" i="3"/>
  <c r="T28" i="3"/>
  <c r="U28" i="3"/>
  <c r="V28" i="3"/>
  <c r="W28" i="3"/>
  <c r="S29" i="3"/>
  <c r="T29" i="3"/>
  <c r="U29" i="3"/>
  <c r="V29" i="3"/>
  <c r="W29" i="3"/>
  <c r="S30" i="3"/>
  <c r="T30" i="3"/>
  <c r="U30" i="3"/>
  <c r="V30" i="3"/>
  <c r="W30" i="3"/>
  <c r="S31" i="3"/>
  <c r="T31" i="3"/>
  <c r="U31" i="3"/>
  <c r="V31" i="3"/>
  <c r="W31" i="3"/>
  <c r="S32" i="3"/>
  <c r="T32" i="3"/>
  <c r="U32" i="3"/>
  <c r="V32" i="3"/>
  <c r="W32" i="3"/>
  <c r="S33" i="3"/>
  <c r="T33" i="3"/>
  <c r="U33" i="3"/>
  <c r="V33" i="3"/>
  <c r="W33" i="3"/>
  <c r="S34" i="3"/>
  <c r="T34" i="3"/>
  <c r="U34" i="3"/>
  <c r="V34" i="3"/>
  <c r="W34" i="3"/>
  <c r="S35" i="3"/>
  <c r="T35" i="3"/>
  <c r="U35" i="3"/>
  <c r="V35" i="3"/>
  <c r="W35" i="3"/>
  <c r="S36" i="3"/>
  <c r="T36" i="3"/>
  <c r="U36" i="3"/>
  <c r="V36" i="3"/>
  <c r="W36" i="3"/>
  <c r="S37" i="3"/>
  <c r="T37" i="3"/>
  <c r="U37" i="3"/>
  <c r="V37" i="3"/>
  <c r="W37" i="3"/>
  <c r="S38" i="3"/>
  <c r="T38" i="3"/>
  <c r="U38" i="3"/>
  <c r="V38" i="3"/>
  <c r="W38" i="3"/>
  <c r="S39" i="3"/>
  <c r="T39" i="3"/>
  <c r="U39" i="3"/>
  <c r="V39" i="3"/>
  <c r="W39" i="3"/>
  <c r="S40" i="3"/>
  <c r="T40" i="3"/>
  <c r="U40" i="3"/>
  <c r="V40" i="3"/>
  <c r="W40" i="3"/>
  <c r="S41" i="3"/>
  <c r="T41" i="3"/>
  <c r="U41" i="3"/>
  <c r="V41" i="3"/>
  <c r="W41" i="3"/>
  <c r="S42" i="3"/>
  <c r="T42" i="3"/>
  <c r="U42" i="3"/>
  <c r="V42" i="3"/>
  <c r="W42" i="3"/>
  <c r="S43" i="3"/>
  <c r="T43" i="3"/>
  <c r="U43" i="3"/>
  <c r="V43" i="3"/>
  <c r="W43" i="3"/>
  <c r="S44" i="3"/>
  <c r="T44" i="3"/>
  <c r="U44" i="3"/>
  <c r="V44" i="3"/>
  <c r="W44" i="3"/>
  <c r="S45" i="3"/>
  <c r="T45" i="3"/>
  <c r="U45" i="3"/>
  <c r="V45" i="3"/>
  <c r="W45" i="3"/>
  <c r="S46" i="3"/>
  <c r="T46" i="3"/>
  <c r="U46" i="3"/>
  <c r="V46" i="3"/>
  <c r="W46" i="3"/>
  <c r="S47" i="3"/>
  <c r="T47" i="3"/>
  <c r="U47" i="3"/>
  <c r="V47" i="3"/>
  <c r="W47" i="3"/>
  <c r="S48" i="3"/>
  <c r="T48" i="3"/>
  <c r="U48" i="3"/>
  <c r="V48" i="3"/>
  <c r="W48" i="3"/>
  <c r="S49" i="3"/>
  <c r="T49" i="3"/>
  <c r="U49" i="3"/>
  <c r="V49" i="3"/>
  <c r="W49" i="3"/>
  <c r="S50" i="3"/>
  <c r="T50" i="3"/>
  <c r="U50" i="3"/>
  <c r="V50" i="3"/>
  <c r="W50" i="3"/>
  <c r="S51" i="3"/>
  <c r="T51" i="3"/>
  <c r="U51" i="3"/>
  <c r="V51" i="3"/>
  <c r="W51" i="3"/>
  <c r="S52" i="3"/>
  <c r="T52" i="3"/>
  <c r="U52" i="3"/>
  <c r="V52" i="3"/>
  <c r="W52" i="3"/>
  <c r="S53" i="3"/>
  <c r="T53" i="3"/>
  <c r="U53" i="3"/>
  <c r="V53" i="3"/>
  <c r="W53" i="3"/>
  <c r="S54" i="3"/>
  <c r="T54" i="3"/>
  <c r="U54" i="3"/>
  <c r="V54" i="3"/>
  <c r="W54" i="3"/>
  <c r="S55" i="3"/>
  <c r="T55" i="3"/>
  <c r="U55" i="3"/>
  <c r="V55" i="3"/>
  <c r="W55" i="3"/>
  <c r="S56" i="3"/>
  <c r="T56" i="3"/>
  <c r="U56" i="3"/>
  <c r="V56" i="3"/>
  <c r="W56" i="3"/>
  <c r="S57" i="3"/>
  <c r="T57" i="3"/>
  <c r="U57" i="3"/>
  <c r="V57" i="3"/>
  <c r="W57" i="3"/>
  <c r="S58" i="3"/>
  <c r="T58" i="3"/>
  <c r="U58" i="3"/>
  <c r="V58" i="3"/>
  <c r="W58" i="3"/>
  <c r="S59" i="3"/>
  <c r="T59" i="3"/>
  <c r="U59" i="3"/>
  <c r="V59" i="3"/>
  <c r="W59" i="3"/>
  <c r="S60" i="3"/>
  <c r="T60" i="3"/>
  <c r="U60" i="3"/>
  <c r="V60" i="3"/>
  <c r="W60" i="3"/>
  <c r="S61" i="3"/>
  <c r="T61" i="3"/>
  <c r="U61" i="3"/>
  <c r="V61" i="3"/>
  <c r="W61" i="3"/>
  <c r="S62" i="3"/>
  <c r="T62" i="3"/>
  <c r="U62" i="3"/>
  <c r="V62" i="3"/>
  <c r="W62" i="3"/>
  <c r="S63" i="3"/>
  <c r="T63" i="3"/>
  <c r="U63" i="3"/>
  <c r="V63" i="3"/>
  <c r="W63" i="3"/>
  <c r="S64" i="3"/>
  <c r="T64" i="3"/>
  <c r="U64" i="3"/>
  <c r="V64" i="3"/>
  <c r="W64" i="3"/>
  <c r="S65" i="3"/>
  <c r="T65" i="3"/>
  <c r="U65" i="3"/>
  <c r="V65" i="3"/>
  <c r="W65" i="3"/>
  <c r="S66" i="3"/>
  <c r="T66" i="3"/>
  <c r="U66" i="3"/>
  <c r="V66" i="3"/>
  <c r="W66" i="3"/>
  <c r="S67" i="3"/>
  <c r="T67" i="3"/>
  <c r="U67" i="3"/>
  <c r="V67" i="3"/>
  <c r="W67" i="3"/>
  <c r="S68" i="3"/>
  <c r="T68" i="3"/>
  <c r="U68" i="3"/>
  <c r="V68" i="3"/>
  <c r="W68" i="3"/>
  <c r="S69" i="3"/>
  <c r="T69" i="3"/>
  <c r="U69" i="3"/>
  <c r="V69" i="3"/>
  <c r="W69" i="3"/>
  <c r="S70" i="3"/>
  <c r="T70" i="3"/>
  <c r="U70" i="3"/>
  <c r="V70" i="3"/>
  <c r="W70" i="3"/>
  <c r="S71" i="3"/>
  <c r="T71" i="3"/>
  <c r="U71" i="3"/>
  <c r="V71" i="3"/>
  <c r="W71" i="3"/>
  <c r="S72" i="3"/>
  <c r="T72" i="3"/>
  <c r="U72" i="3"/>
  <c r="V72" i="3"/>
  <c r="W72" i="3"/>
  <c r="S73" i="3"/>
  <c r="T73" i="3"/>
  <c r="U73" i="3"/>
  <c r="V73" i="3"/>
  <c r="W73" i="3"/>
  <c r="S74" i="3"/>
  <c r="T74" i="3"/>
  <c r="U74" i="3"/>
  <c r="V74" i="3"/>
  <c r="W74" i="3"/>
  <c r="S75" i="3"/>
  <c r="T75" i="3"/>
  <c r="U75" i="3"/>
  <c r="V75" i="3"/>
  <c r="W75" i="3"/>
  <c r="S76" i="3"/>
  <c r="T76" i="3"/>
  <c r="U76" i="3"/>
  <c r="V76" i="3"/>
  <c r="W76" i="3"/>
  <c r="S77" i="3"/>
  <c r="T77" i="3"/>
  <c r="U77" i="3"/>
  <c r="V77" i="3"/>
  <c r="W77" i="3"/>
  <c r="S78" i="3"/>
  <c r="T78" i="3"/>
  <c r="U78" i="3"/>
  <c r="V78" i="3"/>
  <c r="W78" i="3"/>
  <c r="S79" i="3"/>
  <c r="T79" i="3"/>
  <c r="U79" i="3"/>
  <c r="V79" i="3"/>
  <c r="W79" i="3"/>
  <c r="S80" i="3"/>
  <c r="T80" i="3"/>
  <c r="U80" i="3"/>
  <c r="V80" i="3"/>
  <c r="W80" i="3"/>
  <c r="S81" i="3"/>
  <c r="T81" i="3"/>
  <c r="U81" i="3"/>
  <c r="V81" i="3"/>
  <c r="W81" i="3"/>
  <c r="S82" i="3"/>
  <c r="T82" i="3"/>
  <c r="U82" i="3"/>
  <c r="V82" i="3"/>
  <c r="W82" i="3"/>
  <c r="S83" i="3"/>
  <c r="T83" i="3"/>
  <c r="U83" i="3"/>
  <c r="V83" i="3"/>
  <c r="W83" i="3"/>
  <c r="S84" i="3"/>
  <c r="T84" i="3"/>
  <c r="U84" i="3"/>
  <c r="V84" i="3"/>
  <c r="W84" i="3"/>
  <c r="S85" i="3"/>
  <c r="T85" i="3"/>
  <c r="U85" i="3"/>
  <c r="V85" i="3"/>
  <c r="W85" i="3"/>
  <c r="S86" i="3"/>
  <c r="T86" i="3"/>
  <c r="U86" i="3"/>
  <c r="V86" i="3"/>
  <c r="W86" i="3"/>
  <c r="S87" i="3"/>
  <c r="T87" i="3"/>
  <c r="U87" i="3"/>
  <c r="V87" i="3"/>
  <c r="W87" i="3"/>
  <c r="S88" i="3"/>
  <c r="T88" i="3"/>
  <c r="U88" i="3"/>
  <c r="V88" i="3"/>
  <c r="W88" i="3"/>
  <c r="S89" i="3"/>
  <c r="T89" i="3"/>
  <c r="U89" i="3"/>
  <c r="V89" i="3"/>
  <c r="W89" i="3"/>
  <c r="S90" i="3"/>
  <c r="T90" i="3"/>
  <c r="U90" i="3"/>
  <c r="V90" i="3"/>
  <c r="W90" i="3"/>
  <c r="S91" i="3"/>
  <c r="T91" i="3"/>
  <c r="U91" i="3"/>
  <c r="V91" i="3"/>
  <c r="W91" i="3"/>
  <c r="S92" i="3"/>
  <c r="T92" i="3"/>
  <c r="U92" i="3"/>
  <c r="V92" i="3"/>
  <c r="W92" i="3"/>
  <c r="S93" i="3"/>
  <c r="T93" i="3"/>
  <c r="U93" i="3"/>
  <c r="V93" i="3"/>
  <c r="W93" i="3"/>
  <c r="S94" i="3"/>
  <c r="T94" i="3"/>
  <c r="U94" i="3"/>
  <c r="V94" i="3"/>
  <c r="W94" i="3"/>
  <c r="S95" i="3"/>
  <c r="T95" i="3"/>
  <c r="U95" i="3"/>
  <c r="V95" i="3"/>
  <c r="W95" i="3"/>
  <c r="S96" i="3"/>
  <c r="T96" i="3"/>
  <c r="U96" i="3"/>
  <c r="V96" i="3"/>
  <c r="W96" i="3"/>
  <c r="S97" i="3"/>
  <c r="T97" i="3"/>
  <c r="U97" i="3"/>
  <c r="V97" i="3"/>
  <c r="W97" i="3"/>
  <c r="S98" i="3"/>
  <c r="T98" i="3"/>
  <c r="U98" i="3"/>
  <c r="V98" i="3"/>
  <c r="W98" i="3"/>
  <c r="S99" i="3"/>
  <c r="T99" i="3"/>
  <c r="U99" i="3"/>
  <c r="V99" i="3"/>
  <c r="W99" i="3"/>
  <c r="S100" i="3"/>
  <c r="T100" i="3"/>
  <c r="U100" i="3"/>
  <c r="V100" i="3"/>
  <c r="W100" i="3"/>
  <c r="S101" i="3"/>
  <c r="T101" i="3"/>
  <c r="U101" i="3"/>
  <c r="V101" i="3"/>
  <c r="W101" i="3"/>
  <c r="S102" i="3"/>
  <c r="T102" i="3"/>
  <c r="U102" i="3"/>
  <c r="V102" i="3"/>
  <c r="W102" i="3"/>
  <c r="S103" i="3"/>
  <c r="T103" i="3"/>
  <c r="U103" i="3"/>
  <c r="V103" i="3"/>
  <c r="W103" i="3"/>
  <c r="S104" i="3"/>
  <c r="T104" i="3"/>
  <c r="U104" i="3"/>
  <c r="V104" i="3"/>
  <c r="W104" i="3"/>
  <c r="S105" i="3"/>
  <c r="T105" i="3"/>
  <c r="U105" i="3"/>
  <c r="V105" i="3"/>
  <c r="W105" i="3"/>
  <c r="S106" i="3"/>
  <c r="T106" i="3"/>
  <c r="U106" i="3"/>
  <c r="V106" i="3"/>
  <c r="W106" i="3"/>
  <c r="S107" i="3"/>
  <c r="T107" i="3"/>
  <c r="U107" i="3"/>
  <c r="V107" i="3"/>
  <c r="W107" i="3"/>
  <c r="S108" i="3"/>
  <c r="T108" i="3"/>
  <c r="U108" i="3"/>
  <c r="V108" i="3"/>
  <c r="W108" i="3"/>
  <c r="S109" i="3"/>
  <c r="T109" i="3"/>
  <c r="U109" i="3"/>
  <c r="V109" i="3"/>
  <c r="W109" i="3"/>
  <c r="S110" i="3"/>
  <c r="T110" i="3"/>
  <c r="U110" i="3"/>
  <c r="V110" i="3"/>
  <c r="W110" i="3"/>
  <c r="S111" i="3"/>
  <c r="T111" i="3"/>
  <c r="U111" i="3"/>
  <c r="V111" i="3"/>
  <c r="W111" i="3"/>
  <c r="S112" i="3"/>
  <c r="T112" i="3"/>
  <c r="U112" i="3"/>
  <c r="V112" i="3"/>
  <c r="W112" i="3"/>
  <c r="S113" i="3"/>
  <c r="T113" i="3"/>
  <c r="U113" i="3"/>
  <c r="V113" i="3"/>
  <c r="W113" i="3"/>
  <c r="S114" i="3"/>
  <c r="T114" i="3"/>
  <c r="U114" i="3"/>
  <c r="V114" i="3"/>
  <c r="W114" i="3"/>
  <c r="S115" i="3"/>
  <c r="T115" i="3"/>
  <c r="U115" i="3"/>
  <c r="V115" i="3"/>
  <c r="W115" i="3"/>
  <c r="S116" i="3"/>
  <c r="T116" i="3"/>
  <c r="U116" i="3"/>
  <c r="V116" i="3"/>
  <c r="W116" i="3"/>
  <c r="S117" i="3"/>
  <c r="T117" i="3"/>
  <c r="U117" i="3"/>
  <c r="V117" i="3"/>
  <c r="W117" i="3"/>
  <c r="S118" i="3"/>
  <c r="T118" i="3"/>
  <c r="U118" i="3"/>
  <c r="V118" i="3"/>
  <c r="W118" i="3"/>
  <c r="S119" i="3"/>
  <c r="T119" i="3"/>
  <c r="U119" i="3"/>
  <c r="V119" i="3"/>
  <c r="W119" i="3"/>
  <c r="S120" i="3"/>
  <c r="T120" i="3"/>
  <c r="U120" i="3"/>
  <c r="V120" i="3"/>
  <c r="W120" i="3"/>
  <c r="S121" i="3"/>
  <c r="T121" i="3"/>
  <c r="U121" i="3"/>
  <c r="V121" i="3"/>
  <c r="W121" i="3"/>
  <c r="S122" i="3"/>
  <c r="T122" i="3"/>
  <c r="U122" i="3"/>
  <c r="V122" i="3"/>
  <c r="W122" i="3"/>
  <c r="S123" i="3"/>
  <c r="T123" i="3"/>
  <c r="U123" i="3"/>
  <c r="V123" i="3"/>
  <c r="W123" i="3"/>
  <c r="S124" i="3"/>
  <c r="T124" i="3"/>
  <c r="U124" i="3"/>
  <c r="V124" i="3"/>
  <c r="W124" i="3"/>
  <c r="S125" i="3"/>
  <c r="T125" i="3"/>
  <c r="U125" i="3"/>
  <c r="V125" i="3"/>
  <c r="W125" i="3"/>
  <c r="S126" i="3"/>
  <c r="T126" i="3"/>
  <c r="U126" i="3"/>
  <c r="V126" i="3"/>
  <c r="W126" i="3"/>
  <c r="S127" i="3"/>
  <c r="T127" i="3"/>
  <c r="U127" i="3"/>
  <c r="V127" i="3"/>
  <c r="W127" i="3"/>
  <c r="S128" i="3"/>
  <c r="T128" i="3"/>
  <c r="U128" i="3"/>
  <c r="V128" i="3"/>
  <c r="W128" i="3"/>
  <c r="S129" i="3"/>
  <c r="T129" i="3"/>
  <c r="U129" i="3"/>
  <c r="V129" i="3"/>
  <c r="W129" i="3"/>
  <c r="S130" i="3"/>
  <c r="T130" i="3"/>
  <c r="U130" i="3"/>
  <c r="V130" i="3"/>
  <c r="W130" i="3"/>
  <c r="S131" i="3"/>
  <c r="T131" i="3"/>
  <c r="U131" i="3"/>
  <c r="V131" i="3"/>
  <c r="W131" i="3"/>
  <c r="S132" i="3"/>
  <c r="T132" i="3"/>
  <c r="U132" i="3"/>
  <c r="V132" i="3"/>
  <c r="W132" i="3"/>
  <c r="S133" i="3"/>
  <c r="T133" i="3"/>
  <c r="U133" i="3"/>
  <c r="V133" i="3"/>
  <c r="W133" i="3"/>
  <c r="S134" i="3"/>
  <c r="T134" i="3"/>
  <c r="U134" i="3"/>
  <c r="V134" i="3"/>
  <c r="W134" i="3"/>
  <c r="S135" i="3"/>
  <c r="T135" i="3"/>
  <c r="U135" i="3"/>
  <c r="V135" i="3"/>
  <c r="W135" i="3"/>
  <c r="S136" i="3"/>
  <c r="T136" i="3"/>
  <c r="U136" i="3"/>
  <c r="V136" i="3"/>
  <c r="W136" i="3"/>
  <c r="S137" i="3"/>
  <c r="T137" i="3"/>
  <c r="U137" i="3"/>
  <c r="V137" i="3"/>
  <c r="W137" i="3"/>
  <c r="S138" i="3"/>
  <c r="T138" i="3"/>
  <c r="U138" i="3"/>
  <c r="V138" i="3"/>
  <c r="W138" i="3"/>
  <c r="S139" i="3"/>
  <c r="T139" i="3"/>
  <c r="U139" i="3"/>
  <c r="V139" i="3"/>
  <c r="W139" i="3"/>
  <c r="S140" i="3"/>
  <c r="T140" i="3"/>
  <c r="U140" i="3"/>
  <c r="V140" i="3"/>
  <c r="W140" i="3"/>
  <c r="S141" i="3"/>
  <c r="T141" i="3"/>
  <c r="U141" i="3"/>
  <c r="V141" i="3"/>
  <c r="W141" i="3"/>
  <c r="S142" i="3"/>
  <c r="T142" i="3"/>
  <c r="U142" i="3"/>
  <c r="V142" i="3"/>
  <c r="W142" i="3"/>
  <c r="S143" i="3"/>
  <c r="T143" i="3"/>
  <c r="U143" i="3"/>
  <c r="V143" i="3"/>
  <c r="W143" i="3"/>
  <c r="S144" i="3"/>
  <c r="T144" i="3"/>
  <c r="U144" i="3"/>
  <c r="V144" i="3"/>
  <c r="W144" i="3"/>
  <c r="S145" i="3"/>
  <c r="T145" i="3"/>
  <c r="U145" i="3"/>
  <c r="V145" i="3"/>
  <c r="W145" i="3"/>
  <c r="S146" i="3"/>
  <c r="T146" i="3"/>
  <c r="U146" i="3"/>
  <c r="V146" i="3"/>
  <c r="W146" i="3"/>
  <c r="S147" i="3"/>
  <c r="T147" i="3"/>
  <c r="U147" i="3"/>
  <c r="V147" i="3"/>
  <c r="W147" i="3"/>
  <c r="S148" i="3"/>
  <c r="T148" i="3"/>
  <c r="U148" i="3"/>
  <c r="V148" i="3"/>
  <c r="W148" i="3"/>
  <c r="S149" i="3"/>
  <c r="T149" i="3"/>
  <c r="U149" i="3"/>
  <c r="V149" i="3"/>
  <c r="W149" i="3"/>
  <c r="S150" i="3"/>
  <c r="T150" i="3"/>
  <c r="U150" i="3"/>
  <c r="V150" i="3"/>
  <c r="W150" i="3"/>
  <c r="S151" i="3"/>
  <c r="T151" i="3"/>
  <c r="U151" i="3"/>
  <c r="V151" i="3"/>
  <c r="W151" i="3"/>
  <c r="S152" i="3"/>
  <c r="T152" i="3"/>
  <c r="U152" i="3"/>
  <c r="V152" i="3"/>
  <c r="W152" i="3"/>
  <c r="S153" i="3"/>
  <c r="T153" i="3"/>
  <c r="U153" i="3"/>
  <c r="V153" i="3"/>
  <c r="W153" i="3"/>
  <c r="S154" i="3"/>
  <c r="T154" i="3"/>
  <c r="U154" i="3"/>
  <c r="V154" i="3"/>
  <c r="W154" i="3"/>
  <c r="S155" i="3"/>
  <c r="T155" i="3"/>
  <c r="U155" i="3"/>
  <c r="V155" i="3"/>
  <c r="W155" i="3"/>
  <c r="S156" i="3"/>
  <c r="T156" i="3"/>
  <c r="U156" i="3"/>
  <c r="V156" i="3"/>
  <c r="W156" i="3"/>
  <c r="S157" i="3"/>
  <c r="T157" i="3"/>
  <c r="U157" i="3"/>
  <c r="V157" i="3"/>
  <c r="W157" i="3"/>
  <c r="S158" i="3"/>
  <c r="T158" i="3"/>
  <c r="U158" i="3"/>
  <c r="V158" i="3"/>
  <c r="W158" i="3"/>
  <c r="S159" i="3"/>
  <c r="T159" i="3"/>
  <c r="U159" i="3"/>
  <c r="V159" i="3"/>
  <c r="W159" i="3"/>
  <c r="S160" i="3"/>
  <c r="T160" i="3"/>
  <c r="U160" i="3"/>
  <c r="V160" i="3"/>
  <c r="W160" i="3"/>
  <c r="S161" i="3"/>
  <c r="T161" i="3"/>
  <c r="U161" i="3"/>
  <c r="V161" i="3"/>
  <c r="W161" i="3"/>
  <c r="S162" i="3"/>
  <c r="T162" i="3"/>
  <c r="U162" i="3"/>
  <c r="V162" i="3"/>
  <c r="W162" i="3"/>
  <c r="S163" i="3"/>
  <c r="T163" i="3"/>
  <c r="U163" i="3"/>
  <c r="V163" i="3"/>
  <c r="W163" i="3"/>
  <c r="S164" i="3"/>
  <c r="T164" i="3"/>
  <c r="U164" i="3"/>
  <c r="V164" i="3"/>
  <c r="W164" i="3"/>
  <c r="S165" i="3"/>
  <c r="T165" i="3"/>
  <c r="U165" i="3"/>
  <c r="V165" i="3"/>
  <c r="W165" i="3"/>
  <c r="S166" i="3"/>
  <c r="T166" i="3"/>
  <c r="U166" i="3"/>
  <c r="V166" i="3"/>
  <c r="W166" i="3"/>
  <c r="S167" i="3"/>
  <c r="T167" i="3"/>
  <c r="U167" i="3"/>
  <c r="V167" i="3"/>
  <c r="W167" i="3"/>
  <c r="S168" i="3"/>
  <c r="T168" i="3"/>
  <c r="U168" i="3"/>
  <c r="V168" i="3"/>
  <c r="W168" i="3"/>
  <c r="S169" i="3"/>
  <c r="T169" i="3"/>
  <c r="U169" i="3"/>
  <c r="V169" i="3"/>
  <c r="W169" i="3"/>
  <c r="S170" i="3"/>
  <c r="T170" i="3"/>
  <c r="U170" i="3"/>
  <c r="V170" i="3"/>
  <c r="W170" i="3"/>
  <c r="S171" i="3"/>
  <c r="T171" i="3"/>
  <c r="U171" i="3"/>
  <c r="V171" i="3"/>
  <c r="W171" i="3"/>
  <c r="S172" i="3"/>
  <c r="T172" i="3"/>
  <c r="U172" i="3"/>
  <c r="V172" i="3"/>
  <c r="W172" i="3"/>
  <c r="S173" i="3"/>
  <c r="T173" i="3"/>
  <c r="U173" i="3"/>
  <c r="V173" i="3"/>
  <c r="W173" i="3"/>
  <c r="S174" i="3"/>
  <c r="T174" i="3"/>
  <c r="U174" i="3"/>
  <c r="V174" i="3"/>
  <c r="W174" i="3"/>
  <c r="S175" i="3"/>
  <c r="T175" i="3"/>
  <c r="U175" i="3"/>
  <c r="V175" i="3"/>
  <c r="W175" i="3"/>
  <c r="S176" i="3"/>
  <c r="T176" i="3"/>
  <c r="U176" i="3"/>
  <c r="V176" i="3"/>
  <c r="W176" i="3"/>
  <c r="S177" i="3"/>
  <c r="T177" i="3"/>
  <c r="U177" i="3"/>
  <c r="V177" i="3"/>
  <c r="W177" i="3"/>
  <c r="S178" i="3"/>
  <c r="T178" i="3"/>
  <c r="U178" i="3"/>
  <c r="V178" i="3"/>
  <c r="W178" i="3"/>
  <c r="S179" i="3"/>
  <c r="T179" i="3"/>
  <c r="U179" i="3"/>
  <c r="V179" i="3"/>
  <c r="W179" i="3"/>
  <c r="S180" i="3"/>
  <c r="T180" i="3"/>
  <c r="U180" i="3"/>
  <c r="V180" i="3"/>
  <c r="W180" i="3"/>
  <c r="S181" i="3"/>
  <c r="T181" i="3"/>
  <c r="U181" i="3"/>
  <c r="V181" i="3"/>
  <c r="W181" i="3"/>
  <c r="S182" i="3"/>
  <c r="T182" i="3"/>
  <c r="U182" i="3"/>
  <c r="V182" i="3"/>
  <c r="W182" i="3"/>
  <c r="S183" i="3"/>
  <c r="T183" i="3"/>
  <c r="U183" i="3"/>
  <c r="V183" i="3"/>
  <c r="W183" i="3"/>
  <c r="S184" i="3"/>
  <c r="T184" i="3"/>
  <c r="U184" i="3"/>
  <c r="V184" i="3"/>
  <c r="W184" i="3"/>
  <c r="S185" i="3"/>
  <c r="T185" i="3"/>
  <c r="U185" i="3"/>
  <c r="V185" i="3"/>
  <c r="W185" i="3"/>
  <c r="S186" i="3"/>
  <c r="T186" i="3"/>
  <c r="U186" i="3"/>
  <c r="V186" i="3"/>
  <c r="W186" i="3"/>
  <c r="S187" i="3"/>
  <c r="T187" i="3"/>
  <c r="U187" i="3"/>
  <c r="V187" i="3"/>
  <c r="W187" i="3"/>
  <c r="S188" i="3"/>
  <c r="T188" i="3"/>
  <c r="U188" i="3"/>
  <c r="V188" i="3"/>
  <c r="W188" i="3"/>
  <c r="S189" i="3"/>
  <c r="T189" i="3"/>
  <c r="U189" i="3"/>
  <c r="V189" i="3"/>
  <c r="W189" i="3"/>
  <c r="S190" i="3"/>
  <c r="T190" i="3"/>
  <c r="U190" i="3"/>
  <c r="V190" i="3"/>
  <c r="W190" i="3"/>
  <c r="S191" i="3"/>
  <c r="T191" i="3"/>
  <c r="U191" i="3"/>
  <c r="V191" i="3"/>
  <c r="W191" i="3"/>
  <c r="S192" i="3"/>
  <c r="T192" i="3"/>
  <c r="U192" i="3"/>
  <c r="V192" i="3"/>
  <c r="W192" i="3"/>
  <c r="S193" i="3"/>
  <c r="T193" i="3"/>
  <c r="U193" i="3"/>
  <c r="V193" i="3"/>
  <c r="W193" i="3"/>
  <c r="S194" i="3"/>
  <c r="T194" i="3"/>
  <c r="U194" i="3"/>
  <c r="V194" i="3"/>
  <c r="W194" i="3"/>
  <c r="S195" i="3"/>
  <c r="T195" i="3"/>
  <c r="U195" i="3"/>
  <c r="V195" i="3"/>
  <c r="W195" i="3"/>
  <c r="S196" i="3"/>
  <c r="T196" i="3"/>
  <c r="U196" i="3"/>
  <c r="V196" i="3"/>
  <c r="W196" i="3"/>
  <c r="S197" i="3"/>
  <c r="T197" i="3"/>
  <c r="U197" i="3"/>
  <c r="V197" i="3"/>
  <c r="W197" i="3"/>
  <c r="S198" i="3"/>
  <c r="T198" i="3"/>
  <c r="U198" i="3"/>
  <c r="V198" i="3"/>
  <c r="W198" i="3"/>
  <c r="S199" i="3"/>
  <c r="T199" i="3"/>
  <c r="U199" i="3"/>
  <c r="V199" i="3"/>
  <c r="W199" i="3"/>
  <c r="S200" i="3"/>
  <c r="T200" i="3"/>
  <c r="U200" i="3"/>
  <c r="V200" i="3"/>
  <c r="W200" i="3"/>
  <c r="S201" i="3"/>
  <c r="T201" i="3"/>
  <c r="U201" i="3"/>
  <c r="V201" i="3"/>
  <c r="W201" i="3"/>
  <c r="S202" i="3"/>
  <c r="T202" i="3"/>
  <c r="U202" i="3"/>
  <c r="V202" i="3"/>
  <c r="W202" i="3"/>
  <c r="S203" i="3"/>
  <c r="T203" i="3"/>
  <c r="U203" i="3"/>
  <c r="V203" i="3"/>
  <c r="W203" i="3"/>
  <c r="S204" i="3"/>
  <c r="T204" i="3"/>
  <c r="U204" i="3"/>
  <c r="V204" i="3"/>
  <c r="W204" i="3"/>
  <c r="S205" i="3"/>
  <c r="T205" i="3"/>
  <c r="U205" i="3"/>
  <c r="V205" i="3"/>
  <c r="W205" i="3"/>
  <c r="S206" i="3"/>
  <c r="T206" i="3"/>
  <c r="U206" i="3"/>
  <c r="V206" i="3"/>
  <c r="W206" i="3"/>
  <c r="S207" i="3"/>
  <c r="T207" i="3"/>
  <c r="U207" i="3"/>
  <c r="V207" i="3"/>
  <c r="W207" i="3"/>
  <c r="S208" i="3"/>
  <c r="T208" i="3"/>
  <c r="U208" i="3"/>
  <c r="V208" i="3"/>
  <c r="W208" i="3"/>
  <c r="T3" i="3"/>
  <c r="U3" i="3"/>
  <c r="V3" i="3"/>
  <c r="W3" i="3"/>
  <c r="S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R202" i="3"/>
  <c r="R203" i="3"/>
  <c r="R204" i="3"/>
  <c r="R205" i="3"/>
  <c r="R206" i="3"/>
  <c r="R207" i="3"/>
  <c r="R208" i="3"/>
  <c r="R3" i="3"/>
  <c r="M4" i="3" l="1"/>
  <c r="N4" i="3"/>
  <c r="O4" i="3"/>
  <c r="P4" i="3"/>
  <c r="Q4" i="3"/>
  <c r="M5" i="3"/>
  <c r="N5" i="3"/>
  <c r="O5" i="3"/>
  <c r="P5" i="3"/>
  <c r="Q5" i="3"/>
  <c r="M6" i="3"/>
  <c r="N6" i="3"/>
  <c r="O6" i="3"/>
  <c r="P6" i="3"/>
  <c r="Q6" i="3"/>
  <c r="M7" i="3"/>
  <c r="N7" i="3"/>
  <c r="O7" i="3"/>
  <c r="P7" i="3"/>
  <c r="Q7" i="3"/>
  <c r="M8" i="3"/>
  <c r="N8" i="3"/>
  <c r="O8" i="3"/>
  <c r="P8" i="3"/>
  <c r="Q8" i="3"/>
  <c r="M9" i="3"/>
  <c r="N9" i="3"/>
  <c r="O9" i="3"/>
  <c r="P9" i="3"/>
  <c r="Q9" i="3"/>
  <c r="M10" i="3"/>
  <c r="N10" i="3"/>
  <c r="O10" i="3"/>
  <c r="P10" i="3"/>
  <c r="Q10" i="3"/>
  <c r="M11" i="3"/>
  <c r="N11" i="3"/>
  <c r="O11" i="3"/>
  <c r="P11" i="3"/>
  <c r="Q11" i="3"/>
  <c r="M12" i="3"/>
  <c r="N12" i="3"/>
  <c r="O12" i="3"/>
  <c r="P12" i="3"/>
  <c r="Q12" i="3"/>
  <c r="M13" i="3"/>
  <c r="N13" i="3"/>
  <c r="O13" i="3"/>
  <c r="P13" i="3"/>
  <c r="Q13" i="3"/>
  <c r="M14" i="3"/>
  <c r="N14" i="3"/>
  <c r="O14" i="3"/>
  <c r="P14" i="3"/>
  <c r="Q14" i="3"/>
  <c r="M15" i="3"/>
  <c r="N15" i="3"/>
  <c r="O15" i="3"/>
  <c r="P15" i="3"/>
  <c r="Q15" i="3"/>
  <c r="M16" i="3"/>
  <c r="N16" i="3"/>
  <c r="O16" i="3"/>
  <c r="P16" i="3"/>
  <c r="Q16" i="3"/>
  <c r="M17" i="3"/>
  <c r="N17" i="3"/>
  <c r="O17" i="3"/>
  <c r="P17" i="3"/>
  <c r="Q17" i="3"/>
  <c r="M18" i="3"/>
  <c r="N18" i="3"/>
  <c r="O18" i="3"/>
  <c r="P18" i="3"/>
  <c r="Q18" i="3"/>
  <c r="M19" i="3"/>
  <c r="N19" i="3"/>
  <c r="O19" i="3"/>
  <c r="P19" i="3"/>
  <c r="Q19" i="3"/>
  <c r="M20" i="3"/>
  <c r="N20" i="3"/>
  <c r="O20" i="3"/>
  <c r="P20" i="3"/>
  <c r="Q20" i="3"/>
  <c r="M21" i="3"/>
  <c r="N21" i="3"/>
  <c r="O21" i="3"/>
  <c r="P21" i="3"/>
  <c r="Q21" i="3"/>
  <c r="M22" i="3"/>
  <c r="N22" i="3"/>
  <c r="O22" i="3"/>
  <c r="P22" i="3"/>
  <c r="Q22" i="3"/>
  <c r="M23" i="3"/>
  <c r="N23" i="3"/>
  <c r="O23" i="3"/>
  <c r="P23" i="3"/>
  <c r="Q23" i="3"/>
  <c r="M24" i="3"/>
  <c r="N24" i="3"/>
  <c r="O24" i="3"/>
  <c r="P24" i="3"/>
  <c r="Q24" i="3"/>
  <c r="M25" i="3"/>
  <c r="N25" i="3"/>
  <c r="O25" i="3"/>
  <c r="P25" i="3"/>
  <c r="Q25" i="3"/>
  <c r="M26" i="3"/>
  <c r="N26" i="3"/>
  <c r="O26" i="3"/>
  <c r="P26" i="3"/>
  <c r="Q26" i="3"/>
  <c r="M27" i="3"/>
  <c r="N27" i="3"/>
  <c r="O27" i="3"/>
  <c r="P27" i="3"/>
  <c r="Q27" i="3"/>
  <c r="M28" i="3"/>
  <c r="N28" i="3"/>
  <c r="O28" i="3"/>
  <c r="P28" i="3"/>
  <c r="Q28" i="3"/>
  <c r="M29" i="3"/>
  <c r="N29" i="3"/>
  <c r="O29" i="3"/>
  <c r="P29" i="3"/>
  <c r="Q29" i="3"/>
  <c r="M30" i="3"/>
  <c r="N30" i="3"/>
  <c r="O30" i="3"/>
  <c r="P30" i="3"/>
  <c r="Q30" i="3"/>
  <c r="M31" i="3"/>
  <c r="N31" i="3"/>
  <c r="O31" i="3"/>
  <c r="P31" i="3"/>
  <c r="Q31" i="3"/>
  <c r="M32" i="3"/>
  <c r="N32" i="3"/>
  <c r="O32" i="3"/>
  <c r="P32" i="3"/>
  <c r="Q32" i="3"/>
  <c r="M33" i="3"/>
  <c r="N33" i="3"/>
  <c r="O33" i="3"/>
  <c r="P33" i="3"/>
  <c r="Q33" i="3"/>
  <c r="M34" i="3"/>
  <c r="N34" i="3"/>
  <c r="O34" i="3"/>
  <c r="P34" i="3"/>
  <c r="Q34" i="3"/>
  <c r="M35" i="3"/>
  <c r="N35" i="3"/>
  <c r="O35" i="3"/>
  <c r="P35" i="3"/>
  <c r="Q35" i="3"/>
  <c r="M36" i="3"/>
  <c r="N36" i="3"/>
  <c r="O36" i="3"/>
  <c r="P36" i="3"/>
  <c r="Q36" i="3"/>
  <c r="M37" i="3"/>
  <c r="N37" i="3"/>
  <c r="O37" i="3"/>
  <c r="P37" i="3"/>
  <c r="Q37" i="3"/>
  <c r="M38" i="3"/>
  <c r="N38" i="3"/>
  <c r="O38" i="3"/>
  <c r="P38" i="3"/>
  <c r="Q38" i="3"/>
  <c r="M39" i="3"/>
  <c r="N39" i="3"/>
  <c r="O39" i="3"/>
  <c r="P39" i="3"/>
  <c r="Q39" i="3"/>
  <c r="M40" i="3"/>
  <c r="N40" i="3"/>
  <c r="O40" i="3"/>
  <c r="P40" i="3"/>
  <c r="Q40" i="3"/>
  <c r="M41" i="3"/>
  <c r="N41" i="3"/>
  <c r="O41" i="3"/>
  <c r="P41" i="3"/>
  <c r="Q41" i="3"/>
  <c r="M42" i="3"/>
  <c r="N42" i="3"/>
  <c r="O42" i="3"/>
  <c r="P42" i="3"/>
  <c r="Q42" i="3"/>
  <c r="M43" i="3"/>
  <c r="N43" i="3"/>
  <c r="O43" i="3"/>
  <c r="P43" i="3"/>
  <c r="Q43" i="3"/>
  <c r="M44" i="3"/>
  <c r="N44" i="3"/>
  <c r="O44" i="3"/>
  <c r="P44" i="3"/>
  <c r="Q44" i="3"/>
  <c r="M45" i="3"/>
  <c r="N45" i="3"/>
  <c r="O45" i="3"/>
  <c r="P45" i="3"/>
  <c r="Q45" i="3"/>
  <c r="M46" i="3"/>
  <c r="N46" i="3"/>
  <c r="O46" i="3"/>
  <c r="P46" i="3"/>
  <c r="Q46" i="3"/>
  <c r="M47" i="3"/>
  <c r="N47" i="3"/>
  <c r="O47" i="3"/>
  <c r="P47" i="3"/>
  <c r="Q47" i="3"/>
  <c r="M48" i="3"/>
  <c r="N48" i="3"/>
  <c r="O48" i="3"/>
  <c r="P48" i="3"/>
  <c r="Q48" i="3"/>
  <c r="M49" i="3"/>
  <c r="N49" i="3"/>
  <c r="O49" i="3"/>
  <c r="P49" i="3"/>
  <c r="Q49" i="3"/>
  <c r="M50" i="3"/>
  <c r="N50" i="3"/>
  <c r="O50" i="3"/>
  <c r="P50" i="3"/>
  <c r="Q50" i="3"/>
  <c r="M51" i="3"/>
  <c r="N51" i="3"/>
  <c r="O51" i="3"/>
  <c r="P51" i="3"/>
  <c r="Q51" i="3"/>
  <c r="M52" i="3"/>
  <c r="N52" i="3"/>
  <c r="O52" i="3"/>
  <c r="P52" i="3"/>
  <c r="Q52" i="3"/>
  <c r="M53" i="3"/>
  <c r="N53" i="3"/>
  <c r="O53" i="3"/>
  <c r="P53" i="3"/>
  <c r="Q53" i="3"/>
  <c r="M54" i="3"/>
  <c r="N54" i="3"/>
  <c r="O54" i="3"/>
  <c r="P54" i="3"/>
  <c r="Q54" i="3"/>
  <c r="M55" i="3"/>
  <c r="N55" i="3"/>
  <c r="O55" i="3"/>
  <c r="P55" i="3"/>
  <c r="Q55" i="3"/>
  <c r="M56" i="3"/>
  <c r="N56" i="3"/>
  <c r="O56" i="3"/>
  <c r="P56" i="3"/>
  <c r="Q56" i="3"/>
  <c r="M57" i="3"/>
  <c r="N57" i="3"/>
  <c r="O57" i="3"/>
  <c r="P57" i="3"/>
  <c r="Q57" i="3"/>
  <c r="M58" i="3"/>
  <c r="N58" i="3"/>
  <c r="O58" i="3"/>
  <c r="P58" i="3"/>
  <c r="Q58" i="3"/>
  <c r="M59" i="3"/>
  <c r="N59" i="3"/>
  <c r="O59" i="3"/>
  <c r="P59" i="3"/>
  <c r="Q59" i="3"/>
  <c r="M60" i="3"/>
  <c r="N60" i="3"/>
  <c r="O60" i="3"/>
  <c r="P60" i="3"/>
  <c r="Q60" i="3"/>
  <c r="M61" i="3"/>
  <c r="N61" i="3"/>
  <c r="O61" i="3"/>
  <c r="P61" i="3"/>
  <c r="Q61" i="3"/>
  <c r="M62" i="3"/>
  <c r="N62" i="3"/>
  <c r="O62" i="3"/>
  <c r="P62" i="3"/>
  <c r="Q62" i="3"/>
  <c r="M63" i="3"/>
  <c r="N63" i="3"/>
  <c r="O63" i="3"/>
  <c r="P63" i="3"/>
  <c r="Q63" i="3"/>
  <c r="M64" i="3"/>
  <c r="N64" i="3"/>
  <c r="O64" i="3"/>
  <c r="P64" i="3"/>
  <c r="Q64" i="3"/>
  <c r="M65" i="3"/>
  <c r="N65" i="3"/>
  <c r="O65" i="3"/>
  <c r="P65" i="3"/>
  <c r="Q65" i="3"/>
  <c r="M66" i="3"/>
  <c r="N66" i="3"/>
  <c r="O66" i="3"/>
  <c r="P66" i="3"/>
  <c r="Q66" i="3"/>
  <c r="M67" i="3"/>
  <c r="N67" i="3"/>
  <c r="O67" i="3"/>
  <c r="P67" i="3"/>
  <c r="Q67" i="3"/>
  <c r="M68" i="3"/>
  <c r="N68" i="3"/>
  <c r="O68" i="3"/>
  <c r="P68" i="3"/>
  <c r="Q68" i="3"/>
  <c r="M69" i="3"/>
  <c r="N69" i="3"/>
  <c r="O69" i="3"/>
  <c r="P69" i="3"/>
  <c r="Q69" i="3"/>
  <c r="M70" i="3"/>
  <c r="N70" i="3"/>
  <c r="O70" i="3"/>
  <c r="P70" i="3"/>
  <c r="Q70" i="3"/>
  <c r="M71" i="3"/>
  <c r="N71" i="3"/>
  <c r="O71" i="3"/>
  <c r="P71" i="3"/>
  <c r="Q71" i="3"/>
  <c r="M72" i="3"/>
  <c r="N72" i="3"/>
  <c r="O72" i="3"/>
  <c r="P72" i="3"/>
  <c r="Q72" i="3"/>
  <c r="M73" i="3"/>
  <c r="N73" i="3"/>
  <c r="O73" i="3"/>
  <c r="P73" i="3"/>
  <c r="Q73" i="3"/>
  <c r="M74" i="3"/>
  <c r="N74" i="3"/>
  <c r="O74" i="3"/>
  <c r="P74" i="3"/>
  <c r="Q74" i="3"/>
  <c r="M75" i="3"/>
  <c r="N75" i="3"/>
  <c r="O75" i="3"/>
  <c r="P75" i="3"/>
  <c r="Q75" i="3"/>
  <c r="M76" i="3"/>
  <c r="N76" i="3"/>
  <c r="O76" i="3"/>
  <c r="P76" i="3"/>
  <c r="Q76" i="3"/>
  <c r="M77" i="3"/>
  <c r="N77" i="3"/>
  <c r="O77" i="3"/>
  <c r="P77" i="3"/>
  <c r="Q77" i="3"/>
  <c r="M78" i="3"/>
  <c r="N78" i="3"/>
  <c r="O78" i="3"/>
  <c r="P78" i="3"/>
  <c r="Q78" i="3"/>
  <c r="M79" i="3"/>
  <c r="N79" i="3"/>
  <c r="O79" i="3"/>
  <c r="P79" i="3"/>
  <c r="Q79" i="3"/>
  <c r="M80" i="3"/>
  <c r="N80" i="3"/>
  <c r="O80" i="3"/>
  <c r="P80" i="3"/>
  <c r="Q80" i="3"/>
  <c r="M81" i="3"/>
  <c r="N81" i="3"/>
  <c r="O81" i="3"/>
  <c r="P81" i="3"/>
  <c r="Q81" i="3"/>
  <c r="M82" i="3"/>
  <c r="N82" i="3"/>
  <c r="O82" i="3"/>
  <c r="P82" i="3"/>
  <c r="Q82" i="3"/>
  <c r="M83" i="3"/>
  <c r="N83" i="3"/>
  <c r="O83" i="3"/>
  <c r="P83" i="3"/>
  <c r="Q83" i="3"/>
  <c r="M84" i="3"/>
  <c r="N84" i="3"/>
  <c r="O84" i="3"/>
  <c r="P84" i="3"/>
  <c r="Q84" i="3"/>
  <c r="M85" i="3"/>
  <c r="N85" i="3"/>
  <c r="O85" i="3"/>
  <c r="P85" i="3"/>
  <c r="Q85" i="3"/>
  <c r="M86" i="3"/>
  <c r="N86" i="3"/>
  <c r="O86" i="3"/>
  <c r="P86" i="3"/>
  <c r="Q86" i="3"/>
  <c r="M87" i="3"/>
  <c r="N87" i="3"/>
  <c r="O87" i="3"/>
  <c r="P87" i="3"/>
  <c r="Q87" i="3"/>
  <c r="M88" i="3"/>
  <c r="N88" i="3"/>
  <c r="O88" i="3"/>
  <c r="P88" i="3"/>
  <c r="Q88" i="3"/>
  <c r="M89" i="3"/>
  <c r="N89" i="3"/>
  <c r="O89" i="3"/>
  <c r="P89" i="3"/>
  <c r="Q89" i="3"/>
  <c r="M90" i="3"/>
  <c r="N90" i="3"/>
  <c r="O90" i="3"/>
  <c r="P90" i="3"/>
  <c r="Q90" i="3"/>
  <c r="M91" i="3"/>
  <c r="N91" i="3"/>
  <c r="O91" i="3"/>
  <c r="P91" i="3"/>
  <c r="Q91" i="3"/>
  <c r="M92" i="3"/>
  <c r="N92" i="3"/>
  <c r="O92" i="3"/>
  <c r="P92" i="3"/>
  <c r="Q92" i="3"/>
  <c r="M93" i="3"/>
  <c r="N93" i="3"/>
  <c r="O93" i="3"/>
  <c r="P93" i="3"/>
  <c r="Q93" i="3"/>
  <c r="M94" i="3"/>
  <c r="N94" i="3"/>
  <c r="O94" i="3"/>
  <c r="P94" i="3"/>
  <c r="Q94" i="3"/>
  <c r="M95" i="3"/>
  <c r="N95" i="3"/>
  <c r="O95" i="3"/>
  <c r="P95" i="3"/>
  <c r="Q95" i="3"/>
  <c r="M96" i="3"/>
  <c r="N96" i="3"/>
  <c r="O96" i="3"/>
  <c r="P96" i="3"/>
  <c r="Q96" i="3"/>
  <c r="M97" i="3"/>
  <c r="N97" i="3"/>
  <c r="O97" i="3"/>
  <c r="P97" i="3"/>
  <c r="Q97" i="3"/>
  <c r="M98" i="3"/>
  <c r="N98" i="3"/>
  <c r="O98" i="3"/>
  <c r="P98" i="3"/>
  <c r="Q98" i="3"/>
  <c r="M99" i="3"/>
  <c r="N99" i="3"/>
  <c r="O99" i="3"/>
  <c r="P99" i="3"/>
  <c r="Q99" i="3"/>
  <c r="M100" i="3"/>
  <c r="N100" i="3"/>
  <c r="O100" i="3"/>
  <c r="P100" i="3"/>
  <c r="Q100" i="3"/>
  <c r="M101" i="3"/>
  <c r="N101" i="3"/>
  <c r="O101" i="3"/>
  <c r="P101" i="3"/>
  <c r="Q101" i="3"/>
  <c r="M102" i="3"/>
  <c r="N102" i="3"/>
  <c r="O102" i="3"/>
  <c r="P102" i="3"/>
  <c r="Q102" i="3"/>
  <c r="M103" i="3"/>
  <c r="N103" i="3"/>
  <c r="O103" i="3"/>
  <c r="P103" i="3"/>
  <c r="Q103" i="3"/>
  <c r="M104" i="3"/>
  <c r="N104" i="3"/>
  <c r="O104" i="3"/>
  <c r="P104" i="3"/>
  <c r="Q104" i="3"/>
  <c r="M105" i="3"/>
  <c r="N105" i="3"/>
  <c r="O105" i="3"/>
  <c r="P105" i="3"/>
  <c r="Q105" i="3"/>
  <c r="M106" i="3"/>
  <c r="N106" i="3"/>
  <c r="O106" i="3"/>
  <c r="P106" i="3"/>
  <c r="Q106" i="3"/>
  <c r="M107" i="3"/>
  <c r="N107" i="3"/>
  <c r="O107" i="3"/>
  <c r="P107" i="3"/>
  <c r="Q107" i="3"/>
  <c r="M108" i="3"/>
  <c r="N108" i="3"/>
  <c r="O108" i="3"/>
  <c r="P108" i="3"/>
  <c r="Q108" i="3"/>
  <c r="M109" i="3"/>
  <c r="N109" i="3"/>
  <c r="O109" i="3"/>
  <c r="P109" i="3"/>
  <c r="Q109" i="3"/>
  <c r="M110" i="3"/>
  <c r="N110" i="3"/>
  <c r="O110" i="3"/>
  <c r="P110" i="3"/>
  <c r="Q110" i="3"/>
  <c r="M111" i="3"/>
  <c r="N111" i="3"/>
  <c r="O111" i="3"/>
  <c r="P111" i="3"/>
  <c r="Q111" i="3"/>
  <c r="M112" i="3"/>
  <c r="N112" i="3"/>
  <c r="O112" i="3"/>
  <c r="P112" i="3"/>
  <c r="Q112" i="3"/>
  <c r="M113" i="3"/>
  <c r="N113" i="3"/>
  <c r="O113" i="3"/>
  <c r="P113" i="3"/>
  <c r="Q113" i="3"/>
  <c r="M114" i="3"/>
  <c r="N114" i="3"/>
  <c r="O114" i="3"/>
  <c r="P114" i="3"/>
  <c r="Q114" i="3"/>
  <c r="M115" i="3"/>
  <c r="N115" i="3"/>
  <c r="O115" i="3"/>
  <c r="P115" i="3"/>
  <c r="Q115" i="3"/>
  <c r="M116" i="3"/>
  <c r="N116" i="3"/>
  <c r="O116" i="3"/>
  <c r="P116" i="3"/>
  <c r="Q116" i="3"/>
  <c r="M117" i="3"/>
  <c r="N117" i="3"/>
  <c r="O117" i="3"/>
  <c r="P117" i="3"/>
  <c r="Q117" i="3"/>
  <c r="M118" i="3"/>
  <c r="N118" i="3"/>
  <c r="O118" i="3"/>
  <c r="P118" i="3"/>
  <c r="Q118" i="3"/>
  <c r="M119" i="3"/>
  <c r="N119" i="3"/>
  <c r="O119" i="3"/>
  <c r="P119" i="3"/>
  <c r="Q119" i="3"/>
  <c r="M120" i="3"/>
  <c r="N120" i="3"/>
  <c r="O120" i="3"/>
  <c r="P120" i="3"/>
  <c r="Q120" i="3"/>
  <c r="M121" i="3"/>
  <c r="N121" i="3"/>
  <c r="O121" i="3"/>
  <c r="P121" i="3"/>
  <c r="Q121" i="3"/>
  <c r="M122" i="3"/>
  <c r="N122" i="3"/>
  <c r="O122" i="3"/>
  <c r="P122" i="3"/>
  <c r="Q122" i="3"/>
  <c r="M123" i="3"/>
  <c r="N123" i="3"/>
  <c r="O123" i="3"/>
  <c r="P123" i="3"/>
  <c r="Q123" i="3"/>
  <c r="M124" i="3"/>
  <c r="N124" i="3"/>
  <c r="O124" i="3"/>
  <c r="P124" i="3"/>
  <c r="Q124" i="3"/>
  <c r="M125" i="3"/>
  <c r="N125" i="3"/>
  <c r="O125" i="3"/>
  <c r="P125" i="3"/>
  <c r="Q125" i="3"/>
  <c r="M126" i="3"/>
  <c r="N126" i="3"/>
  <c r="O126" i="3"/>
  <c r="P126" i="3"/>
  <c r="Q126" i="3"/>
  <c r="M127" i="3"/>
  <c r="N127" i="3"/>
  <c r="O127" i="3"/>
  <c r="P127" i="3"/>
  <c r="Q127" i="3"/>
  <c r="M128" i="3"/>
  <c r="N128" i="3"/>
  <c r="O128" i="3"/>
  <c r="P128" i="3"/>
  <c r="Q128" i="3"/>
  <c r="M129" i="3"/>
  <c r="N129" i="3"/>
  <c r="O129" i="3"/>
  <c r="P129" i="3"/>
  <c r="Q129" i="3"/>
  <c r="M130" i="3"/>
  <c r="N130" i="3"/>
  <c r="O130" i="3"/>
  <c r="P130" i="3"/>
  <c r="Q130" i="3"/>
  <c r="M131" i="3"/>
  <c r="N131" i="3"/>
  <c r="O131" i="3"/>
  <c r="P131" i="3"/>
  <c r="Q131" i="3"/>
  <c r="M132" i="3"/>
  <c r="N132" i="3"/>
  <c r="O132" i="3"/>
  <c r="P132" i="3"/>
  <c r="Q132" i="3"/>
  <c r="M133" i="3"/>
  <c r="N133" i="3"/>
  <c r="O133" i="3"/>
  <c r="P133" i="3"/>
  <c r="Q133" i="3"/>
  <c r="M134" i="3"/>
  <c r="N134" i="3"/>
  <c r="O134" i="3"/>
  <c r="P134" i="3"/>
  <c r="Q134" i="3"/>
  <c r="M135" i="3"/>
  <c r="N135" i="3"/>
  <c r="O135" i="3"/>
  <c r="P135" i="3"/>
  <c r="Q135" i="3"/>
  <c r="M136" i="3"/>
  <c r="N136" i="3"/>
  <c r="O136" i="3"/>
  <c r="P136" i="3"/>
  <c r="Q136" i="3"/>
  <c r="M137" i="3"/>
  <c r="N137" i="3"/>
  <c r="O137" i="3"/>
  <c r="P137" i="3"/>
  <c r="Q137" i="3"/>
  <c r="M138" i="3"/>
  <c r="N138" i="3"/>
  <c r="O138" i="3"/>
  <c r="P138" i="3"/>
  <c r="Q138" i="3"/>
  <c r="M139" i="3"/>
  <c r="N139" i="3"/>
  <c r="O139" i="3"/>
  <c r="P139" i="3"/>
  <c r="Q139" i="3"/>
  <c r="M140" i="3"/>
  <c r="N140" i="3"/>
  <c r="O140" i="3"/>
  <c r="P140" i="3"/>
  <c r="Q140" i="3"/>
  <c r="M141" i="3"/>
  <c r="N141" i="3"/>
  <c r="O141" i="3"/>
  <c r="P141" i="3"/>
  <c r="Q141" i="3"/>
  <c r="M142" i="3"/>
  <c r="N142" i="3"/>
  <c r="O142" i="3"/>
  <c r="P142" i="3"/>
  <c r="Q142" i="3"/>
  <c r="M143" i="3"/>
  <c r="N143" i="3"/>
  <c r="O143" i="3"/>
  <c r="P143" i="3"/>
  <c r="Q143" i="3"/>
  <c r="M144" i="3"/>
  <c r="N144" i="3"/>
  <c r="O144" i="3"/>
  <c r="P144" i="3"/>
  <c r="Q144" i="3"/>
  <c r="M145" i="3"/>
  <c r="N145" i="3"/>
  <c r="O145" i="3"/>
  <c r="P145" i="3"/>
  <c r="Q145" i="3"/>
  <c r="M146" i="3"/>
  <c r="N146" i="3"/>
  <c r="O146" i="3"/>
  <c r="P146" i="3"/>
  <c r="Q146" i="3"/>
  <c r="M147" i="3"/>
  <c r="N147" i="3"/>
  <c r="O147" i="3"/>
  <c r="P147" i="3"/>
  <c r="Q147" i="3"/>
  <c r="M148" i="3"/>
  <c r="N148" i="3"/>
  <c r="O148" i="3"/>
  <c r="P148" i="3"/>
  <c r="Q148" i="3"/>
  <c r="M149" i="3"/>
  <c r="N149" i="3"/>
  <c r="O149" i="3"/>
  <c r="P149" i="3"/>
  <c r="Q149" i="3"/>
  <c r="M150" i="3"/>
  <c r="N150" i="3"/>
  <c r="O150" i="3"/>
  <c r="P150" i="3"/>
  <c r="Q150" i="3"/>
  <c r="M151" i="3"/>
  <c r="N151" i="3"/>
  <c r="O151" i="3"/>
  <c r="P151" i="3"/>
  <c r="Q151" i="3"/>
  <c r="M152" i="3"/>
  <c r="N152" i="3"/>
  <c r="O152" i="3"/>
  <c r="P152" i="3"/>
  <c r="Q152" i="3"/>
  <c r="M153" i="3"/>
  <c r="N153" i="3"/>
  <c r="O153" i="3"/>
  <c r="P153" i="3"/>
  <c r="Q153" i="3"/>
  <c r="M154" i="3"/>
  <c r="N154" i="3"/>
  <c r="O154" i="3"/>
  <c r="P154" i="3"/>
  <c r="Q154" i="3"/>
  <c r="M155" i="3"/>
  <c r="N155" i="3"/>
  <c r="O155" i="3"/>
  <c r="P155" i="3"/>
  <c r="Q155" i="3"/>
  <c r="M156" i="3"/>
  <c r="N156" i="3"/>
  <c r="O156" i="3"/>
  <c r="P156" i="3"/>
  <c r="Q156" i="3"/>
  <c r="M157" i="3"/>
  <c r="N157" i="3"/>
  <c r="O157" i="3"/>
  <c r="P157" i="3"/>
  <c r="Q157" i="3"/>
  <c r="M158" i="3"/>
  <c r="N158" i="3"/>
  <c r="O158" i="3"/>
  <c r="P158" i="3"/>
  <c r="Q158" i="3"/>
  <c r="M159" i="3"/>
  <c r="N159" i="3"/>
  <c r="O159" i="3"/>
  <c r="P159" i="3"/>
  <c r="Q159" i="3"/>
  <c r="M160" i="3"/>
  <c r="N160" i="3"/>
  <c r="O160" i="3"/>
  <c r="P160" i="3"/>
  <c r="Q160" i="3"/>
  <c r="M161" i="3"/>
  <c r="N161" i="3"/>
  <c r="O161" i="3"/>
  <c r="P161" i="3"/>
  <c r="Q161" i="3"/>
  <c r="M162" i="3"/>
  <c r="N162" i="3"/>
  <c r="O162" i="3"/>
  <c r="P162" i="3"/>
  <c r="Q162" i="3"/>
  <c r="M163" i="3"/>
  <c r="N163" i="3"/>
  <c r="O163" i="3"/>
  <c r="P163" i="3"/>
  <c r="Q163" i="3"/>
  <c r="M164" i="3"/>
  <c r="N164" i="3"/>
  <c r="O164" i="3"/>
  <c r="P164" i="3"/>
  <c r="Q164" i="3"/>
  <c r="M165" i="3"/>
  <c r="N165" i="3"/>
  <c r="O165" i="3"/>
  <c r="P165" i="3"/>
  <c r="Q165" i="3"/>
  <c r="M166" i="3"/>
  <c r="N166" i="3"/>
  <c r="O166" i="3"/>
  <c r="P166" i="3"/>
  <c r="Q166" i="3"/>
  <c r="M167" i="3"/>
  <c r="N167" i="3"/>
  <c r="O167" i="3"/>
  <c r="P167" i="3"/>
  <c r="Q167" i="3"/>
  <c r="M168" i="3"/>
  <c r="N168" i="3"/>
  <c r="O168" i="3"/>
  <c r="P168" i="3"/>
  <c r="Q168" i="3"/>
  <c r="M169" i="3"/>
  <c r="N169" i="3"/>
  <c r="O169" i="3"/>
  <c r="P169" i="3"/>
  <c r="Q169" i="3"/>
  <c r="M170" i="3"/>
  <c r="N170" i="3"/>
  <c r="O170" i="3"/>
  <c r="P170" i="3"/>
  <c r="Q170" i="3"/>
  <c r="M171" i="3"/>
  <c r="N171" i="3"/>
  <c r="O171" i="3"/>
  <c r="P171" i="3"/>
  <c r="Q171" i="3"/>
  <c r="M172" i="3"/>
  <c r="N172" i="3"/>
  <c r="O172" i="3"/>
  <c r="P172" i="3"/>
  <c r="Q172" i="3"/>
  <c r="M173" i="3"/>
  <c r="N173" i="3"/>
  <c r="O173" i="3"/>
  <c r="P173" i="3"/>
  <c r="Q173" i="3"/>
  <c r="M174" i="3"/>
  <c r="N174" i="3"/>
  <c r="O174" i="3"/>
  <c r="P174" i="3"/>
  <c r="Q174" i="3"/>
  <c r="M175" i="3"/>
  <c r="N175" i="3"/>
  <c r="O175" i="3"/>
  <c r="P175" i="3"/>
  <c r="Q175" i="3"/>
  <c r="M176" i="3"/>
  <c r="N176" i="3"/>
  <c r="O176" i="3"/>
  <c r="P176" i="3"/>
  <c r="Q176" i="3"/>
  <c r="M177" i="3"/>
  <c r="N177" i="3"/>
  <c r="O177" i="3"/>
  <c r="P177" i="3"/>
  <c r="Q177" i="3"/>
  <c r="M178" i="3"/>
  <c r="N178" i="3"/>
  <c r="O178" i="3"/>
  <c r="P178" i="3"/>
  <c r="Q178" i="3"/>
  <c r="M179" i="3"/>
  <c r="N179" i="3"/>
  <c r="O179" i="3"/>
  <c r="P179" i="3"/>
  <c r="Q179" i="3"/>
  <c r="M180" i="3"/>
  <c r="N180" i="3"/>
  <c r="O180" i="3"/>
  <c r="P180" i="3"/>
  <c r="Q180" i="3"/>
  <c r="M181" i="3"/>
  <c r="N181" i="3"/>
  <c r="O181" i="3"/>
  <c r="P181" i="3"/>
  <c r="Q181" i="3"/>
  <c r="M182" i="3"/>
  <c r="N182" i="3"/>
  <c r="O182" i="3"/>
  <c r="P182" i="3"/>
  <c r="Q182" i="3"/>
  <c r="M183" i="3"/>
  <c r="N183" i="3"/>
  <c r="O183" i="3"/>
  <c r="P183" i="3"/>
  <c r="Q183" i="3"/>
  <c r="M184" i="3"/>
  <c r="N184" i="3"/>
  <c r="O184" i="3"/>
  <c r="P184" i="3"/>
  <c r="Q184" i="3"/>
  <c r="M185" i="3"/>
  <c r="N185" i="3"/>
  <c r="O185" i="3"/>
  <c r="P185" i="3"/>
  <c r="Q185" i="3"/>
  <c r="M186" i="3"/>
  <c r="N186" i="3"/>
  <c r="O186" i="3"/>
  <c r="P186" i="3"/>
  <c r="Q186" i="3"/>
  <c r="M187" i="3"/>
  <c r="N187" i="3"/>
  <c r="O187" i="3"/>
  <c r="P187" i="3"/>
  <c r="Q187" i="3"/>
  <c r="M188" i="3"/>
  <c r="N188" i="3"/>
  <c r="O188" i="3"/>
  <c r="P188" i="3"/>
  <c r="Q188" i="3"/>
  <c r="M189" i="3"/>
  <c r="N189" i="3"/>
  <c r="O189" i="3"/>
  <c r="P189" i="3"/>
  <c r="Q189" i="3"/>
  <c r="M190" i="3"/>
  <c r="N190" i="3"/>
  <c r="O190" i="3"/>
  <c r="P190" i="3"/>
  <c r="Q190" i="3"/>
  <c r="M191" i="3"/>
  <c r="N191" i="3"/>
  <c r="O191" i="3"/>
  <c r="P191" i="3"/>
  <c r="Q191" i="3"/>
  <c r="M192" i="3"/>
  <c r="N192" i="3"/>
  <c r="O192" i="3"/>
  <c r="P192" i="3"/>
  <c r="Q192" i="3"/>
  <c r="M193" i="3"/>
  <c r="N193" i="3"/>
  <c r="O193" i="3"/>
  <c r="P193" i="3"/>
  <c r="Q193" i="3"/>
  <c r="M194" i="3"/>
  <c r="N194" i="3"/>
  <c r="O194" i="3"/>
  <c r="P194" i="3"/>
  <c r="Q194" i="3"/>
  <c r="M195" i="3"/>
  <c r="N195" i="3"/>
  <c r="O195" i="3"/>
  <c r="P195" i="3"/>
  <c r="Q195" i="3"/>
  <c r="M196" i="3"/>
  <c r="N196" i="3"/>
  <c r="O196" i="3"/>
  <c r="P196" i="3"/>
  <c r="Q196" i="3"/>
  <c r="M197" i="3"/>
  <c r="N197" i="3"/>
  <c r="O197" i="3"/>
  <c r="P197" i="3"/>
  <c r="Q197" i="3"/>
  <c r="M198" i="3"/>
  <c r="N198" i="3"/>
  <c r="O198" i="3"/>
  <c r="P198" i="3"/>
  <c r="Q198" i="3"/>
  <c r="M199" i="3"/>
  <c r="N199" i="3"/>
  <c r="O199" i="3"/>
  <c r="P199" i="3"/>
  <c r="Q199" i="3"/>
  <c r="M200" i="3"/>
  <c r="N200" i="3"/>
  <c r="O200" i="3"/>
  <c r="P200" i="3"/>
  <c r="Q200" i="3"/>
  <c r="M201" i="3"/>
  <c r="N201" i="3"/>
  <c r="O201" i="3"/>
  <c r="P201" i="3"/>
  <c r="Q201" i="3"/>
  <c r="M202" i="3"/>
  <c r="N202" i="3"/>
  <c r="O202" i="3"/>
  <c r="P202" i="3"/>
  <c r="Q202" i="3"/>
  <c r="M203" i="3"/>
  <c r="N203" i="3"/>
  <c r="O203" i="3"/>
  <c r="P203" i="3"/>
  <c r="Q203" i="3"/>
  <c r="M204" i="3"/>
  <c r="N204" i="3"/>
  <c r="O204" i="3"/>
  <c r="P204" i="3"/>
  <c r="Q204" i="3"/>
  <c r="M205" i="3"/>
  <c r="N205" i="3"/>
  <c r="O205" i="3"/>
  <c r="P205" i="3"/>
  <c r="Q205" i="3"/>
  <c r="M206" i="3"/>
  <c r="N206" i="3"/>
  <c r="O206" i="3"/>
  <c r="P206" i="3"/>
  <c r="Q206" i="3"/>
  <c r="M207" i="3"/>
  <c r="N207" i="3"/>
  <c r="O207" i="3"/>
  <c r="P207" i="3"/>
  <c r="Q207" i="3"/>
  <c r="M208" i="3"/>
  <c r="N208" i="3"/>
  <c r="O208" i="3"/>
  <c r="P208" i="3"/>
  <c r="Q208" i="3"/>
  <c r="N3" i="3"/>
  <c r="O3" i="3"/>
  <c r="P3" i="3"/>
  <c r="Q3" i="3"/>
  <c r="M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3" i="3"/>
  <c r="X205" i="3" l="1"/>
  <c r="Y205" i="3" s="1"/>
  <c r="X201" i="3"/>
  <c r="Y201" i="3" s="1"/>
  <c r="X207" i="3"/>
  <c r="Y207" i="3" s="1"/>
  <c r="X203" i="3"/>
  <c r="Y203" i="3" s="1"/>
  <c r="X199" i="3"/>
  <c r="Y199" i="3" s="1"/>
  <c r="X195" i="3"/>
  <c r="Y195" i="3" s="1"/>
  <c r="X191" i="3"/>
  <c r="Y191" i="3" s="1"/>
  <c r="X187" i="3"/>
  <c r="Y187" i="3" s="1"/>
  <c r="X183" i="3"/>
  <c r="Y183" i="3" s="1"/>
  <c r="X179" i="3"/>
  <c r="Y179" i="3" s="1"/>
  <c r="X175" i="3"/>
  <c r="Y175" i="3" s="1"/>
  <c r="X171" i="3"/>
  <c r="Y171" i="3" s="1"/>
  <c r="X167" i="3"/>
  <c r="Y167" i="3" s="1"/>
  <c r="X163" i="3"/>
  <c r="Y163" i="3" s="1"/>
  <c r="X159" i="3"/>
  <c r="Y159" i="3" s="1"/>
  <c r="X155" i="3"/>
  <c r="Y155" i="3" s="1"/>
  <c r="X151" i="3"/>
  <c r="Y151" i="3" s="1"/>
  <c r="X147" i="3"/>
  <c r="Y147" i="3" s="1"/>
  <c r="X143" i="3"/>
  <c r="Y143" i="3" s="1"/>
  <c r="X139" i="3"/>
  <c r="Y139" i="3" s="1"/>
  <c r="X197" i="3"/>
  <c r="Y197" i="3" s="1"/>
  <c r="X193" i="3"/>
  <c r="Y193" i="3" s="1"/>
  <c r="X189" i="3"/>
  <c r="Y189" i="3" s="1"/>
  <c r="X185" i="3"/>
  <c r="Y185" i="3" s="1"/>
  <c r="X181" i="3"/>
  <c r="Y181" i="3" s="1"/>
  <c r="X177" i="3"/>
  <c r="Y177" i="3" s="1"/>
  <c r="X173" i="3"/>
  <c r="Y173" i="3" s="1"/>
  <c r="X169" i="3"/>
  <c r="Y169" i="3" s="1"/>
  <c r="X165" i="3"/>
  <c r="Y165" i="3" s="1"/>
  <c r="X161" i="3"/>
  <c r="Y161" i="3" s="1"/>
  <c r="X157" i="3"/>
  <c r="Y157" i="3" s="1"/>
  <c r="X153" i="3"/>
  <c r="Y153" i="3" s="1"/>
  <c r="X149" i="3"/>
  <c r="Y149" i="3" s="1"/>
  <c r="X145" i="3"/>
  <c r="Y145" i="3" s="1"/>
  <c r="X141" i="3"/>
  <c r="Y141" i="3" s="1"/>
  <c r="X137" i="3"/>
  <c r="Y137" i="3" s="1"/>
  <c r="X135" i="3"/>
  <c r="Y135" i="3" s="1"/>
  <c r="X131" i="3"/>
  <c r="Y131" i="3" s="1"/>
  <c r="X127" i="3"/>
  <c r="Y127" i="3" s="1"/>
  <c r="X123" i="3"/>
  <c r="Y123" i="3" s="1"/>
  <c r="X119" i="3"/>
  <c r="Y119" i="3" s="1"/>
  <c r="X115" i="3"/>
  <c r="Y115" i="3" s="1"/>
  <c r="X111" i="3"/>
  <c r="Y111" i="3" s="1"/>
  <c r="X107" i="3"/>
  <c r="Y107" i="3" s="1"/>
  <c r="X103" i="3"/>
  <c r="Y103" i="3" s="1"/>
  <c r="X99" i="3"/>
  <c r="Y99" i="3" s="1"/>
  <c r="X95" i="3"/>
  <c r="Y95" i="3" s="1"/>
  <c r="X91" i="3"/>
  <c r="Y91" i="3" s="1"/>
  <c r="X87" i="3"/>
  <c r="Y87" i="3" s="1"/>
  <c r="X83" i="3"/>
  <c r="Y83" i="3" s="1"/>
  <c r="X79" i="3"/>
  <c r="Y79" i="3" s="1"/>
  <c r="X75" i="3"/>
  <c r="Y75" i="3" s="1"/>
  <c r="X71" i="3"/>
  <c r="Y71" i="3" s="1"/>
  <c r="X67" i="3"/>
  <c r="Y67" i="3" s="1"/>
  <c r="X63" i="3"/>
  <c r="Y63" i="3" s="1"/>
  <c r="X59" i="3"/>
  <c r="Y59" i="3" s="1"/>
  <c r="X55" i="3"/>
  <c r="Y55" i="3" s="1"/>
  <c r="X51" i="3"/>
  <c r="Y51" i="3" s="1"/>
  <c r="X47" i="3"/>
  <c r="Y47" i="3" s="1"/>
  <c r="X43" i="3"/>
  <c r="Y43" i="3" s="1"/>
  <c r="X39" i="3"/>
  <c r="Y39" i="3" s="1"/>
  <c r="X35" i="3"/>
  <c r="Y35" i="3" s="1"/>
  <c r="X31" i="3"/>
  <c r="Y31" i="3" s="1"/>
  <c r="X27" i="3"/>
  <c r="Y27" i="3" s="1"/>
  <c r="X23" i="3"/>
  <c r="Y23" i="3" s="1"/>
  <c r="X19" i="3"/>
  <c r="Y19" i="3" s="1"/>
  <c r="X15" i="3"/>
  <c r="Y15" i="3" s="1"/>
  <c r="X11" i="3"/>
  <c r="Y11" i="3" s="1"/>
  <c r="X7" i="3"/>
  <c r="Y7" i="3" s="1"/>
  <c r="X206" i="3"/>
  <c r="Y206" i="3" s="1"/>
  <c r="X202" i="3"/>
  <c r="Y202" i="3" s="1"/>
  <c r="X198" i="3"/>
  <c r="Y198" i="3" s="1"/>
  <c r="X194" i="3"/>
  <c r="Y194" i="3" s="1"/>
  <c r="X190" i="3"/>
  <c r="Y190" i="3" s="1"/>
  <c r="X186" i="3"/>
  <c r="Y186" i="3" s="1"/>
  <c r="X182" i="3"/>
  <c r="Y182" i="3" s="1"/>
  <c r="X178" i="3"/>
  <c r="Y178" i="3" s="1"/>
  <c r="X174" i="3"/>
  <c r="Y174" i="3" s="1"/>
  <c r="X170" i="3"/>
  <c r="Y170" i="3" s="1"/>
  <c r="X166" i="3"/>
  <c r="Y166" i="3" s="1"/>
  <c r="X162" i="3"/>
  <c r="Y162" i="3" s="1"/>
  <c r="X158" i="3"/>
  <c r="Y158" i="3" s="1"/>
  <c r="X154" i="3"/>
  <c r="Y154" i="3" s="1"/>
  <c r="X150" i="3"/>
  <c r="Y150" i="3" s="1"/>
  <c r="X146" i="3"/>
  <c r="Y146" i="3" s="1"/>
  <c r="X142" i="3"/>
  <c r="Y142" i="3" s="1"/>
  <c r="X138" i="3"/>
  <c r="Y138" i="3" s="1"/>
  <c r="X134" i="3"/>
  <c r="Y134" i="3" s="1"/>
  <c r="X130" i="3"/>
  <c r="Y130" i="3" s="1"/>
  <c r="X126" i="3"/>
  <c r="Y126" i="3" s="1"/>
  <c r="X122" i="3"/>
  <c r="Y122" i="3" s="1"/>
  <c r="X118" i="3"/>
  <c r="Y118" i="3" s="1"/>
  <c r="X114" i="3"/>
  <c r="Y114" i="3" s="1"/>
  <c r="X110" i="3"/>
  <c r="Y110" i="3" s="1"/>
  <c r="X106" i="3"/>
  <c r="Y106" i="3" s="1"/>
  <c r="X102" i="3"/>
  <c r="Y102" i="3" s="1"/>
  <c r="X98" i="3"/>
  <c r="Y98" i="3" s="1"/>
  <c r="X94" i="3"/>
  <c r="Y94" i="3" s="1"/>
  <c r="X90" i="3"/>
  <c r="Y90" i="3" s="1"/>
  <c r="X86" i="3"/>
  <c r="Y86" i="3" s="1"/>
  <c r="X82" i="3"/>
  <c r="Y82" i="3" s="1"/>
  <c r="X78" i="3"/>
  <c r="Y78" i="3" s="1"/>
  <c r="X74" i="3"/>
  <c r="Y74" i="3" s="1"/>
  <c r="X70" i="3"/>
  <c r="Y70" i="3" s="1"/>
  <c r="X66" i="3"/>
  <c r="Y66" i="3" s="1"/>
  <c r="X62" i="3"/>
  <c r="Y62" i="3" s="1"/>
  <c r="X58" i="3"/>
  <c r="Y58" i="3" s="1"/>
  <c r="X54" i="3"/>
  <c r="Y54" i="3" s="1"/>
  <c r="X50" i="3"/>
  <c r="Y50" i="3" s="1"/>
  <c r="X46" i="3"/>
  <c r="Y46" i="3" s="1"/>
  <c r="X42" i="3"/>
  <c r="Y42" i="3" s="1"/>
  <c r="X38" i="3"/>
  <c r="Y38" i="3" s="1"/>
  <c r="X34" i="3"/>
  <c r="Y34" i="3" s="1"/>
  <c r="X30" i="3"/>
  <c r="Y30" i="3" s="1"/>
  <c r="X26" i="3"/>
  <c r="Y26" i="3" s="1"/>
  <c r="X22" i="3"/>
  <c r="Y22" i="3" s="1"/>
  <c r="X18" i="3"/>
  <c r="Y18" i="3" s="1"/>
  <c r="X14" i="3"/>
  <c r="Y14" i="3" s="1"/>
  <c r="X10" i="3"/>
  <c r="Y10" i="3" s="1"/>
  <c r="X6" i="3"/>
  <c r="Y6" i="3" s="1"/>
  <c r="X133" i="3"/>
  <c r="Y133" i="3" s="1"/>
  <c r="X129" i="3"/>
  <c r="Y129" i="3" s="1"/>
  <c r="X125" i="3"/>
  <c r="Y125" i="3" s="1"/>
  <c r="X121" i="3"/>
  <c r="Y121" i="3" s="1"/>
  <c r="X117" i="3"/>
  <c r="Y117" i="3" s="1"/>
  <c r="X113" i="3"/>
  <c r="Y113" i="3" s="1"/>
  <c r="X109" i="3"/>
  <c r="Y109" i="3" s="1"/>
  <c r="X105" i="3"/>
  <c r="Y105" i="3" s="1"/>
  <c r="X101" i="3"/>
  <c r="Y101" i="3" s="1"/>
  <c r="X97" i="3"/>
  <c r="Y97" i="3" s="1"/>
  <c r="X93" i="3"/>
  <c r="Y93" i="3" s="1"/>
  <c r="X89" i="3"/>
  <c r="Y89" i="3" s="1"/>
  <c r="X85" i="3"/>
  <c r="Y85" i="3" s="1"/>
  <c r="X81" i="3"/>
  <c r="Y81" i="3" s="1"/>
  <c r="X77" i="3"/>
  <c r="Y77" i="3" s="1"/>
  <c r="X73" i="3"/>
  <c r="Y73" i="3" s="1"/>
  <c r="X69" i="3"/>
  <c r="Y69" i="3" s="1"/>
  <c r="X65" i="3"/>
  <c r="Y65" i="3" s="1"/>
  <c r="X61" i="3"/>
  <c r="Y61" i="3" s="1"/>
  <c r="X57" i="3"/>
  <c r="Y57" i="3" s="1"/>
  <c r="X53" i="3"/>
  <c r="Y53" i="3" s="1"/>
  <c r="X49" i="3"/>
  <c r="Y49" i="3" s="1"/>
  <c r="X45" i="3"/>
  <c r="Y45" i="3" s="1"/>
  <c r="X41" i="3"/>
  <c r="Y41" i="3" s="1"/>
  <c r="X37" i="3"/>
  <c r="Y37" i="3" s="1"/>
  <c r="X33" i="3"/>
  <c r="Y33" i="3" s="1"/>
  <c r="X29" i="3"/>
  <c r="Y29" i="3" s="1"/>
  <c r="X25" i="3"/>
  <c r="Y25" i="3" s="1"/>
  <c r="X21" i="3"/>
  <c r="Y21" i="3" s="1"/>
  <c r="X17" i="3"/>
  <c r="Y17" i="3" s="1"/>
  <c r="X13" i="3"/>
  <c r="Y13" i="3" s="1"/>
  <c r="X9" i="3"/>
  <c r="Y9" i="3" s="1"/>
  <c r="X5" i="3"/>
  <c r="Y5" i="3" s="1"/>
  <c r="X208" i="3"/>
  <c r="Y208" i="3" s="1"/>
  <c r="X204" i="3"/>
  <c r="Y204" i="3" s="1"/>
  <c r="X200" i="3"/>
  <c r="Y200" i="3" s="1"/>
  <c r="X196" i="3"/>
  <c r="Y196" i="3" s="1"/>
  <c r="X192" i="3"/>
  <c r="Y192" i="3" s="1"/>
  <c r="X188" i="3"/>
  <c r="Y188" i="3" s="1"/>
  <c r="X184" i="3"/>
  <c r="Y184" i="3" s="1"/>
  <c r="X180" i="3"/>
  <c r="Y180" i="3" s="1"/>
  <c r="X176" i="3"/>
  <c r="Y176" i="3" s="1"/>
  <c r="X172" i="3"/>
  <c r="Y172" i="3" s="1"/>
  <c r="X168" i="3"/>
  <c r="Y168" i="3" s="1"/>
  <c r="X164" i="3"/>
  <c r="Y164" i="3" s="1"/>
  <c r="X160" i="3"/>
  <c r="Y160" i="3" s="1"/>
  <c r="X156" i="3"/>
  <c r="Y156" i="3" s="1"/>
  <c r="X152" i="3"/>
  <c r="Y152" i="3" s="1"/>
  <c r="X148" i="3"/>
  <c r="Y148" i="3" s="1"/>
  <c r="X144" i="3"/>
  <c r="Y144" i="3" s="1"/>
  <c r="X140" i="3"/>
  <c r="Y140" i="3" s="1"/>
  <c r="X136" i="3"/>
  <c r="Y136" i="3" s="1"/>
  <c r="X132" i="3"/>
  <c r="Y132" i="3" s="1"/>
  <c r="X128" i="3"/>
  <c r="Y128" i="3" s="1"/>
  <c r="X124" i="3"/>
  <c r="Y124" i="3" s="1"/>
  <c r="X120" i="3"/>
  <c r="Y120" i="3" s="1"/>
  <c r="X116" i="3"/>
  <c r="Y116" i="3" s="1"/>
  <c r="X112" i="3"/>
  <c r="Y112" i="3" s="1"/>
  <c r="X108" i="3"/>
  <c r="Y108" i="3" s="1"/>
  <c r="X104" i="3"/>
  <c r="Y104" i="3" s="1"/>
  <c r="X100" i="3"/>
  <c r="Y100" i="3" s="1"/>
  <c r="X96" i="3"/>
  <c r="Y96" i="3" s="1"/>
  <c r="X92" i="3"/>
  <c r="Y92" i="3" s="1"/>
  <c r="X88" i="3"/>
  <c r="Y88" i="3" s="1"/>
  <c r="X84" i="3"/>
  <c r="Y84" i="3" s="1"/>
  <c r="X80" i="3"/>
  <c r="Y80" i="3" s="1"/>
  <c r="X76" i="3"/>
  <c r="Y76" i="3" s="1"/>
  <c r="X72" i="3"/>
  <c r="Y72" i="3" s="1"/>
  <c r="X68" i="3"/>
  <c r="Y68" i="3" s="1"/>
  <c r="X64" i="3"/>
  <c r="Y64" i="3" s="1"/>
  <c r="X60" i="3"/>
  <c r="Y60" i="3" s="1"/>
  <c r="X56" i="3"/>
  <c r="Y56" i="3" s="1"/>
  <c r="X52" i="3"/>
  <c r="Y52" i="3" s="1"/>
  <c r="X48" i="3"/>
  <c r="Y48" i="3" s="1"/>
  <c r="X44" i="3"/>
  <c r="Y44" i="3" s="1"/>
  <c r="X40" i="3"/>
  <c r="Y40" i="3" s="1"/>
  <c r="X36" i="3"/>
  <c r="Y36" i="3" s="1"/>
  <c r="X32" i="3"/>
  <c r="Y32" i="3" s="1"/>
  <c r="X28" i="3"/>
  <c r="Y28" i="3" s="1"/>
  <c r="X24" i="3"/>
  <c r="Y24" i="3" s="1"/>
  <c r="X20" i="3"/>
  <c r="Y20" i="3" s="1"/>
  <c r="X16" i="3"/>
  <c r="Y16" i="3" s="1"/>
  <c r="X12" i="3"/>
  <c r="Y12" i="3" s="1"/>
  <c r="X8" i="3"/>
  <c r="Y8" i="3" s="1"/>
  <c r="X4" i="3"/>
  <c r="Y4" i="3" s="1"/>
  <c r="X3" i="3"/>
  <c r="Y3" i="3" s="1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H26" i="2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AA3" i="3" l="1"/>
  <c r="V42" i="2"/>
</calcChain>
</file>

<file path=xl/sharedStrings.xml><?xml version="1.0" encoding="utf-8"?>
<sst xmlns="http://schemas.openxmlformats.org/spreadsheetml/2006/main" count="120" uniqueCount="45">
  <si>
    <t>movieId</t>
  </si>
  <si>
    <t>userId</t>
  </si>
  <si>
    <t>NB: These are initialized to random numbers</t>
  </si>
  <si>
    <t>Then we use Solver to optimize them</t>
  </si>
  <si>
    <t>with gradient descent</t>
  </si>
  <si>
    <t>rating</t>
  </si>
  <si>
    <t>Row Labels</t>
  </si>
  <si>
    <t>Users</t>
  </si>
  <si>
    <t>Movies</t>
  </si>
  <si>
    <t>Embeddings</t>
  </si>
  <si>
    <t>user idx</t>
  </si>
  <si>
    <t>user embedding</t>
  </si>
  <si>
    <t>movie embedding</t>
  </si>
  <si>
    <t>movie idx</t>
  </si>
  <si>
    <t>original data</t>
  </si>
  <si>
    <t>predict</t>
  </si>
  <si>
    <t>error^2</t>
  </si>
  <si>
    <t>rmse</t>
  </si>
  <si>
    <t>I</t>
  </si>
  <si>
    <t>am</t>
  </si>
  <si>
    <t>Daniel</t>
  </si>
  <si>
    <t>Sam</t>
  </si>
  <si>
    <t>That</t>
  </si>
  <si>
    <t>do</t>
  </si>
  <si>
    <t>not</t>
  </si>
  <si>
    <t>like</t>
  </si>
  <si>
    <t>that</t>
  </si>
  <si>
    <t>Do</t>
  </si>
  <si>
    <t>you</t>
  </si>
  <si>
    <t>green</t>
  </si>
  <si>
    <t>eggs</t>
  </si>
  <si>
    <t>and</t>
  </si>
  <si>
    <t>ham</t>
  </si>
  <si>
    <t>them</t>
  </si>
  <si>
    <t>Orig text</t>
  </si>
  <si>
    <t>Vocab</t>
  </si>
  <si>
    <t>Word Id</t>
  </si>
  <si>
    <t>Word id</t>
  </si>
  <si>
    <t>idx</t>
  </si>
  <si>
    <t>Embedding matrix</t>
  </si>
  <si>
    <t>1</t>
  </si>
  <si>
    <t>2</t>
  </si>
  <si>
    <t>3</t>
  </si>
  <si>
    <t>4</t>
  </si>
  <si>
    <t>Green eggs and Ham -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</si>
</sst>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353535"/>
      <name val="Arial"/>
      <family val="2"/>
    </font>
    <font>
      <sz val="11"/>
      <color rgb="FF353535"/>
      <name val="Tahom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5" fillId="4" borderId="7" applyNumberFormat="0" applyAlignment="0" applyProtection="0"/>
    <xf numFmtId="0" fontId="6" fillId="5" borderId="7" applyNumberFormat="0" applyAlignment="0" applyProtection="0"/>
    <xf numFmtId="0" fontId="8" fillId="0" borderId="17" applyNumberFormat="0" applyFill="0" applyAlignment="0" applyProtection="0"/>
  </cellStyleXfs>
  <cellXfs count="64">
    <xf numFmtId="0" fontId="0" fillId="0" borderId="0" xfId="0"/>
    <xf numFmtId="0" fontId="0" fillId="0" borderId="0" xfId="0" applyAlignment="1"/>
    <xf numFmtId="0" fontId="1" fillId="3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" fontId="0" fillId="0" borderId="0" xfId="0" applyNumberFormat="1" applyAlignment="1"/>
    <xf numFmtId="4" fontId="2" fillId="2" borderId="0" xfId="0" applyNumberFormat="1" applyFont="1" applyFill="1" applyAlignment="1">
      <alignment horizontal="left" vertical="center"/>
    </xf>
    <xf numFmtId="4" fontId="0" fillId="0" borderId="1" xfId="0" applyNumberFormat="1" applyBorder="1" applyAlignment="1"/>
    <xf numFmtId="4" fontId="0" fillId="0" borderId="2" xfId="0" applyNumberFormat="1" applyBorder="1" applyAlignment="1"/>
    <xf numFmtId="4" fontId="0" fillId="0" borderId="3" xfId="0" applyNumberFormat="1" applyBorder="1" applyAlignment="1"/>
    <xf numFmtId="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4" fontId="0" fillId="0" borderId="0" xfId="0" applyNumberFormat="1" applyAlignment="1">
      <alignment horizontal="left"/>
    </xf>
    <xf numFmtId="4" fontId="0" fillId="0" borderId="0" xfId="0" applyNumberFormat="1"/>
    <xf numFmtId="0" fontId="3" fillId="0" borderId="9" xfId="0" applyFont="1" applyBorder="1"/>
    <xf numFmtId="0" fontId="0" fillId="0" borderId="10" xfId="0" applyBorder="1"/>
    <xf numFmtId="0" fontId="0" fillId="0" borderId="11" xfId="0" applyBorder="1"/>
    <xf numFmtId="0" fontId="4" fillId="0" borderId="12" xfId="0" applyFont="1" applyBorder="1"/>
    <xf numFmtId="0" fontId="4" fillId="0" borderId="0" xfId="0" applyFont="1" applyBorder="1"/>
    <xf numFmtId="4" fontId="0" fillId="0" borderId="12" xfId="0" applyNumberFormat="1" applyBorder="1"/>
    <xf numFmtId="4" fontId="0" fillId="0" borderId="0" xfId="0" applyNumberFormat="1" applyBorder="1"/>
    <xf numFmtId="4" fontId="0" fillId="0" borderId="13" xfId="0" applyNumberFormat="1" applyBorder="1"/>
    <xf numFmtId="4" fontId="0" fillId="0" borderId="14" xfId="0" applyNumberFormat="1" applyBorder="1"/>
    <xf numFmtId="4" fontId="0" fillId="0" borderId="15" xfId="0" applyNumberFormat="1" applyBorder="1"/>
    <xf numFmtId="4" fontId="0" fillId="0" borderId="16" xfId="0" applyNumberFormat="1" applyBorder="1"/>
    <xf numFmtId="0" fontId="3" fillId="0" borderId="4" xfId="0" applyFont="1" applyBorder="1"/>
    <xf numFmtId="0" fontId="3" fillId="0" borderId="5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4" xfId="0" applyFont="1" applyBorder="1"/>
    <xf numFmtId="0" fontId="3" fillId="0" borderId="8" xfId="0" applyFont="1" applyBorder="1"/>
    <xf numFmtId="0" fontId="3" fillId="0" borderId="10" xfId="0" applyFont="1" applyBorder="1"/>
    <xf numFmtId="0" fontId="0" fillId="0" borderId="12" xfId="0" pivotButton="1" applyBorder="1"/>
    <xf numFmtId="0" fontId="0" fillId="0" borderId="0" xfId="0" pivotButton="1" applyBorder="1"/>
    <xf numFmtId="0" fontId="0" fillId="0" borderId="13" xfId="0" pivotButton="1" applyBorder="1"/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4" fontId="0" fillId="0" borderId="10" xfId="0" applyNumberFormat="1" applyBorder="1"/>
    <xf numFmtId="4" fontId="0" fillId="0" borderId="11" xfId="0" applyNumberFormat="1" applyBorder="1"/>
    <xf numFmtId="4" fontId="0" fillId="0" borderId="0" xfId="0" pivotButton="1" applyNumberFormat="1" applyBorder="1"/>
    <xf numFmtId="4" fontId="0" fillId="0" borderId="13" xfId="0" pivotButton="1" applyNumberFormat="1" applyBorder="1"/>
    <xf numFmtId="0" fontId="0" fillId="0" borderId="0" xfId="0" applyBorder="1"/>
    <xf numFmtId="0" fontId="0" fillId="0" borderId="15" xfId="0" applyBorder="1"/>
    <xf numFmtId="4" fontId="0" fillId="0" borderId="9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/>
    <xf numFmtId="0" fontId="0" fillId="0" borderId="5" xfId="0" applyBorder="1"/>
    <xf numFmtId="0" fontId="0" fillId="0" borderId="6" xfId="0" applyBorder="1"/>
    <xf numFmtId="4" fontId="0" fillId="0" borderId="0" xfId="0" applyNumberFormat="1" applyFill="1" applyBorder="1"/>
    <xf numFmtId="4" fontId="5" fillId="4" borderId="7" xfId="1" applyNumberFormat="1" applyAlignment="1">
      <alignment horizontal="left"/>
    </xf>
    <xf numFmtId="4" fontId="6" fillId="5" borderId="7" xfId="2" applyNumberFormat="1"/>
    <xf numFmtId="0" fontId="4" fillId="0" borderId="9" xfId="0" applyFont="1" applyBorder="1"/>
    <xf numFmtId="0" fontId="4" fillId="0" borderId="10" xfId="0" applyFont="1" applyBorder="1"/>
    <xf numFmtId="0" fontId="4" fillId="0" borderId="14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8" fillId="0" borderId="17" xfId="3"/>
  </cellXfs>
  <cellStyles count="4">
    <cellStyle name="Calculation" xfId="2" builtinId="22"/>
    <cellStyle name="Heading 2" xfId="3" builtinId="17"/>
    <cellStyle name="Input" xfId="1" builtinId="20"/>
    <cellStyle name="Normal" xfId="0" builtinId="0"/>
  </cellStyles>
  <dxfs count="12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font>
        <b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509587</xdr:colOff>
      <xdr:row>19</xdr:row>
      <xdr:rowOff>90488</xdr:rowOff>
    </xdr:from>
    <xdr:to>
      <xdr:col>7</xdr:col>
      <xdr:colOff>52388</xdr:colOff>
      <xdr:row>19</xdr:row>
      <xdr:rowOff>90488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E62A761-9CC4-4F5C-88E8-984F4F3F3F31}"/>
            </a:ext>
          </a:extLst>
        </xdr:cNvPr>
        <xdr:cNvCxnSpPr/>
      </xdr:nvCxnSpPr>
      <xdr:spPr>
        <a:xfrm>
          <a:off x="2543175" y="3529013"/>
          <a:ext cx="957263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21</xdr:row>
      <xdr:rowOff>28576</xdr:rowOff>
    </xdr:from>
    <xdr:to>
      <xdr:col>3</xdr:col>
      <xdr:colOff>190500</xdr:colOff>
      <xdr:row>23</xdr:row>
      <xdr:rowOff>142876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6B2AC2F-5CD2-409A-8524-EDEB7CB37566}"/>
            </a:ext>
          </a:extLst>
        </xdr:cNvPr>
        <xdr:cNvCxnSpPr/>
      </xdr:nvCxnSpPr>
      <xdr:spPr>
        <a:xfrm>
          <a:off x="1357313" y="3829051"/>
          <a:ext cx="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eremy Howard" refreshedDate="42697.407696527778" createdVersion="6" refreshedVersion="6" minRefreshableVersion="3" recordCount="206">
  <cacheSource type="worksheet">
    <worksheetSource ref="I2:K208" sheet="movielens_emb"/>
  </cacheSource>
  <cacheFields count="3">
    <cacheField name="userId" numFmtId="0">
      <sharedItems containsSemiMixedTypes="0" containsString="0" containsNumber="1" containsInteger="1" minValue="14" maxValue="623" count="15">
        <n v="14"/>
        <n v="29"/>
        <n v="72"/>
        <n v="211"/>
        <n v="212"/>
        <n v="293"/>
        <n v="310"/>
        <n v="379"/>
        <n v="451"/>
        <n v="467"/>
        <n v="508"/>
        <n v="546"/>
        <n v="563"/>
        <n v="579"/>
        <n v="623"/>
      </sharedItems>
    </cacheField>
    <cacheField name="movieId" numFmtId="0">
      <sharedItems containsSemiMixedTypes="0" containsString="0" containsNumber="1" containsInteger="1" minValue="27" maxValue="505" count="15">
        <n v="417"/>
        <n v="27"/>
        <n v="143"/>
        <n v="49"/>
        <n v="99"/>
        <n v="57"/>
        <n v="72"/>
        <n v="79"/>
        <n v="89"/>
        <n v="92"/>
        <n v="505"/>
        <n v="179"/>
        <n v="180"/>
        <n v="197"/>
        <n v="402"/>
      </sharedItems>
    </cacheField>
    <cacheField name="rating" numFmtId="0">
      <sharedItems containsSemiMixedTypes="0" containsString="0" containsNumb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eremy Howard" refreshedDate="42697.462273958336" createdVersion="6" refreshedVersion="6" minRefreshableVersion="3" recordCount="48">
  <cacheSource type="worksheet">
    <worksheetSource ref="I2:I50" sheet="word_emb"/>
  </cacheSource>
  <cacheFields count="1">
    <cacheField name="Orig text" numFmtId="0">
      <sharedItems count="15">
        <s v="I"/>
        <s v="am"/>
        <s v="Daniel"/>
        <s v="Sam"/>
        <s v="That"/>
        <s v="do"/>
        <s v="not"/>
        <s v="like"/>
        <s v="you"/>
        <s v="green"/>
        <s v="eggs"/>
        <s v="and"/>
        <s v="ham"/>
        <s v="them"/>
        <s v="Formula1" f="1"/>
      </sharedItems>
    </cacheField>
  </cacheFields>
  <calculatedItems count="1">
    <calculatedItem>
      <pivotArea cacheIndex="1" outline="0" fieldPosition="0">
        <references count="1">
          <reference field="0" count="1">
            <x v="14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6">
  <r>
    <x v="0"/>
    <x v="0"/>
    <n v="2"/>
  </r>
  <r>
    <x v="1"/>
    <x v="0"/>
    <n v="4"/>
  </r>
  <r>
    <x v="2"/>
    <x v="0"/>
    <n v="5"/>
  </r>
  <r>
    <x v="3"/>
    <x v="0"/>
    <n v="3"/>
  </r>
  <r>
    <x v="4"/>
    <x v="0"/>
    <n v="3"/>
  </r>
  <r>
    <x v="5"/>
    <x v="0"/>
    <n v="4"/>
  </r>
  <r>
    <x v="6"/>
    <x v="0"/>
    <n v="3"/>
  </r>
  <r>
    <x v="7"/>
    <x v="0"/>
    <n v="4"/>
  </r>
  <r>
    <x v="8"/>
    <x v="0"/>
    <n v="3.5"/>
  </r>
  <r>
    <x v="9"/>
    <x v="0"/>
    <n v="4"/>
  </r>
  <r>
    <x v="10"/>
    <x v="0"/>
    <n v="3"/>
  </r>
  <r>
    <x v="11"/>
    <x v="0"/>
    <n v="3.5"/>
  </r>
  <r>
    <x v="12"/>
    <x v="0"/>
    <n v="4"/>
  </r>
  <r>
    <x v="13"/>
    <x v="0"/>
    <n v="4"/>
  </r>
  <r>
    <x v="14"/>
    <x v="0"/>
    <n v="5"/>
  </r>
  <r>
    <x v="0"/>
    <x v="1"/>
    <n v="3"/>
  </r>
  <r>
    <x v="1"/>
    <x v="1"/>
    <n v="5"/>
  </r>
  <r>
    <x v="2"/>
    <x v="1"/>
    <n v="4"/>
  </r>
  <r>
    <x v="3"/>
    <x v="1"/>
    <n v="5"/>
  </r>
  <r>
    <x v="4"/>
    <x v="1"/>
    <n v="2.5"/>
  </r>
  <r>
    <x v="5"/>
    <x v="1"/>
    <n v="3"/>
  </r>
  <r>
    <x v="6"/>
    <x v="1"/>
    <n v="3"/>
  </r>
  <r>
    <x v="7"/>
    <x v="1"/>
    <n v="5"/>
  </r>
  <r>
    <x v="8"/>
    <x v="1"/>
    <n v="4"/>
  </r>
  <r>
    <x v="9"/>
    <x v="1"/>
    <n v="3"/>
  </r>
  <r>
    <x v="10"/>
    <x v="1"/>
    <n v="5"/>
  </r>
  <r>
    <x v="12"/>
    <x v="1"/>
    <n v="1"/>
  </r>
  <r>
    <x v="13"/>
    <x v="1"/>
    <n v="4.5"/>
  </r>
  <r>
    <x v="0"/>
    <x v="2"/>
    <n v="5"/>
  </r>
  <r>
    <x v="1"/>
    <x v="2"/>
    <n v="4"/>
  </r>
  <r>
    <x v="2"/>
    <x v="2"/>
    <n v="4.5"/>
  </r>
  <r>
    <x v="3"/>
    <x v="2"/>
    <n v="4"/>
  </r>
  <r>
    <x v="4"/>
    <x v="2"/>
    <n v="5"/>
  </r>
  <r>
    <x v="5"/>
    <x v="2"/>
    <n v="4"/>
  </r>
  <r>
    <x v="6"/>
    <x v="2"/>
    <n v="4"/>
  </r>
  <r>
    <x v="7"/>
    <x v="2"/>
    <n v="4"/>
  </r>
  <r>
    <x v="8"/>
    <x v="2"/>
    <n v="4"/>
  </r>
  <r>
    <x v="9"/>
    <x v="2"/>
    <n v="3.5"/>
  </r>
  <r>
    <x v="10"/>
    <x v="2"/>
    <n v="5"/>
  </r>
  <r>
    <x v="12"/>
    <x v="2"/>
    <n v="2"/>
  </r>
  <r>
    <x v="13"/>
    <x v="2"/>
    <n v="4"/>
  </r>
  <r>
    <x v="14"/>
    <x v="2"/>
    <n v="5"/>
  </r>
  <r>
    <x v="0"/>
    <x v="3"/>
    <n v="5"/>
  </r>
  <r>
    <x v="1"/>
    <x v="3"/>
    <n v="5"/>
  </r>
  <r>
    <x v="2"/>
    <x v="3"/>
    <n v="5"/>
  </r>
  <r>
    <x v="3"/>
    <x v="3"/>
    <n v="4"/>
  </r>
  <r>
    <x v="6"/>
    <x v="3"/>
    <n v="3"/>
  </r>
  <r>
    <x v="7"/>
    <x v="3"/>
    <n v="5"/>
  </r>
  <r>
    <x v="8"/>
    <x v="3"/>
    <n v="5"/>
  </r>
  <r>
    <x v="9"/>
    <x v="3"/>
    <n v="3.5"/>
  </r>
  <r>
    <x v="10"/>
    <x v="3"/>
    <n v="5"/>
  </r>
  <r>
    <x v="11"/>
    <x v="3"/>
    <n v="5"/>
  </r>
  <r>
    <x v="12"/>
    <x v="3"/>
    <n v="5"/>
  </r>
  <r>
    <x v="13"/>
    <x v="3"/>
    <n v="4.5"/>
  </r>
  <r>
    <x v="14"/>
    <x v="3"/>
    <n v="5"/>
  </r>
  <r>
    <x v="0"/>
    <x v="4"/>
    <n v="2"/>
  </r>
  <r>
    <x v="1"/>
    <x v="4"/>
    <n v="5"/>
  </r>
  <r>
    <x v="2"/>
    <x v="4"/>
    <n v="5"/>
  </r>
  <r>
    <x v="3"/>
    <x v="4"/>
    <n v="4.5"/>
  </r>
  <r>
    <x v="5"/>
    <x v="4"/>
    <n v="3"/>
  </r>
  <r>
    <x v="6"/>
    <x v="4"/>
    <n v="4.5"/>
  </r>
  <r>
    <x v="7"/>
    <x v="4"/>
    <n v="4"/>
  </r>
  <r>
    <x v="8"/>
    <x v="4"/>
    <n v="5"/>
  </r>
  <r>
    <x v="9"/>
    <x v="4"/>
    <n v="3.5"/>
  </r>
  <r>
    <x v="10"/>
    <x v="4"/>
    <n v="4"/>
  </r>
  <r>
    <x v="11"/>
    <x v="4"/>
    <n v="5"/>
  </r>
  <r>
    <x v="13"/>
    <x v="4"/>
    <n v="4"/>
  </r>
  <r>
    <x v="0"/>
    <x v="5"/>
    <n v="1"/>
  </r>
  <r>
    <x v="1"/>
    <x v="5"/>
    <n v="5"/>
  </r>
  <r>
    <x v="2"/>
    <x v="5"/>
    <n v="5"/>
  </r>
  <r>
    <x v="3"/>
    <x v="5"/>
    <n v="4"/>
  </r>
  <r>
    <x v="4"/>
    <x v="5"/>
    <n v="2"/>
  </r>
  <r>
    <x v="5"/>
    <x v="5"/>
    <n v="4"/>
  </r>
  <r>
    <x v="6"/>
    <x v="5"/>
    <n v="5"/>
  </r>
  <r>
    <x v="7"/>
    <x v="5"/>
    <n v="5"/>
  </r>
  <r>
    <x v="8"/>
    <x v="5"/>
    <n v="4"/>
  </r>
  <r>
    <x v="9"/>
    <x v="5"/>
    <n v="3"/>
  </r>
  <r>
    <x v="10"/>
    <x v="5"/>
    <n v="4"/>
  </r>
  <r>
    <x v="11"/>
    <x v="5"/>
    <n v="2"/>
  </r>
  <r>
    <x v="12"/>
    <x v="5"/>
    <n v="3"/>
  </r>
  <r>
    <x v="13"/>
    <x v="5"/>
    <n v="3.5"/>
  </r>
  <r>
    <x v="14"/>
    <x v="5"/>
    <n v="3"/>
  </r>
  <r>
    <x v="0"/>
    <x v="6"/>
    <n v="3"/>
  </r>
  <r>
    <x v="1"/>
    <x v="6"/>
    <n v="4"/>
  </r>
  <r>
    <x v="2"/>
    <x v="6"/>
    <n v="4"/>
  </r>
  <r>
    <x v="3"/>
    <x v="6"/>
    <n v="3"/>
  </r>
  <r>
    <x v="4"/>
    <x v="6"/>
    <n v="5"/>
  </r>
  <r>
    <x v="5"/>
    <x v="6"/>
    <n v="4"/>
  </r>
  <r>
    <x v="6"/>
    <x v="6"/>
    <n v="4.5"/>
  </r>
  <r>
    <x v="7"/>
    <x v="6"/>
    <n v="4"/>
  </r>
  <r>
    <x v="8"/>
    <x v="6"/>
    <n v="5"/>
  </r>
  <r>
    <x v="9"/>
    <x v="6"/>
    <n v="2.5"/>
  </r>
  <r>
    <x v="10"/>
    <x v="6"/>
    <n v="3"/>
  </r>
  <r>
    <x v="11"/>
    <x v="6"/>
    <n v="3"/>
  </r>
  <r>
    <x v="12"/>
    <x v="6"/>
    <n v="5"/>
  </r>
  <r>
    <x v="13"/>
    <x v="6"/>
    <n v="3"/>
  </r>
  <r>
    <x v="14"/>
    <x v="6"/>
    <n v="3"/>
  </r>
  <r>
    <x v="0"/>
    <x v="7"/>
    <n v="4"/>
  </r>
  <r>
    <x v="1"/>
    <x v="7"/>
    <n v="5"/>
  </r>
  <r>
    <x v="2"/>
    <x v="7"/>
    <n v="5"/>
  </r>
  <r>
    <x v="3"/>
    <x v="7"/>
    <n v="5"/>
  </r>
  <r>
    <x v="5"/>
    <x v="7"/>
    <n v="4"/>
  </r>
  <r>
    <x v="6"/>
    <x v="7"/>
    <n v="5"/>
  </r>
  <r>
    <x v="8"/>
    <x v="7"/>
    <n v="4"/>
  </r>
  <r>
    <x v="10"/>
    <x v="7"/>
    <n v="5"/>
  </r>
  <r>
    <x v="11"/>
    <x v="7"/>
    <n v="5"/>
  </r>
  <r>
    <x v="12"/>
    <x v="7"/>
    <n v="4"/>
  </r>
  <r>
    <x v="13"/>
    <x v="7"/>
    <n v="4"/>
  </r>
  <r>
    <x v="0"/>
    <x v="8"/>
    <n v="4"/>
  </r>
  <r>
    <x v="1"/>
    <x v="8"/>
    <n v="4"/>
  </r>
  <r>
    <x v="2"/>
    <x v="8"/>
    <n v="3"/>
  </r>
  <r>
    <x v="3"/>
    <x v="8"/>
    <n v="3"/>
  </r>
  <r>
    <x v="4"/>
    <x v="8"/>
    <n v="4"/>
  </r>
  <r>
    <x v="5"/>
    <x v="8"/>
    <n v="3"/>
  </r>
  <r>
    <x v="6"/>
    <x v="8"/>
    <n v="4.5"/>
  </r>
  <r>
    <x v="7"/>
    <x v="8"/>
    <n v="4"/>
  </r>
  <r>
    <x v="8"/>
    <x v="8"/>
    <n v="4"/>
  </r>
  <r>
    <x v="10"/>
    <x v="8"/>
    <n v="2"/>
  </r>
  <r>
    <x v="12"/>
    <x v="8"/>
    <n v="5"/>
  </r>
  <r>
    <x v="13"/>
    <x v="8"/>
    <n v="4.5"/>
  </r>
  <r>
    <x v="14"/>
    <x v="8"/>
    <n v="3"/>
  </r>
  <r>
    <x v="0"/>
    <x v="9"/>
    <n v="5"/>
  </r>
  <r>
    <x v="1"/>
    <x v="9"/>
    <n v="4"/>
  </r>
  <r>
    <x v="2"/>
    <x v="9"/>
    <n v="4.5"/>
  </r>
  <r>
    <x v="3"/>
    <x v="9"/>
    <n v="4"/>
  </r>
  <r>
    <x v="4"/>
    <x v="9"/>
    <n v="2.5"/>
  </r>
  <r>
    <x v="6"/>
    <x v="9"/>
    <n v="2"/>
  </r>
  <r>
    <x v="7"/>
    <x v="9"/>
    <n v="5"/>
  </r>
  <r>
    <x v="8"/>
    <x v="9"/>
    <n v="5"/>
  </r>
  <r>
    <x v="9"/>
    <x v="9"/>
    <n v="3"/>
  </r>
  <r>
    <x v="10"/>
    <x v="9"/>
    <n v="4"/>
  </r>
  <r>
    <x v="11"/>
    <x v="9"/>
    <n v="5"/>
  </r>
  <r>
    <x v="12"/>
    <x v="9"/>
    <n v="5"/>
  </r>
  <r>
    <x v="13"/>
    <x v="9"/>
    <n v="4"/>
  </r>
  <r>
    <x v="14"/>
    <x v="9"/>
    <n v="5"/>
  </r>
  <r>
    <x v="0"/>
    <x v="10"/>
    <n v="5"/>
  </r>
  <r>
    <x v="1"/>
    <x v="10"/>
    <n v="5"/>
  </r>
  <r>
    <x v="2"/>
    <x v="10"/>
    <n v="4"/>
  </r>
  <r>
    <x v="4"/>
    <x v="10"/>
    <n v="2"/>
  </r>
  <r>
    <x v="6"/>
    <x v="10"/>
    <n v="4"/>
  </r>
  <r>
    <x v="7"/>
    <x v="10"/>
    <n v="4"/>
  </r>
  <r>
    <x v="8"/>
    <x v="10"/>
    <n v="5"/>
  </r>
  <r>
    <x v="9"/>
    <x v="10"/>
    <n v="4"/>
  </r>
  <r>
    <x v="10"/>
    <x v="10"/>
    <n v="4.5"/>
  </r>
  <r>
    <x v="11"/>
    <x v="10"/>
    <n v="5"/>
  </r>
  <r>
    <x v="12"/>
    <x v="10"/>
    <n v="5"/>
  </r>
  <r>
    <x v="13"/>
    <x v="10"/>
    <n v="4.5"/>
  </r>
  <r>
    <x v="14"/>
    <x v="10"/>
    <n v="4"/>
  </r>
  <r>
    <x v="0"/>
    <x v="11"/>
    <n v="5"/>
  </r>
  <r>
    <x v="1"/>
    <x v="11"/>
    <n v="4"/>
  </r>
  <r>
    <x v="2"/>
    <x v="11"/>
    <n v="5"/>
  </r>
  <r>
    <x v="4"/>
    <x v="11"/>
    <n v="5"/>
  </r>
  <r>
    <x v="5"/>
    <x v="11"/>
    <n v="4"/>
  </r>
  <r>
    <x v="6"/>
    <x v="11"/>
    <n v="3"/>
  </r>
  <r>
    <x v="7"/>
    <x v="11"/>
    <n v="4"/>
  </r>
  <r>
    <x v="8"/>
    <x v="11"/>
    <n v="4"/>
  </r>
  <r>
    <x v="9"/>
    <x v="11"/>
    <n v="3"/>
  </r>
  <r>
    <x v="10"/>
    <x v="11"/>
    <n v="5"/>
  </r>
  <r>
    <x v="11"/>
    <x v="11"/>
    <n v="2.5"/>
  </r>
  <r>
    <x v="12"/>
    <x v="11"/>
    <n v="5"/>
  </r>
  <r>
    <x v="13"/>
    <x v="11"/>
    <n v="4"/>
  </r>
  <r>
    <x v="14"/>
    <x v="11"/>
    <n v="5"/>
  </r>
  <r>
    <x v="0"/>
    <x v="12"/>
    <n v="4"/>
  </r>
  <r>
    <x v="1"/>
    <x v="12"/>
    <n v="5"/>
  </r>
  <r>
    <x v="2"/>
    <x v="12"/>
    <n v="5"/>
  </r>
  <r>
    <x v="3"/>
    <x v="12"/>
    <n v="3"/>
  </r>
  <r>
    <x v="4"/>
    <x v="12"/>
    <n v="3"/>
  </r>
  <r>
    <x v="5"/>
    <x v="12"/>
    <n v="4.5"/>
  </r>
  <r>
    <x v="6"/>
    <x v="12"/>
    <n v="4.5"/>
  </r>
  <r>
    <x v="8"/>
    <x v="12"/>
    <n v="4"/>
  </r>
  <r>
    <x v="9"/>
    <x v="12"/>
    <n v="3.5"/>
  </r>
  <r>
    <x v="10"/>
    <x v="12"/>
    <n v="5"/>
  </r>
  <r>
    <x v="11"/>
    <x v="12"/>
    <n v="2"/>
  </r>
  <r>
    <x v="12"/>
    <x v="12"/>
    <n v="5"/>
  </r>
  <r>
    <x v="13"/>
    <x v="12"/>
    <n v="3.5"/>
  </r>
  <r>
    <x v="14"/>
    <x v="12"/>
    <n v="5"/>
  </r>
  <r>
    <x v="0"/>
    <x v="13"/>
    <n v="5"/>
  </r>
  <r>
    <x v="1"/>
    <x v="13"/>
    <n v="5"/>
  </r>
  <r>
    <x v="2"/>
    <x v="13"/>
    <n v="5"/>
  </r>
  <r>
    <x v="3"/>
    <x v="13"/>
    <n v="3"/>
  </r>
  <r>
    <x v="4"/>
    <x v="13"/>
    <n v="3"/>
  </r>
  <r>
    <x v="5"/>
    <x v="13"/>
    <n v="4"/>
  </r>
  <r>
    <x v="6"/>
    <x v="13"/>
    <n v="4.5"/>
  </r>
  <r>
    <x v="7"/>
    <x v="13"/>
    <n v="3"/>
  </r>
  <r>
    <x v="8"/>
    <x v="13"/>
    <n v="4"/>
  </r>
  <r>
    <x v="9"/>
    <x v="13"/>
    <n v="3"/>
  </r>
  <r>
    <x v="10"/>
    <x v="13"/>
    <n v="3"/>
  </r>
  <r>
    <x v="11"/>
    <x v="13"/>
    <n v="3.5"/>
  </r>
  <r>
    <x v="12"/>
    <x v="13"/>
    <n v="3"/>
  </r>
  <r>
    <x v="13"/>
    <x v="13"/>
    <n v="3"/>
  </r>
  <r>
    <x v="14"/>
    <x v="13"/>
    <n v="5"/>
  </r>
  <r>
    <x v="0"/>
    <x v="14"/>
    <n v="5"/>
  </r>
  <r>
    <x v="1"/>
    <x v="14"/>
    <n v="3"/>
  </r>
  <r>
    <x v="2"/>
    <x v="14"/>
    <n v="4.5"/>
  </r>
  <r>
    <x v="3"/>
    <x v="14"/>
    <n v="5"/>
  </r>
  <r>
    <x v="4"/>
    <x v="14"/>
    <n v="4"/>
  </r>
  <r>
    <x v="5"/>
    <x v="14"/>
    <n v="4.5"/>
  </r>
  <r>
    <x v="6"/>
    <x v="14"/>
    <n v="4"/>
  </r>
  <r>
    <x v="7"/>
    <x v="14"/>
    <n v="5"/>
  </r>
  <r>
    <x v="8"/>
    <x v="14"/>
    <n v="2"/>
  </r>
  <r>
    <x v="9"/>
    <x v="14"/>
    <n v="3"/>
  </r>
  <r>
    <x v="10"/>
    <x v="14"/>
    <n v="4.5"/>
  </r>
  <r>
    <x v="11"/>
    <x v="14"/>
    <n v="3.5"/>
  </r>
  <r>
    <x v="12"/>
    <x v="14"/>
    <n v="3"/>
  </r>
  <r>
    <x v="13"/>
    <x v="14"/>
    <n v="4.5"/>
  </r>
  <r>
    <x v="14"/>
    <x v="14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48">
  <r>
    <x v="0"/>
  </r>
  <r>
    <x v="1"/>
  </r>
  <r>
    <x v="2"/>
  </r>
  <r>
    <x v="0"/>
  </r>
  <r>
    <x v="1"/>
  </r>
  <r>
    <x v="3"/>
  </r>
  <r>
    <x v="3"/>
  </r>
  <r>
    <x v="0"/>
  </r>
  <r>
    <x v="1"/>
  </r>
  <r>
    <x v="4"/>
  </r>
  <r>
    <x v="3"/>
  </r>
  <r>
    <x v="0"/>
  </r>
  <r>
    <x v="1"/>
  </r>
  <r>
    <x v="4"/>
  </r>
  <r>
    <x v="3"/>
  </r>
  <r>
    <x v="0"/>
  </r>
  <r>
    <x v="1"/>
  </r>
  <r>
    <x v="0"/>
  </r>
  <r>
    <x v="5"/>
  </r>
  <r>
    <x v="6"/>
  </r>
  <r>
    <x v="7"/>
  </r>
  <r>
    <x v="4"/>
  </r>
  <r>
    <x v="3"/>
  </r>
  <r>
    <x v="0"/>
  </r>
  <r>
    <x v="1"/>
  </r>
  <r>
    <x v="5"/>
  </r>
  <r>
    <x v="8"/>
  </r>
  <r>
    <x v="7"/>
  </r>
  <r>
    <x v="9"/>
  </r>
  <r>
    <x v="10"/>
  </r>
  <r>
    <x v="11"/>
  </r>
  <r>
    <x v="12"/>
  </r>
  <r>
    <x v="0"/>
  </r>
  <r>
    <x v="5"/>
  </r>
  <r>
    <x v="6"/>
  </r>
  <r>
    <x v="7"/>
  </r>
  <r>
    <x v="13"/>
  </r>
  <r>
    <x v="3"/>
  </r>
  <r>
    <x v="0"/>
  </r>
  <r>
    <x v="1"/>
  </r>
  <r>
    <x v="0"/>
  </r>
  <r>
    <x v="5"/>
  </r>
  <r>
    <x v="6"/>
  </r>
  <r>
    <x v="7"/>
  </r>
  <r>
    <x v="9"/>
  </r>
  <r>
    <x v="10"/>
  </r>
  <r>
    <x v="11"/>
  </r>
  <r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21:B36" firstHeaderRow="1" firstDataRow="1" firstDataCol="1"/>
  <pivotFields count="3"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Row" showAll="0">
      <items count="16">
        <item x="1"/>
        <item x="3"/>
        <item x="5"/>
        <item x="6"/>
        <item x="7"/>
        <item x="8"/>
        <item x="9"/>
        <item x="4"/>
        <item x="2"/>
        <item x="11"/>
        <item x="12"/>
        <item x="13"/>
        <item x="14"/>
        <item x="0"/>
        <item x="10"/>
        <item t="default"/>
      </items>
    </pivotField>
    <pivotField showAll="0"/>
  </pivotFields>
  <rowFields count="1">
    <field x="1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8">
      <pivotArea type="all" dataOnly="0" outline="0" fieldPosition="0"/>
    </format>
    <format dxfId="7">
      <pivotArea field="1" type="button" dataOnly="0" labelOnly="1" outline="0" axis="axisRow" fieldPosition="0"/>
    </format>
    <format dxfId="6">
      <pivotArea dataOnly="0" labelOnly="1" fieldPosition="0">
        <references count="1">
          <reference field="1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B3:B18" firstHeaderRow="1" firstDataRow="1" firstDataCol="1"/>
  <pivotFields count="3">
    <pivotField axis="axisRow"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formats count="3">
    <format dxfId="11">
      <pivotArea type="all" dataOnly="0" outline="0" fieldPosition="0"/>
    </format>
    <format dxfId="10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asteriskTotals="1" useAutoFormatting="1" rowGrandTotals="0" itemPrintTitles="1" createdVersion="6" indent="0" outline="1" outlineData="1" multipleFieldFilters="0">
  <location ref="B3:B17" firstHeaderRow="1" firstDataRow="1" firstDataCol="1"/>
  <pivotFields count="1">
    <pivotField axis="axisRow" showAll="0">
      <items count="16">
        <item h="1" f="1" x="14"/>
        <item x="1"/>
        <item x="11"/>
        <item x="2"/>
        <item x="5"/>
        <item x="10"/>
        <item x="9"/>
        <item x="12"/>
        <item x="0"/>
        <item x="7"/>
        <item x="6"/>
        <item x="3"/>
        <item x="4"/>
        <item x="13"/>
        <item x="8"/>
        <item t="default"/>
      </items>
    </pivotField>
  </pivotFields>
  <rowFields count="1">
    <field x="0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5:G39" totalsRowShown="0">
  <tableColumns count="7">
    <tableColumn id="1" name="Word id"/>
    <tableColumn id="2" name="Vocab" dataDxfId="5"/>
    <tableColumn id="3" name="Embeddings" dataDxfId="4"/>
    <tableColumn id="4" name="1" dataDxfId="3"/>
    <tableColumn id="5" name="2" dataDxfId="2"/>
    <tableColumn id="6" name="3" dataDxfId="1"/>
    <tableColumn id="7" name="4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1"/>
  <sheetViews>
    <sheetView tabSelected="1" topLeftCell="A19" zoomScale="90" zoomScaleNormal="90" workbookViewId="0">
      <selection activeCell="I32" sqref="I32"/>
    </sheetView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9" spans="2:22" x14ac:dyDescent="0.35">
      <c r="B19" s="1" t="s">
        <v>2</v>
      </c>
      <c r="H19" s="4">
        <v>0.70887347964002279</v>
      </c>
      <c r="I19" s="4">
        <v>0.92208169012260022</v>
      </c>
      <c r="J19" s="4">
        <v>0.67803256499882025</v>
      </c>
      <c r="K19" s="4">
        <v>0.83084601139571868</v>
      </c>
      <c r="L19" s="4">
        <v>0.59932967115034896</v>
      </c>
      <c r="M19" s="4">
        <v>0.18454370825562072</v>
      </c>
      <c r="N19" s="4">
        <v>0.25660936632964604</v>
      </c>
      <c r="O19" s="4">
        <v>0.90765891281653743</v>
      </c>
      <c r="P19" s="4">
        <v>0.98846160233790925</v>
      </c>
      <c r="Q19" s="4">
        <v>0.52251153312610665</v>
      </c>
      <c r="R19" s="4">
        <v>0.90808989630693726</v>
      </c>
      <c r="S19" s="4">
        <v>0.52670576370113764</v>
      </c>
      <c r="T19" s="4">
        <v>0.22540308338638937</v>
      </c>
      <c r="U19" s="4">
        <v>0.74768814373129733</v>
      </c>
      <c r="V19" s="4">
        <v>0.42820605638239884</v>
      </c>
    </row>
    <row r="20" spans="2:22" x14ac:dyDescent="0.35">
      <c r="B20" s="1" t="s">
        <v>3</v>
      </c>
      <c r="H20" s="4">
        <v>0.80732098050743839</v>
      </c>
      <c r="I20" s="4">
        <v>0.55325174186517134</v>
      </c>
      <c r="J20" s="4">
        <v>0.27915924515202117</v>
      </c>
      <c r="K20" s="4">
        <v>0.87918207314730823</v>
      </c>
      <c r="L20" s="4">
        <v>0.49654136417949202</v>
      </c>
      <c r="M20" s="4">
        <v>0.30559562318963418</v>
      </c>
      <c r="N20" s="4">
        <v>7.5002112656580744E-2</v>
      </c>
      <c r="O20" s="4">
        <v>0.46577743872948962</v>
      </c>
      <c r="P20" s="4">
        <v>0.93790945654705848</v>
      </c>
      <c r="Q20" s="4">
        <v>0.70483803055583816</v>
      </c>
      <c r="R20" s="4">
        <v>0.10707685921898569</v>
      </c>
      <c r="S20" s="4">
        <v>0.87415712597855144</v>
      </c>
      <c r="T20" s="4">
        <v>0.19523037372604934</v>
      </c>
      <c r="U20" s="4">
        <v>0.4679861048768994</v>
      </c>
      <c r="V20" s="4">
        <v>0.80742452867520764</v>
      </c>
    </row>
    <row r="21" spans="2:22" x14ac:dyDescent="0.35">
      <c r="B21" s="1" t="s">
        <v>4</v>
      </c>
      <c r="H21" s="4">
        <v>0.73595692274006186</v>
      </c>
      <c r="I21" s="4">
        <v>0.86446490687236854</v>
      </c>
      <c r="J21" s="4">
        <v>0.52913803665966974</v>
      </c>
      <c r="K21" s="4">
        <v>0.33369737414270795</v>
      </c>
      <c r="L21" s="4">
        <v>0.80763402528493977</v>
      </c>
      <c r="M21" s="4">
        <v>0.67820043455746115</v>
      </c>
      <c r="N21" s="4">
        <v>0.91765238834609264</v>
      </c>
      <c r="O21" s="4">
        <v>0.60802374479101795</v>
      </c>
      <c r="P21" s="4">
        <v>0.4645090314715955</v>
      </c>
      <c r="Q21" s="4">
        <v>0.64434219349983601</v>
      </c>
      <c r="R21" s="4">
        <v>0.2378704938461359</v>
      </c>
      <c r="S21" s="4">
        <v>0.24970204552226793</v>
      </c>
      <c r="T21" s="4">
        <v>0.82929794962267667</v>
      </c>
      <c r="U21" s="4">
        <v>5.1213853463865977E-2</v>
      </c>
      <c r="V21" s="4">
        <v>0.17370394356127128</v>
      </c>
    </row>
    <row r="22" spans="2:22" x14ac:dyDescent="0.35">
      <c r="H22" s="4">
        <v>3.9224256210796504E-2</v>
      </c>
      <c r="I22" s="4">
        <v>0.43719998766225321</v>
      </c>
      <c r="J22" s="4">
        <v>0.15864237517561763</v>
      </c>
      <c r="K22" s="4">
        <v>0.40598126591759665</v>
      </c>
      <c r="L22" s="4">
        <v>0.73429166236685783</v>
      </c>
      <c r="M22" s="4">
        <v>0.39452317048392171</v>
      </c>
      <c r="N22" s="4">
        <v>0.2905017768425352</v>
      </c>
      <c r="O22" s="4">
        <v>0.94457474857944312</v>
      </c>
      <c r="P22" s="4">
        <v>0.12450793631795276</v>
      </c>
      <c r="Q22" s="4">
        <v>0.66980422533481132</v>
      </c>
      <c r="R22" s="4">
        <v>0.53909003888148166</v>
      </c>
      <c r="S22" s="4">
        <v>0.57026154541157914</v>
      </c>
      <c r="T22" s="4">
        <v>0.53281160278279249</v>
      </c>
      <c r="U22" s="4">
        <v>0.9110223307540235</v>
      </c>
      <c r="V22" s="4">
        <v>0.29870015708068542</v>
      </c>
    </row>
    <row r="23" spans="2:22" x14ac:dyDescent="0.35">
      <c r="G23" s="2" t="s">
        <v>0</v>
      </c>
      <c r="H23" s="4">
        <v>4.1267334493559793E-2</v>
      </c>
      <c r="I23" s="4">
        <v>0.79836760564861708</v>
      </c>
      <c r="J23" s="4">
        <v>0.94102756949451583</v>
      </c>
      <c r="K23" s="4">
        <v>0.24111796613871128</v>
      </c>
      <c r="L23" s="4">
        <v>0.53207837601856678</v>
      </c>
      <c r="M23" s="4">
        <v>8.7173240154346687E-2</v>
      </c>
      <c r="N23" s="4">
        <v>0.73713634034840836</v>
      </c>
      <c r="O23" s="4">
        <v>0.12875021542842269</v>
      </c>
      <c r="P23" s="4">
        <v>0.3900437621368037</v>
      </c>
      <c r="Q23" s="4">
        <v>0.44242131213666558</v>
      </c>
      <c r="R23" s="4">
        <v>0.80815465087438321</v>
      </c>
      <c r="S23" s="4">
        <v>0.79919473013680231</v>
      </c>
      <c r="T23" s="4">
        <v>0.22510283988543101</v>
      </c>
      <c r="U23" s="4">
        <v>0.58599252264810708</v>
      </c>
      <c r="V23" s="4">
        <v>0.28815103814999543</v>
      </c>
    </row>
    <row r="24" spans="2:22" x14ac:dyDescent="0.35">
      <c r="F24" s="2" t="s">
        <v>1</v>
      </c>
      <c r="H24" s="2">
        <v>27</v>
      </c>
      <c r="I24" s="2">
        <v>49</v>
      </c>
      <c r="J24" s="2">
        <v>57</v>
      </c>
      <c r="K24" s="2">
        <v>72</v>
      </c>
      <c r="L24" s="2">
        <v>79</v>
      </c>
      <c r="M24" s="2">
        <v>89</v>
      </c>
      <c r="N24" s="2">
        <v>92</v>
      </c>
      <c r="O24" s="2">
        <v>99</v>
      </c>
      <c r="P24" s="2">
        <v>143</v>
      </c>
      <c r="Q24" s="2">
        <v>179</v>
      </c>
      <c r="R24" s="2">
        <v>180</v>
      </c>
      <c r="S24" s="2">
        <v>197</v>
      </c>
      <c r="T24" s="2">
        <v>402</v>
      </c>
      <c r="U24" s="2">
        <v>417</v>
      </c>
      <c r="V24" s="2">
        <v>505</v>
      </c>
    </row>
    <row r="25" spans="2:22" x14ac:dyDescent="0.35">
      <c r="B25" s="4">
        <v>0.19116638616919113</v>
      </c>
      <c r="C25" s="4">
        <v>0.63288592494215667</v>
      </c>
      <c r="D25" s="4">
        <v>0.31141248045021541</v>
      </c>
      <c r="E25" s="4">
        <v>0.43529612082458324</v>
      </c>
      <c r="F25" s="4">
        <v>0.51314918534897425</v>
      </c>
      <c r="G25" s="2">
        <v>14</v>
      </c>
      <c r="H25" s="5">
        <f>IF(H2="",0,MMULT($B25:$F25,H$19:H$23))</f>
        <v>0.91389150329029523</v>
      </c>
      <c r="I25" s="5">
        <f t="shared" ref="I25:V25" si="0">IF(I2="",0,MMULT($B25:$F25,I$19:I$23))</f>
        <v>1.395614570842538</v>
      </c>
      <c r="J25" s="5">
        <f t="shared" si="0"/>
        <v>1.0230171219161681</v>
      </c>
      <c r="K25" s="5">
        <f t="shared" si="0"/>
        <v>1.1196208740979721</v>
      </c>
      <c r="L25" s="5">
        <f t="shared" si="0"/>
        <v>1.2730029403863956</v>
      </c>
      <c r="M25" s="5">
        <f t="shared" si="0"/>
        <v>0.65635308486258825</v>
      </c>
      <c r="N25" s="5">
        <f t="shared" si="0"/>
        <v>0.88700648219871581</v>
      </c>
      <c r="O25" s="5">
        <f t="shared" si="0"/>
        <v>1.1348818339489835</v>
      </c>
      <c r="P25" s="5">
        <f t="shared" si="0"/>
        <v>1.1815526964688525</v>
      </c>
      <c r="Q25" s="5">
        <f t="shared" si="0"/>
        <v>1.2652162280628101</v>
      </c>
      <c r="R25" s="5">
        <f t="shared" si="0"/>
        <v>0.96480724482746161</v>
      </c>
      <c r="S25" s="5">
        <f t="shared" si="0"/>
        <v>1.3900292752885111</v>
      </c>
      <c r="T25" s="5">
        <f t="shared" si="0"/>
        <v>0.77234394278768592</v>
      </c>
      <c r="U25" s="5">
        <f t="shared" si="0"/>
        <v>1.1523293645836161</v>
      </c>
      <c r="V25" s="5">
        <f t="shared" si="0"/>
        <v>0.92484729006542488</v>
      </c>
    </row>
    <row r="26" spans="2:22" x14ac:dyDescent="0.35">
      <c r="B26" s="4">
        <v>0.25247970905003203</v>
      </c>
      <c r="C26" s="4">
        <v>0.83490522957045965</v>
      </c>
      <c r="D26" s="4">
        <v>0.71476435674432515</v>
      </c>
      <c r="E26" s="4">
        <v>0.96203587548127156</v>
      </c>
      <c r="F26" s="4">
        <v>0.58509291322559598</v>
      </c>
      <c r="G26" s="2">
        <v>29</v>
      </c>
      <c r="H26" s="5">
        <f t="shared" ref="H26:V26" si="1">IF(H3="",0,MMULT($B26:$F26,H$19:H$23))</f>
        <v>1.440928821557989</v>
      </c>
      <c r="I26" s="5">
        <f t="shared" si="1"/>
        <v>2.2003296935883347</v>
      </c>
      <c r="J26" s="5">
        <f t="shared" si="1"/>
        <v>1.4856782051513695</v>
      </c>
      <c r="K26" s="5">
        <f t="shared" si="1"/>
        <v>1.7139654146393988</v>
      </c>
      <c r="L26" s="5">
        <f t="shared" si="1"/>
        <v>2.1608817865689653</v>
      </c>
      <c r="M26" s="5">
        <f t="shared" si="1"/>
        <v>1.2170403118038156</v>
      </c>
      <c r="N26" s="5">
        <f t="shared" si="1"/>
        <v>1.4940799133398008</v>
      </c>
      <c r="O26" s="5">
        <f t="shared" si="1"/>
        <v>2.0366848122971661</v>
      </c>
      <c r="P26" s="5">
        <f t="shared" si="1"/>
        <v>1.7126394495759572</v>
      </c>
      <c r="Q26" s="5">
        <f t="shared" si="1"/>
        <v>2.0841826197424784</v>
      </c>
      <c r="R26" s="5">
        <f t="shared" si="1"/>
        <v>1.4801641695966348</v>
      </c>
      <c r="S26" s="5">
        <f t="shared" si="1"/>
        <v>2.0575142338490973</v>
      </c>
      <c r="T26" s="5">
        <f t="shared" si="1"/>
        <v>1.4569511335323349</v>
      </c>
      <c r="U26" s="5">
        <f t="shared" si="1"/>
        <v>1.8354022060995003</v>
      </c>
      <c r="V26" s="5">
        <f t="shared" si="1"/>
        <v>1.36234908697048</v>
      </c>
    </row>
    <row r="27" spans="2:22" x14ac:dyDescent="0.35">
      <c r="B27" s="4">
        <v>0.2960607456149863</v>
      </c>
      <c r="C27" s="4">
        <v>0.43690558422581305</v>
      </c>
      <c r="D27" s="4">
        <v>0.1884192420809051</v>
      </c>
      <c r="E27" s="4">
        <v>7.7546787124316285E-4</v>
      </c>
      <c r="F27" s="4">
        <v>0.72383774333971329</v>
      </c>
      <c r="G27" s="2">
        <v>72</v>
      </c>
      <c r="H27" s="5">
        <f t="shared" ref="H27:V27" si="2">IF(H4="",0,MMULT($B27:$F27,H$19:H$23))</f>
        <v>0.73116237258607963</v>
      </c>
      <c r="I27" s="5">
        <f t="shared" si="2"/>
        <v>1.255820431329572</v>
      </c>
      <c r="J27" s="5">
        <f t="shared" si="2"/>
        <v>1.1036791420518983</v>
      </c>
      <c r="K27" s="5">
        <f t="shared" si="2"/>
        <v>0.86782056317124923</v>
      </c>
      <c r="L27" s="5">
        <f t="shared" si="2"/>
        <v>0.93226130561144482</v>
      </c>
      <c r="M27" s="5">
        <f t="shared" si="2"/>
        <v>0.37934381548559387</v>
      </c>
      <c r="N27" s="5">
        <f t="shared" si="2"/>
        <v>0.81543654960760814</v>
      </c>
      <c r="O27" s="5">
        <f t="shared" si="2"/>
        <v>0.6807130644003021</v>
      </c>
      <c r="P27" s="5">
        <f t="shared" si="2"/>
        <v>1.0723699462063316</v>
      </c>
      <c r="Q27" s="5">
        <f t="shared" si="2"/>
        <v>0.90480994919347069</v>
      </c>
      <c r="R27" s="5">
        <f t="shared" si="2"/>
        <v>0.94584251344737025</v>
      </c>
      <c r="S27" s="5">
        <f t="shared" si="2"/>
        <v>1.1638392305731298</v>
      </c>
      <c r="T27" s="5">
        <f t="shared" si="2"/>
        <v>0.47163704647126298</v>
      </c>
      <c r="U27" s="5">
        <f t="shared" si="2"/>
        <v>0.8603465010901179</v>
      </c>
      <c r="V27" s="5">
        <f t="shared" si="2"/>
        <v>0.72107868471123793</v>
      </c>
    </row>
    <row r="28" spans="2:22" x14ac:dyDescent="0.35">
      <c r="B28" s="4">
        <v>1.5234780548209481E-2</v>
      </c>
      <c r="C28" s="4">
        <v>0.72262898121854457</v>
      </c>
      <c r="D28" s="4">
        <v>0.6877386777736082</v>
      </c>
      <c r="E28" s="4">
        <v>0.35476944354682138</v>
      </c>
      <c r="F28" s="4">
        <v>0.24638153472855184</v>
      </c>
      <c r="G28" s="2">
        <v>211</v>
      </c>
      <c r="H28" s="5">
        <f t="shared" ref="H28:V28" si="3">IF(H5="",0,MMULT($B28:$F28,H$19:H$23))</f>
        <v>1.1244221872589137</v>
      </c>
      <c r="I28" s="5">
        <f t="shared" si="3"/>
        <v>1.3601776391109222</v>
      </c>
      <c r="J28" s="5">
        <f t="shared" si="3"/>
        <v>0.8641002159042217</v>
      </c>
      <c r="K28" s="5">
        <f t="shared" si="3"/>
        <v>1.0809135556943499</v>
      </c>
      <c r="L28" s="5">
        <f t="shared" si="3"/>
        <v>1.3149855241586306</v>
      </c>
      <c r="M28" s="5">
        <f t="shared" si="3"/>
        <v>0.85151104923063092</v>
      </c>
      <c r="N28" s="5">
        <f t="shared" si="3"/>
        <v>0.97389106441686413</v>
      </c>
      <c r="O28" s="5">
        <f t="shared" si="3"/>
        <v>1.1354016402863871</v>
      </c>
      <c r="P28" s="5">
        <f t="shared" si="3"/>
        <v>1.152551569781211</v>
      </c>
      <c r="Q28" s="5">
        <f t="shared" si="3"/>
        <v>0</v>
      </c>
      <c r="R28" s="5">
        <f t="shared" si="3"/>
        <v>0.64517118719294142</v>
      </c>
      <c r="S28" s="5">
        <f t="shared" si="3"/>
        <v>1.210663470019018</v>
      </c>
      <c r="T28" s="5">
        <f t="shared" si="3"/>
        <v>0.95933982692998543</v>
      </c>
      <c r="U28" s="5">
        <f t="shared" si="3"/>
        <v>0.85237355725463315</v>
      </c>
      <c r="V28" s="5">
        <f t="shared" si="3"/>
        <v>0</v>
      </c>
    </row>
    <row r="29" spans="2:22" x14ac:dyDescent="0.35">
      <c r="B29" s="4">
        <v>0.60438923001101774</v>
      </c>
      <c r="C29" s="4">
        <v>0.87465044808684067</v>
      </c>
      <c r="D29" s="4">
        <v>0.76171708240679092</v>
      </c>
      <c r="E29" s="4">
        <v>0.29799249902059644</v>
      </c>
      <c r="F29" s="4">
        <v>3.5005233984611639E-2</v>
      </c>
      <c r="G29" s="2">
        <v>212</v>
      </c>
      <c r="H29" s="5">
        <f t="shared" ref="H29:V29" si="4">IF(H6="",0,MMULT($B29:$F29,H$19:H$23))</f>
        <v>1.7082832206825902</v>
      </c>
      <c r="I29" s="5">
        <f t="shared" si="4"/>
        <v>0</v>
      </c>
      <c r="J29" s="5">
        <f t="shared" si="4"/>
        <v>1.1372309483019643</v>
      </c>
      <c r="K29" s="5">
        <f t="shared" si="4"/>
        <v>1.6547341283610943</v>
      </c>
      <c r="L29" s="5">
        <f t="shared" si="4"/>
        <v>0</v>
      </c>
      <c r="M29" s="5">
        <f t="shared" si="4"/>
        <v>1.0160388999531427</v>
      </c>
      <c r="N29" s="5">
        <f t="shared" si="4"/>
        <v>1.0320550492104243</v>
      </c>
      <c r="O29" s="5">
        <f t="shared" si="4"/>
        <v>0</v>
      </c>
      <c r="P29" s="5">
        <f t="shared" si="4"/>
        <v>1.8223389416195046</v>
      </c>
      <c r="Q29" s="5">
        <f t="shared" si="4"/>
        <v>1.6381773946497591</v>
      </c>
      <c r="R29" s="5">
        <f t="shared" si="4"/>
        <v>1.0126190252015066</v>
      </c>
      <c r="S29" s="5">
        <f t="shared" si="4"/>
        <v>1.4710291880276212</v>
      </c>
      <c r="T29" s="5">
        <f t="shared" si="4"/>
        <v>1.1053335831033826</v>
      </c>
      <c r="U29" s="5">
        <f t="shared" si="4"/>
        <v>1.1922200112199157</v>
      </c>
      <c r="V29" s="5">
        <f t="shared" si="4"/>
        <v>1.1964278163768021</v>
      </c>
    </row>
    <row r="30" spans="2:22" x14ac:dyDescent="0.35">
      <c r="B30" s="4">
        <v>0.73399911522134131</v>
      </c>
      <c r="C30" s="4">
        <v>0.69952859907524867</v>
      </c>
      <c r="D30" s="4">
        <v>0.43713443683946274</v>
      </c>
      <c r="E30" s="4">
        <v>0.47080867927227443</v>
      </c>
      <c r="F30" s="4">
        <v>0.2897625199660725</v>
      </c>
      <c r="G30" s="2">
        <v>293</v>
      </c>
      <c r="H30" s="5">
        <f t="shared" ref="H30:V30" si="5">IF(H7="",0,MMULT($B30:$F30,H$19:H$23))</f>
        <v>1.4371935834153349</v>
      </c>
      <c r="I30" s="5">
        <f t="shared" si="5"/>
        <v>0</v>
      </c>
      <c r="J30" s="5">
        <f t="shared" si="5"/>
        <v>1.2716243631733801</v>
      </c>
      <c r="K30" s="5">
        <f t="shared" si="5"/>
        <v>1.6317303080245245</v>
      </c>
      <c r="L30" s="5">
        <f t="shared" si="5"/>
        <v>1.6401842368471455</v>
      </c>
      <c r="M30" s="5">
        <f t="shared" si="5"/>
        <v>0.85669703235579464</v>
      </c>
      <c r="N30" s="5">
        <f t="shared" si="5"/>
        <v>0</v>
      </c>
      <c r="O30" s="5">
        <f t="shared" si="5"/>
        <v>1.7398545721109859</v>
      </c>
      <c r="P30" s="5">
        <f t="shared" si="5"/>
        <v>1.7563168040938459</v>
      </c>
      <c r="Q30" s="5">
        <f t="shared" si="5"/>
        <v>1.6017882819769342</v>
      </c>
      <c r="R30" s="5">
        <f t="shared" si="5"/>
        <v>1.3334030874960139</v>
      </c>
      <c r="S30" s="5">
        <f t="shared" si="5"/>
        <v>1.6073136012761129</v>
      </c>
      <c r="T30" s="5">
        <f t="shared" si="5"/>
        <v>0.98060827892755453</v>
      </c>
      <c r="U30" s="5">
        <f t="shared" si="5"/>
        <v>1.4972753296574273</v>
      </c>
      <c r="V30" s="5">
        <f t="shared" si="5"/>
        <v>0</v>
      </c>
    </row>
    <row r="31" spans="2:22" x14ac:dyDescent="0.35">
      <c r="B31" s="4">
        <v>0.22945716084719503</v>
      </c>
      <c r="C31" s="4">
        <v>0.81023909007570105</v>
      </c>
      <c r="D31" s="4">
        <v>0.35833840816792584</v>
      </c>
      <c r="E31" s="4">
        <v>0.47140327642362567</v>
      </c>
      <c r="F31" s="4">
        <v>0.12055884454473664</v>
      </c>
      <c r="G31" s="2">
        <v>310</v>
      </c>
      <c r="H31" s="5">
        <f t="shared" ref="H31:V31" si="6">IF(H8="",0,MMULT($B31:$F31,H$19:H$23))</f>
        <v>1.1039663299153142</v>
      </c>
      <c r="I31" s="5">
        <f t="shared" si="6"/>
        <v>1.271963195937327</v>
      </c>
      <c r="J31" s="5">
        <f t="shared" si="6"/>
        <v>0.75960937376290427</v>
      </c>
      <c r="K31" s="5">
        <f t="shared" si="6"/>
        <v>1.2430176380107623</v>
      </c>
      <c r="L31" s="5">
        <f t="shared" si="6"/>
        <v>1.2395382485645665</v>
      </c>
      <c r="M31" s="5">
        <f t="shared" si="6"/>
        <v>0.72946467945033633</v>
      </c>
      <c r="N31" s="5">
        <f t="shared" si="6"/>
        <v>0.67429239112365169</v>
      </c>
      <c r="O31" s="5">
        <f t="shared" si="6"/>
        <v>1.2643357946375298</v>
      </c>
      <c r="P31" s="5">
        <f t="shared" si="6"/>
        <v>1.2589085988482884</v>
      </c>
      <c r="Q31" s="5">
        <f t="shared" si="6"/>
        <v>1.2909596019418852</v>
      </c>
      <c r="R31" s="5">
        <f t="shared" si="6"/>
        <v>0.73192272203625208</v>
      </c>
      <c r="S31" s="5">
        <f t="shared" si="6"/>
        <v>1.2837836711424464</v>
      </c>
      <c r="T31" s="5">
        <f t="shared" si="6"/>
        <v>0.78538021263635072</v>
      </c>
      <c r="U31" s="5">
        <f t="shared" si="6"/>
        <v>1.0692004182244566</v>
      </c>
      <c r="V31" s="5">
        <f t="shared" si="6"/>
        <v>0.99025404493173486</v>
      </c>
    </row>
    <row r="32" spans="2:22" x14ac:dyDescent="0.35">
      <c r="B32" s="4">
        <v>0.68397294881563286</v>
      </c>
      <c r="C32" s="4">
        <v>0.90480789774536852</v>
      </c>
      <c r="D32" s="4">
        <v>0.1979778360916481</v>
      </c>
      <c r="E32" s="4">
        <v>0.91925443419950825</v>
      </c>
      <c r="F32" s="4">
        <v>0.74265244013530618</v>
      </c>
      <c r="G32" s="2">
        <v>379</v>
      </c>
      <c r="H32" s="5">
        <f t="shared" ref="H32:V32" si="7">IF(H9="",0,MMULT($B32:$F32,H$19:H$23))</f>
        <v>1.4277282005154697</v>
      </c>
      <c r="I32" s="5">
        <f t="shared" si="7"/>
        <v>2.2972180475132298</v>
      </c>
      <c r="J32" s="5">
        <f t="shared" si="7"/>
        <v>1.6657881536609462</v>
      </c>
      <c r="K32" s="5">
        <f t="shared" si="7"/>
        <v>1.9820986886181622</v>
      </c>
      <c r="L32" s="5">
        <f t="shared" si="7"/>
        <v>0</v>
      </c>
      <c r="M32" s="5">
        <f t="shared" si="7"/>
        <v>0.96440348554638922</v>
      </c>
      <c r="N32" s="5">
        <f t="shared" si="7"/>
        <v>1.2395323513680447</v>
      </c>
      <c r="O32" s="5">
        <f t="shared" si="7"/>
        <v>2.1265496612784394</v>
      </c>
      <c r="P32" s="5">
        <f t="shared" si="7"/>
        <v>2.0207927977554645</v>
      </c>
      <c r="Q32" s="5">
        <f t="shared" si="7"/>
        <v>2.0669780151630484</v>
      </c>
      <c r="R32" s="5">
        <f t="shared" si="7"/>
        <v>0</v>
      </c>
      <c r="S32" s="5">
        <f t="shared" si="7"/>
        <v>2.3183716072052323</v>
      </c>
      <c r="T32" s="5">
        <f t="shared" si="7"/>
        <v>1.1519608109579038</v>
      </c>
      <c r="U32" s="5">
        <f t="shared" si="7"/>
        <v>2.2176252901228515</v>
      </c>
      <c r="V32" s="5">
        <f t="shared" si="7"/>
        <v>1.5464124958322141</v>
      </c>
    </row>
    <row r="33" spans="2:22" x14ac:dyDescent="0.35">
      <c r="B33" s="4">
        <v>0.81473677881569317</v>
      </c>
      <c r="C33" s="4">
        <v>0.41461854914072138</v>
      </c>
      <c r="D33" s="4">
        <v>0.80632778451266518</v>
      </c>
      <c r="E33" s="4">
        <v>0.15276176527374552</v>
      </c>
      <c r="F33" s="4">
        <v>0.17435147019656005</v>
      </c>
      <c r="G33" s="2">
        <v>451</v>
      </c>
      <c r="H33" s="5">
        <f t="shared" ref="H33:V33" si="8">IF(H10="",0,MMULT($B33:$F33,H$19:H$23))</f>
        <v>1.5188850510887517</v>
      </c>
      <c r="I33" s="5">
        <f t="shared" si="8"/>
        <v>1.8836683813795654</v>
      </c>
      <c r="J33" s="5">
        <f t="shared" si="8"/>
        <v>1.2831253994605154</v>
      </c>
      <c r="K33" s="5">
        <f t="shared" si="8"/>
        <v>1.4145731497421974</v>
      </c>
      <c r="L33" s="5">
        <f t="shared" si="8"/>
        <v>1.5503292777188005</v>
      </c>
      <c r="M33" s="5">
        <f t="shared" si="8"/>
        <v>0.89937885272499951</v>
      </c>
      <c r="N33" s="5">
        <f t="shared" si="8"/>
        <v>1.1529933418380554</v>
      </c>
      <c r="O33" s="5">
        <f t="shared" si="8"/>
        <v>1.5896321992025071</v>
      </c>
      <c r="P33" s="5">
        <f t="shared" si="8"/>
        <v>1.6557819737153767</v>
      </c>
      <c r="Q33" s="5">
        <f t="shared" si="8"/>
        <v>1.4169565804215103</v>
      </c>
      <c r="R33" s="5">
        <f t="shared" si="8"/>
        <v>1.1993071748191639</v>
      </c>
      <c r="S33" s="5">
        <f t="shared" si="8"/>
        <v>1.219364950267527</v>
      </c>
      <c r="T33" s="5">
        <f t="shared" si="8"/>
        <v>1.053916546894875</v>
      </c>
      <c r="U33" s="5">
        <f t="shared" si="8"/>
        <v>1.0858379399019502</v>
      </c>
      <c r="V33" s="5">
        <f t="shared" si="8"/>
        <v>0.91958024606249222</v>
      </c>
    </row>
    <row r="34" spans="2:22" x14ac:dyDescent="0.35">
      <c r="B34" s="4">
        <v>0.69782831077215757</v>
      </c>
      <c r="C34" s="4">
        <v>0.6099558877233805</v>
      </c>
      <c r="D34" s="4">
        <v>0.90385637282581777</v>
      </c>
      <c r="E34" s="4">
        <v>0.89321197331556312</v>
      </c>
      <c r="F34" s="4">
        <v>0.24445648896517158</v>
      </c>
      <c r="G34" s="2">
        <v>467</v>
      </c>
      <c r="H34" s="5">
        <f t="shared" ref="H34:V34" si="9">IF(H11="",0,MMULT($B34:$F34,H$19:H$23))</f>
        <v>1.6974251659265138</v>
      </c>
      <c r="I34" s="5">
        <f t="shared" si="9"/>
        <v>2.3479443862106675</v>
      </c>
      <c r="J34" s="5">
        <f t="shared" si="9"/>
        <v>1.4934314958540531</v>
      </c>
      <c r="K34" s="5">
        <f t="shared" si="9"/>
        <v>1.8392348278433346</v>
      </c>
      <c r="L34" s="5">
        <f t="shared" si="9"/>
        <v>0</v>
      </c>
      <c r="M34" s="5">
        <f t="shared" si="9"/>
        <v>0</v>
      </c>
      <c r="N34" s="5">
        <f t="shared" si="9"/>
        <v>1.4939206470815585</v>
      </c>
      <c r="O34" s="5">
        <f t="shared" si="9"/>
        <v>2.3422392143084441</v>
      </c>
      <c r="P34" s="5">
        <f t="shared" si="9"/>
        <v>1.8882700418524043</v>
      </c>
      <c r="Q34" s="5">
        <f t="shared" si="9"/>
        <v>2.0833661594793424</v>
      </c>
      <c r="R34" s="5">
        <f t="shared" si="9"/>
        <v>1.5930840867764537</v>
      </c>
      <c r="S34" s="5">
        <f t="shared" si="9"/>
        <v>1.8311750423082045</v>
      </c>
      <c r="T34" s="5">
        <f t="shared" si="9"/>
        <v>1.5568823585983675</v>
      </c>
      <c r="U34" s="5">
        <f t="shared" si="9"/>
        <v>1.8104845306308053</v>
      </c>
      <c r="V34" s="5">
        <f t="shared" si="9"/>
        <v>1.285554018331811</v>
      </c>
    </row>
    <row r="35" spans="2:22" x14ac:dyDescent="0.35">
      <c r="B35" s="4">
        <v>0.49690192076528272</v>
      </c>
      <c r="C35" s="4">
        <v>0.27359095981818604</v>
      </c>
      <c r="D35" s="4">
        <v>0.73384171578026391</v>
      </c>
      <c r="E35" s="4">
        <v>0.44224924398435994</v>
      </c>
      <c r="F35" s="4">
        <v>0.83046973168220461</v>
      </c>
      <c r="G35" s="2">
        <v>508</v>
      </c>
      <c r="H35" s="5">
        <f t="shared" ref="H35:V35" si="10">IF(H12="",0,MMULT($B35:$F35,H$19:H$23))</f>
        <v>1.1648103763341962</v>
      </c>
      <c r="I35" s="5">
        <f t="shared" si="10"/>
        <v>2.100300743753813</v>
      </c>
      <c r="J35" s="5">
        <f t="shared" si="10"/>
        <v>1.653249078048487</v>
      </c>
      <c r="K35" s="5">
        <f t="shared" si="10"/>
        <v>1.2780523803291197</v>
      </c>
      <c r="L35" s="5">
        <f t="shared" si="10"/>
        <v>1.7929477507309577</v>
      </c>
      <c r="M35" s="5">
        <f t="shared" si="10"/>
        <v>0.91987240474229837</v>
      </c>
      <c r="N35" s="5">
        <f t="shared" si="10"/>
        <v>1.562084800126492</v>
      </c>
      <c r="O35" s="5">
        <f t="shared" si="10"/>
        <v>1.549303767121349</v>
      </c>
      <c r="P35" s="5">
        <f t="shared" si="10"/>
        <v>1.4676312010869799</v>
      </c>
      <c r="Q35" s="5">
        <f t="shared" si="10"/>
        <v>1.5889573992085209</v>
      </c>
      <c r="R35" s="5">
        <f t="shared" si="10"/>
        <v>1.5646463039322589</v>
      </c>
      <c r="S35" s="5">
        <f t="shared" si="10"/>
        <v>1.6000291407396876</v>
      </c>
      <c r="T35" s="5">
        <f t="shared" si="10"/>
        <v>1.1965665442159881</v>
      </c>
      <c r="U35" s="5">
        <f t="shared" si="10"/>
        <v>1.4266952945461862</v>
      </c>
      <c r="V35" s="5">
        <f t="shared" si="10"/>
        <v>0.93255229764485703</v>
      </c>
    </row>
    <row r="36" spans="2:22" x14ac:dyDescent="0.35">
      <c r="B36" s="4">
        <v>0.15744453099172273</v>
      </c>
      <c r="C36" s="4">
        <v>0.21486310230826899</v>
      </c>
      <c r="D36" s="4">
        <v>0.74976952067554103</v>
      </c>
      <c r="E36" s="4">
        <v>0.47510468727097521</v>
      </c>
      <c r="F36" s="4">
        <v>0.97911714852009402</v>
      </c>
      <c r="G36" s="2">
        <v>546</v>
      </c>
      <c r="H36" s="5">
        <f t="shared" ref="H36:V36" si="11">IF(H13="",0,MMULT($B36:$F36,H$19:H$23))</f>
        <v>0</v>
      </c>
      <c r="I36" s="5">
        <f t="shared" si="11"/>
        <v>1.901610720645172</v>
      </c>
      <c r="J36" s="5">
        <f t="shared" si="11"/>
        <v>1.5602130793302709</v>
      </c>
      <c r="K36" s="5">
        <f t="shared" si="11"/>
        <v>0.99887840642680736</v>
      </c>
      <c r="L36" s="5">
        <f t="shared" si="11"/>
        <v>1.6764214458658149</v>
      </c>
      <c r="M36" s="5">
        <f t="shared" si="11"/>
        <v>0</v>
      </c>
      <c r="N36" s="5">
        <f t="shared" si="11"/>
        <v>1.6043063067628434</v>
      </c>
      <c r="O36" s="5">
        <f t="shared" si="11"/>
        <v>1.2736954233203048</v>
      </c>
      <c r="P36" s="5">
        <f t="shared" si="11"/>
        <v>0</v>
      </c>
      <c r="Q36" s="5">
        <f t="shared" si="11"/>
        <v>1.4682278273065261</v>
      </c>
      <c r="R36" s="5">
        <f t="shared" si="11"/>
        <v>1.3917309817945189</v>
      </c>
      <c r="S36" s="5">
        <f t="shared" si="11"/>
        <v>1.5114092353913908</v>
      </c>
      <c r="T36" s="5">
        <f t="shared" si="11"/>
        <v>1.1727619533241076</v>
      </c>
      <c r="U36" s="5">
        <f t="shared" si="11"/>
        <v>1.2632572491914862</v>
      </c>
      <c r="V36" s="5">
        <f t="shared" si="11"/>
        <v>0.79518983086341311</v>
      </c>
    </row>
    <row r="37" spans="2:22" x14ac:dyDescent="0.35">
      <c r="B37" s="4">
        <v>0.91455628897639196</v>
      </c>
      <c r="C37" s="4">
        <v>0.74884908086363056</v>
      </c>
      <c r="D37" s="4">
        <v>0.75492288610767488</v>
      </c>
      <c r="E37" s="4">
        <v>0.23748542107569692</v>
      </c>
      <c r="F37" s="4">
        <v>5.6614738445942114E-2</v>
      </c>
      <c r="G37" s="2">
        <v>563</v>
      </c>
      <c r="H37" s="5">
        <f t="shared" ref="H37:V37" si="12">IF(H14="",0,MMULT($B37:$F37,H$19:H$23))</f>
        <v>1.8201085256254481</v>
      </c>
      <c r="I37" s="5">
        <f t="shared" si="12"/>
        <v>2.0592300058102011</v>
      </c>
      <c r="J37" s="5">
        <f t="shared" si="12"/>
        <v>1.3195567853679908</v>
      </c>
      <c r="K37" s="5">
        <f t="shared" si="12"/>
        <v>1.7802113795282599</v>
      </c>
      <c r="L37" s="5">
        <f t="shared" si="12"/>
        <v>1.7341637161047554</v>
      </c>
      <c r="M37" s="5">
        <f t="shared" si="12"/>
        <v>1.008238431390623</v>
      </c>
      <c r="N37" s="5">
        <f t="shared" si="12"/>
        <v>1.0943284802710802</v>
      </c>
      <c r="O37" s="5">
        <f t="shared" si="12"/>
        <v>0</v>
      </c>
      <c r="P37" s="5">
        <f t="shared" si="12"/>
        <v>2.0086759532195875</v>
      </c>
      <c r="Q37" s="5">
        <f t="shared" si="12"/>
        <v>1.6762284937419407</v>
      </c>
      <c r="R37" s="5">
        <f t="shared" si="12"/>
        <v>1.2640371020301209</v>
      </c>
      <c r="S37" s="5">
        <f t="shared" si="12"/>
        <v>1.5054946216744973</v>
      </c>
      <c r="T37" s="5">
        <f t="shared" si="12"/>
        <v>1.1176770212038767</v>
      </c>
      <c r="U37" s="5">
        <f t="shared" si="12"/>
        <v>1.3224467038316789</v>
      </c>
      <c r="V37" s="5">
        <f t="shared" si="12"/>
        <v>1.2146412686465133</v>
      </c>
    </row>
    <row r="38" spans="2:22" x14ac:dyDescent="0.35">
      <c r="B38" s="4">
        <v>0.55264059126181653</v>
      </c>
      <c r="C38" s="4">
        <v>0.57919529389930124</v>
      </c>
      <c r="D38" s="4">
        <v>0.68388137749283651</v>
      </c>
      <c r="E38" s="4">
        <v>0.93183248957451503</v>
      </c>
      <c r="F38" s="4">
        <v>0.66062173775307487</v>
      </c>
      <c r="G38" s="2">
        <v>579</v>
      </c>
      <c r="H38" s="5">
        <f t="shared" ref="H38:V38" si="13">IF(H15="",0,MMULT($B38:$F38,H$19:H$23))</f>
        <v>1.4264685401352117</v>
      </c>
      <c r="I38" s="5">
        <f t="shared" si="13"/>
        <v>2.3560281749116547</v>
      </c>
      <c r="J38" s="5">
        <f t="shared" si="13"/>
        <v>1.6677550756958455</v>
      </c>
      <c r="K38" s="5">
        <f t="shared" si="13"/>
        <v>1.7341810736619114</v>
      </c>
      <c r="L38" s="5">
        <f t="shared" si="13"/>
        <v>2.2068735641096664</v>
      </c>
      <c r="M38" s="5">
        <f t="shared" si="13"/>
        <v>1.1680125837762856</v>
      </c>
      <c r="N38" s="5">
        <f t="shared" si="13"/>
        <v>1.5704862860795572</v>
      </c>
      <c r="O38" s="5">
        <f t="shared" si="13"/>
        <v>2.1524420055060252</v>
      </c>
      <c r="P38" s="5">
        <f t="shared" si="13"/>
        <v>1.7808577522054956</v>
      </c>
      <c r="Q38" s="5">
        <f t="shared" si="13"/>
        <v>2.0540720545985329</v>
      </c>
      <c r="R38" s="5">
        <f t="shared" si="13"/>
        <v>1.7627670940251166</v>
      </c>
      <c r="S38" s="5">
        <f t="shared" si="13"/>
        <v>2.0275069040182228</v>
      </c>
      <c r="T38" s="5">
        <f t="shared" si="13"/>
        <v>1.4499838226567041</v>
      </c>
      <c r="U38" s="5">
        <f t="shared" si="13"/>
        <v>1.9553219731862639</v>
      </c>
      <c r="V38" s="5">
        <f t="shared" si="13"/>
        <v>1.2917907781340177</v>
      </c>
    </row>
    <row r="39" spans="2:22" x14ac:dyDescent="0.35">
      <c r="B39" s="4">
        <v>0.93505372833970124</v>
      </c>
      <c r="C39" s="4">
        <v>0.24945380531864436</v>
      </c>
      <c r="D39" s="4">
        <v>0.46027357529213497</v>
      </c>
      <c r="E39" s="4">
        <v>0.15869917423709112</v>
      </c>
      <c r="F39" s="4">
        <v>0.29628999308800363</v>
      </c>
      <c r="G39" s="2">
        <v>623</v>
      </c>
      <c r="H39" s="5">
        <f t="shared" ref="H39:V39" si="14">IF(H16="",0,MMULT($B39:$F39,H$19:H$23))</f>
        <v>0</v>
      </c>
      <c r="I39" s="5">
        <f t="shared" si="14"/>
        <v>1.704028637268854</v>
      </c>
      <c r="J39" s="5">
        <f t="shared" si="14"/>
        <v>1.2511759357878689</v>
      </c>
      <c r="K39" s="5">
        <f t="shared" si="14"/>
        <v>1.2856627899860125</v>
      </c>
      <c r="L39" s="5">
        <f t="shared" si="14"/>
        <v>0</v>
      </c>
      <c r="M39" s="5">
        <f t="shared" si="14"/>
        <v>0.64938707241385907</v>
      </c>
      <c r="N39" s="5">
        <f t="shared" si="14"/>
        <v>0.94553276606803249</v>
      </c>
      <c r="O39" s="5">
        <f t="shared" si="14"/>
        <v>0</v>
      </c>
      <c r="P39" s="5">
        <f t="shared" si="14"/>
        <v>1.5073563925047766</v>
      </c>
      <c r="Q39" s="5">
        <f t="shared" si="14"/>
        <v>1.1983569560953653</v>
      </c>
      <c r="R39" s="5">
        <f t="shared" si="14"/>
        <v>1.3103103557937674</v>
      </c>
      <c r="S39" s="5">
        <f t="shared" si="14"/>
        <v>1.1527847002829985</v>
      </c>
      <c r="T39" s="5">
        <f t="shared" si="14"/>
        <v>0.79242136565403276</v>
      </c>
      <c r="U39" s="5">
        <f t="shared" si="14"/>
        <v>1.157644096654677</v>
      </c>
      <c r="V39" s="5">
        <f t="shared" si="14"/>
        <v>0.81454186322389277</v>
      </c>
    </row>
    <row r="41" spans="2:22" x14ac:dyDescent="0.35">
      <c r="V41" s="5">
        <f>SQRT(SUMXMY2(H2:V16,H25:V39)/COUNT(H2:V16))</f>
        <v>2.8060620616483134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zoomScale="120" zoomScaleNormal="120" workbookViewId="0">
      <selection activeCell="H32" sqref="H32"/>
    </sheetView>
  </sheetViews>
  <sheetFormatPr defaultRowHeight="14.5" x14ac:dyDescent="0.35"/>
  <cols>
    <col min="1" max="1" width="3.08984375" bestFit="1" customWidth="1"/>
    <col min="3" max="7" width="4.6328125" customWidth="1"/>
    <col min="9" max="9" width="5.81640625" bestFit="1" customWidth="1"/>
    <col min="10" max="10" width="7.36328125" bestFit="1" customWidth="1"/>
    <col min="11" max="11" width="5.453125" bestFit="1" customWidth="1"/>
    <col min="13" max="17" width="4.6328125" customWidth="1"/>
    <col min="19" max="23" width="4.6328125" customWidth="1"/>
    <col min="26" max="26" width="4.453125" customWidth="1"/>
  </cols>
  <sheetData>
    <row r="1" spans="1:27" ht="15" thickBot="1" x14ac:dyDescent="0.4">
      <c r="I1" s="50" t="s">
        <v>14</v>
      </c>
      <c r="J1" s="51"/>
      <c r="K1" s="52"/>
      <c r="M1" s="17" t="s">
        <v>11</v>
      </c>
      <c r="N1" s="18"/>
      <c r="O1" s="18"/>
      <c r="P1" s="18"/>
      <c r="Q1" s="19"/>
      <c r="S1" s="17" t="s">
        <v>12</v>
      </c>
      <c r="T1" s="18"/>
      <c r="U1" s="18"/>
      <c r="V1" s="18"/>
      <c r="W1" s="19"/>
    </row>
    <row r="2" spans="1:27" ht="15" thickBot="1" x14ac:dyDescent="0.4">
      <c r="B2" s="17" t="s">
        <v>7</v>
      </c>
      <c r="C2" s="34" t="s">
        <v>9</v>
      </c>
      <c r="D2" s="18"/>
      <c r="E2" s="18"/>
      <c r="F2" s="18"/>
      <c r="G2" s="19"/>
      <c r="I2" s="28" t="s">
        <v>1</v>
      </c>
      <c r="J2" s="29" t="s">
        <v>0</v>
      </c>
      <c r="K2" s="29" t="s">
        <v>5</v>
      </c>
      <c r="L2" s="33" t="s">
        <v>10</v>
      </c>
      <c r="M2" s="32">
        <v>1</v>
      </c>
      <c r="N2" s="30">
        <v>2</v>
      </c>
      <c r="O2" s="30">
        <v>3</v>
      </c>
      <c r="P2" s="30">
        <v>4</v>
      </c>
      <c r="Q2" s="31">
        <v>5</v>
      </c>
      <c r="R2" s="29" t="s">
        <v>13</v>
      </c>
      <c r="S2" s="32">
        <v>1</v>
      </c>
      <c r="T2" s="30">
        <v>2</v>
      </c>
      <c r="U2" s="30">
        <v>3</v>
      </c>
      <c r="V2" s="30">
        <v>4</v>
      </c>
      <c r="W2" s="31">
        <v>5</v>
      </c>
      <c r="X2" s="14" t="s">
        <v>15</v>
      </c>
      <c r="Y2" s="14" t="s">
        <v>16</v>
      </c>
      <c r="Z2" s="14"/>
      <c r="AA2" s="14" t="s">
        <v>17</v>
      </c>
    </row>
    <row r="3" spans="1:27" x14ac:dyDescent="0.35">
      <c r="A3" s="14" t="s">
        <v>38</v>
      </c>
      <c r="B3" s="35" t="s">
        <v>6</v>
      </c>
      <c r="C3" s="36"/>
      <c r="D3" s="36"/>
      <c r="E3" s="36"/>
      <c r="F3" s="36"/>
      <c r="G3" s="37"/>
      <c r="H3" s="12"/>
      <c r="I3" s="56">
        <v>14</v>
      </c>
      <c r="J3" s="57">
        <v>417</v>
      </c>
      <c r="K3" s="60">
        <v>2</v>
      </c>
      <c r="L3" s="47">
        <f>MATCH(I3,$B$4:$B$18)</f>
        <v>1</v>
      </c>
      <c r="M3" s="46">
        <f ca="1">OFFSET($B$3,$L3,M$2)</f>
        <v>0.19116638616919113</v>
      </c>
      <c r="N3" s="40">
        <f t="shared" ref="N3:Q18" ca="1" si="0">OFFSET($B$3,$L3,N$2)</f>
        <v>0.63288592494215667</v>
      </c>
      <c r="O3" s="40">
        <f t="shared" ca="1" si="0"/>
        <v>0.31141248045021541</v>
      </c>
      <c r="P3" s="40">
        <f t="shared" ca="1" si="0"/>
        <v>0.43529612082458324</v>
      </c>
      <c r="Q3" s="41">
        <f t="shared" ca="1" si="0"/>
        <v>0.51314918534897425</v>
      </c>
      <c r="R3" s="18">
        <f>MATCH(J3,$B$22:$B$36)</f>
        <v>14</v>
      </c>
      <c r="S3" s="46">
        <f ca="1">OFFSET($B$21,$R3,S$2)</f>
        <v>0.74768814373129733</v>
      </c>
      <c r="T3" s="40">
        <f t="shared" ref="T3:W18" ca="1" si="1">OFFSET($B$21,$R3,T$2)</f>
        <v>0.4679861048768994</v>
      </c>
      <c r="U3" s="40">
        <f t="shared" ca="1" si="1"/>
        <v>5.1213853463865977E-2</v>
      </c>
      <c r="V3" s="40">
        <f t="shared" ca="1" si="1"/>
        <v>0.9110223307540235</v>
      </c>
      <c r="W3" s="41">
        <f t="shared" ca="1" si="1"/>
        <v>0.58599252264810708</v>
      </c>
      <c r="X3" s="55">
        <f ca="1">SUMPRODUCT(M3:Q3,S3:W3)</f>
        <v>1.1523293645836161</v>
      </c>
      <c r="Y3" s="55">
        <f ca="1">(K3-X3)^2</f>
        <v>0.71854550614721602</v>
      </c>
      <c r="Z3" s="53"/>
      <c r="AA3" s="55">
        <f ca="1">SQRT(AVERAGE(Y3:Y208))</f>
        <v>2.8060620616483143</v>
      </c>
    </row>
    <row r="4" spans="1:27" x14ac:dyDescent="0.35">
      <c r="A4">
        <v>1</v>
      </c>
      <c r="B4" s="38">
        <v>14</v>
      </c>
      <c r="C4" s="54">
        <v>0.19116638616919113</v>
      </c>
      <c r="D4" s="54">
        <v>0.63288592494215667</v>
      </c>
      <c r="E4" s="54">
        <v>0.31141248045021541</v>
      </c>
      <c r="F4" s="54">
        <v>0.43529612082458324</v>
      </c>
      <c r="G4" s="54">
        <v>0.51314918534897425</v>
      </c>
      <c r="H4" s="13"/>
      <c r="I4" s="20">
        <v>29</v>
      </c>
      <c r="J4" s="21">
        <v>417</v>
      </c>
      <c r="K4" s="61">
        <v>4</v>
      </c>
      <c r="L4" s="48">
        <f t="shared" ref="L4:L67" si="2">MATCH(I4,$B$4:$B$18)</f>
        <v>2</v>
      </c>
      <c r="M4" s="22">
        <f t="shared" ref="M4:Q66" ca="1" si="3">OFFSET($B$3,$L4,M$2)</f>
        <v>0.25247970905003203</v>
      </c>
      <c r="N4" s="23">
        <f t="shared" ca="1" si="0"/>
        <v>0.83490522957045965</v>
      </c>
      <c r="O4" s="23">
        <f t="shared" ca="1" si="0"/>
        <v>0.71476435674432515</v>
      </c>
      <c r="P4" s="23">
        <f t="shared" ca="1" si="0"/>
        <v>0.96203587548127156</v>
      </c>
      <c r="Q4" s="24">
        <f t="shared" ca="1" si="0"/>
        <v>0.58509291322559598</v>
      </c>
      <c r="R4" s="44">
        <f t="shared" ref="R4:R67" si="4">MATCH(J4,$B$22:$B$36)</f>
        <v>14</v>
      </c>
      <c r="S4" s="22">
        <f t="shared" ref="S4:W66" ca="1" si="5">OFFSET($B$21,$R4,S$2)</f>
        <v>0.74768814373129733</v>
      </c>
      <c r="T4" s="23">
        <f t="shared" ca="1" si="1"/>
        <v>0.4679861048768994</v>
      </c>
      <c r="U4" s="23">
        <f t="shared" ca="1" si="1"/>
        <v>5.1213853463865977E-2</v>
      </c>
      <c r="V4" s="23">
        <f t="shared" ca="1" si="1"/>
        <v>0.9110223307540235</v>
      </c>
      <c r="W4" s="24">
        <f t="shared" ca="1" si="1"/>
        <v>0.58599252264810708</v>
      </c>
      <c r="X4" s="55">
        <f t="shared" ref="X4:X67" ca="1" si="6">SUMPRODUCT(M4:Q4,S4:W4)</f>
        <v>1.8354022060995003</v>
      </c>
      <c r="Y4" s="55">
        <f t="shared" ref="Y4:Y67" ca="1" si="7">(K4-X4)^2</f>
        <v>4.6854836093589096</v>
      </c>
      <c r="Z4" s="53"/>
    </row>
    <row r="5" spans="1:27" x14ac:dyDescent="0.35">
      <c r="A5">
        <f>A4+1</f>
        <v>2</v>
      </c>
      <c r="B5" s="38">
        <v>29</v>
      </c>
      <c r="C5" s="54">
        <v>0.25247970905003203</v>
      </c>
      <c r="D5" s="54">
        <v>0.83490522957045965</v>
      </c>
      <c r="E5" s="54">
        <v>0.71476435674432515</v>
      </c>
      <c r="F5" s="54">
        <v>0.96203587548127156</v>
      </c>
      <c r="G5" s="54">
        <v>0.58509291322559598</v>
      </c>
      <c r="H5" s="13"/>
      <c r="I5" s="20">
        <v>72</v>
      </c>
      <c r="J5" s="21">
        <v>417</v>
      </c>
      <c r="K5" s="61">
        <v>5</v>
      </c>
      <c r="L5" s="48">
        <f t="shared" si="2"/>
        <v>3</v>
      </c>
      <c r="M5" s="22">
        <f t="shared" ca="1" si="3"/>
        <v>0.2960607456149863</v>
      </c>
      <c r="N5" s="23">
        <f t="shared" ca="1" si="0"/>
        <v>0.43690558422581305</v>
      </c>
      <c r="O5" s="23">
        <f t="shared" ca="1" si="0"/>
        <v>0.1884192420809051</v>
      </c>
      <c r="P5" s="23">
        <f t="shared" ca="1" si="0"/>
        <v>7.7546787124316285E-4</v>
      </c>
      <c r="Q5" s="24">
        <f t="shared" ca="1" si="0"/>
        <v>0.72383774333971329</v>
      </c>
      <c r="R5" s="44">
        <f t="shared" si="4"/>
        <v>14</v>
      </c>
      <c r="S5" s="22">
        <f t="shared" ca="1" si="5"/>
        <v>0.74768814373129733</v>
      </c>
      <c r="T5" s="23">
        <f t="shared" ca="1" si="1"/>
        <v>0.4679861048768994</v>
      </c>
      <c r="U5" s="23">
        <f t="shared" ca="1" si="1"/>
        <v>5.1213853463865977E-2</v>
      </c>
      <c r="V5" s="23">
        <f t="shared" ca="1" si="1"/>
        <v>0.9110223307540235</v>
      </c>
      <c r="W5" s="24">
        <f t="shared" ca="1" si="1"/>
        <v>0.58599252264810708</v>
      </c>
      <c r="X5" s="55">
        <f t="shared" ca="1" si="6"/>
        <v>0.8603465010901179</v>
      </c>
      <c r="Y5" s="55">
        <f t="shared" ca="1" si="7"/>
        <v>17.136731091036832</v>
      </c>
      <c r="Z5" s="53"/>
    </row>
    <row r="6" spans="1:27" x14ac:dyDescent="0.35">
      <c r="A6">
        <f t="shared" ref="A6:A18" si="8">A5+1</f>
        <v>3</v>
      </c>
      <c r="B6" s="38">
        <v>72</v>
      </c>
      <c r="C6" s="54">
        <v>0.2960607456149863</v>
      </c>
      <c r="D6" s="54">
        <v>0.43690558422581305</v>
      </c>
      <c r="E6" s="54">
        <v>0.1884192420809051</v>
      </c>
      <c r="F6" s="54">
        <v>7.7546787124316285E-4</v>
      </c>
      <c r="G6" s="54">
        <v>0.72383774333971329</v>
      </c>
      <c r="H6" s="13"/>
      <c r="I6" s="20">
        <v>211</v>
      </c>
      <c r="J6" s="21">
        <v>417</v>
      </c>
      <c r="K6" s="61">
        <v>3</v>
      </c>
      <c r="L6" s="48">
        <f t="shared" si="2"/>
        <v>4</v>
      </c>
      <c r="M6" s="22">
        <f t="shared" ca="1" si="3"/>
        <v>1.5234780548209481E-2</v>
      </c>
      <c r="N6" s="23">
        <f t="shared" ca="1" si="0"/>
        <v>0.72262898121854457</v>
      </c>
      <c r="O6" s="23">
        <f t="shared" ca="1" si="0"/>
        <v>0.6877386777736082</v>
      </c>
      <c r="P6" s="23">
        <f t="shared" ca="1" si="0"/>
        <v>0.35476944354682138</v>
      </c>
      <c r="Q6" s="24">
        <f t="shared" ca="1" si="0"/>
        <v>0.24638153472855184</v>
      </c>
      <c r="R6" s="44">
        <f t="shared" si="4"/>
        <v>14</v>
      </c>
      <c r="S6" s="22">
        <f t="shared" ca="1" si="5"/>
        <v>0.74768814373129733</v>
      </c>
      <c r="T6" s="23">
        <f t="shared" ca="1" si="1"/>
        <v>0.4679861048768994</v>
      </c>
      <c r="U6" s="23">
        <f t="shared" ca="1" si="1"/>
        <v>5.1213853463865977E-2</v>
      </c>
      <c r="V6" s="23">
        <f t="shared" ca="1" si="1"/>
        <v>0.9110223307540235</v>
      </c>
      <c r="W6" s="24">
        <f t="shared" ca="1" si="1"/>
        <v>0.58599252264810708</v>
      </c>
      <c r="X6" s="55">
        <f t="shared" ca="1" si="6"/>
        <v>0.85237355725463315</v>
      </c>
      <c r="Y6" s="55">
        <f t="shared" ca="1" si="7"/>
        <v>4.6122993375791186</v>
      </c>
      <c r="Z6" s="53"/>
    </row>
    <row r="7" spans="1:27" x14ac:dyDescent="0.35">
      <c r="A7">
        <f t="shared" si="8"/>
        <v>4</v>
      </c>
      <c r="B7" s="38">
        <v>211</v>
      </c>
      <c r="C7" s="54">
        <v>1.5234780548209481E-2</v>
      </c>
      <c r="D7" s="54">
        <v>0.72262898121854457</v>
      </c>
      <c r="E7" s="54">
        <v>0.6877386777736082</v>
      </c>
      <c r="F7" s="54">
        <v>0.35476944354682138</v>
      </c>
      <c r="G7" s="54">
        <v>0.24638153472855184</v>
      </c>
      <c r="H7" s="13"/>
      <c r="I7" s="20">
        <v>212</v>
      </c>
      <c r="J7" s="21">
        <v>417</v>
      </c>
      <c r="K7" s="61">
        <v>3</v>
      </c>
      <c r="L7" s="48">
        <f t="shared" si="2"/>
        <v>5</v>
      </c>
      <c r="M7" s="22">
        <f t="shared" ca="1" si="3"/>
        <v>0.60438923001101774</v>
      </c>
      <c r="N7" s="23">
        <f t="shared" ca="1" si="0"/>
        <v>0.87465044808684067</v>
      </c>
      <c r="O7" s="23">
        <f t="shared" ca="1" si="0"/>
        <v>0.76171708240679092</v>
      </c>
      <c r="P7" s="23">
        <f t="shared" ca="1" si="0"/>
        <v>0.29799249902059644</v>
      </c>
      <c r="Q7" s="24">
        <f t="shared" ca="1" si="0"/>
        <v>3.5005233984611639E-2</v>
      </c>
      <c r="R7" s="44">
        <f t="shared" si="4"/>
        <v>14</v>
      </c>
      <c r="S7" s="22">
        <f t="shared" ca="1" si="5"/>
        <v>0.74768814373129733</v>
      </c>
      <c r="T7" s="23">
        <f t="shared" ca="1" si="1"/>
        <v>0.4679861048768994</v>
      </c>
      <c r="U7" s="23">
        <f t="shared" ca="1" si="1"/>
        <v>5.1213853463865977E-2</v>
      </c>
      <c r="V7" s="23">
        <f t="shared" ca="1" si="1"/>
        <v>0.9110223307540235</v>
      </c>
      <c r="W7" s="24">
        <f t="shared" ca="1" si="1"/>
        <v>0.58599252264810708</v>
      </c>
      <c r="X7" s="55">
        <f t="shared" ca="1" si="6"/>
        <v>1.1922200112199157</v>
      </c>
      <c r="Y7" s="55">
        <f t="shared" ca="1" si="7"/>
        <v>3.2680684878337218</v>
      </c>
      <c r="Z7" s="53"/>
    </row>
    <row r="8" spans="1:27" x14ac:dyDescent="0.35">
      <c r="A8">
        <f t="shared" si="8"/>
        <v>5</v>
      </c>
      <c r="B8" s="38">
        <v>212</v>
      </c>
      <c r="C8" s="54">
        <v>0.60438923001101774</v>
      </c>
      <c r="D8" s="54">
        <v>0.87465044808684067</v>
      </c>
      <c r="E8" s="54">
        <v>0.76171708240679092</v>
      </c>
      <c r="F8" s="54">
        <v>0.29799249902059644</v>
      </c>
      <c r="G8" s="54">
        <v>3.5005233984611639E-2</v>
      </c>
      <c r="H8" s="13"/>
      <c r="I8" s="20">
        <v>293</v>
      </c>
      <c r="J8" s="21">
        <v>417</v>
      </c>
      <c r="K8" s="61">
        <v>4</v>
      </c>
      <c r="L8" s="48">
        <f t="shared" si="2"/>
        <v>6</v>
      </c>
      <c r="M8" s="22">
        <f t="shared" ca="1" si="3"/>
        <v>0.73399911522134131</v>
      </c>
      <c r="N8" s="23">
        <f t="shared" ca="1" si="0"/>
        <v>0.69952859907524867</v>
      </c>
      <c r="O8" s="23">
        <f t="shared" ca="1" si="0"/>
        <v>0.43713443683946274</v>
      </c>
      <c r="P8" s="23">
        <f t="shared" ca="1" si="0"/>
        <v>0.47080867927227443</v>
      </c>
      <c r="Q8" s="24">
        <f t="shared" ca="1" si="0"/>
        <v>0.2897625199660725</v>
      </c>
      <c r="R8" s="44">
        <f t="shared" si="4"/>
        <v>14</v>
      </c>
      <c r="S8" s="22">
        <f t="shared" ca="1" si="5"/>
        <v>0.74768814373129733</v>
      </c>
      <c r="T8" s="23">
        <f t="shared" ca="1" si="1"/>
        <v>0.4679861048768994</v>
      </c>
      <c r="U8" s="23">
        <f t="shared" ca="1" si="1"/>
        <v>5.1213853463865977E-2</v>
      </c>
      <c r="V8" s="23">
        <f t="shared" ca="1" si="1"/>
        <v>0.9110223307540235</v>
      </c>
      <c r="W8" s="24">
        <f t="shared" ca="1" si="1"/>
        <v>0.58599252264810708</v>
      </c>
      <c r="X8" s="55">
        <f t="shared" ca="1" si="6"/>
        <v>1.4972753296574273</v>
      </c>
      <c r="Y8" s="55">
        <f t="shared" ca="1" si="7"/>
        <v>6.2636307755413396</v>
      </c>
      <c r="Z8" s="53"/>
    </row>
    <row r="9" spans="1:27" x14ac:dyDescent="0.35">
      <c r="A9">
        <f t="shared" si="8"/>
        <v>6</v>
      </c>
      <c r="B9" s="38">
        <v>293</v>
      </c>
      <c r="C9" s="54">
        <v>0.73399911522134131</v>
      </c>
      <c r="D9" s="54">
        <v>0.69952859907524867</v>
      </c>
      <c r="E9" s="54">
        <v>0.43713443683946274</v>
      </c>
      <c r="F9" s="54">
        <v>0.47080867927227443</v>
      </c>
      <c r="G9" s="54">
        <v>0.2897625199660725</v>
      </c>
      <c r="H9" s="13"/>
      <c r="I9" s="20">
        <v>310</v>
      </c>
      <c r="J9" s="21">
        <v>417</v>
      </c>
      <c r="K9" s="61">
        <v>3</v>
      </c>
      <c r="L9" s="48">
        <f t="shared" si="2"/>
        <v>7</v>
      </c>
      <c r="M9" s="22">
        <f t="shared" ca="1" si="3"/>
        <v>0.22945716084719503</v>
      </c>
      <c r="N9" s="23">
        <f t="shared" ca="1" si="0"/>
        <v>0.81023909007570105</v>
      </c>
      <c r="O9" s="23">
        <f t="shared" ca="1" si="0"/>
        <v>0.35833840816792584</v>
      </c>
      <c r="P9" s="23">
        <f t="shared" ca="1" si="0"/>
        <v>0.47140327642362567</v>
      </c>
      <c r="Q9" s="24">
        <f t="shared" ca="1" si="0"/>
        <v>0.12055884454473664</v>
      </c>
      <c r="R9" s="44">
        <f t="shared" si="4"/>
        <v>14</v>
      </c>
      <c r="S9" s="22">
        <f t="shared" ca="1" si="5"/>
        <v>0.74768814373129733</v>
      </c>
      <c r="T9" s="23">
        <f t="shared" ca="1" si="1"/>
        <v>0.4679861048768994</v>
      </c>
      <c r="U9" s="23">
        <f t="shared" ca="1" si="1"/>
        <v>5.1213853463865977E-2</v>
      </c>
      <c r="V9" s="23">
        <f t="shared" ca="1" si="1"/>
        <v>0.9110223307540235</v>
      </c>
      <c r="W9" s="24">
        <f t="shared" ca="1" si="1"/>
        <v>0.58599252264810708</v>
      </c>
      <c r="X9" s="55">
        <f t="shared" ca="1" si="6"/>
        <v>1.0692004182244566</v>
      </c>
      <c r="Y9" s="55">
        <f t="shared" ca="1" si="7"/>
        <v>3.7279870249846137</v>
      </c>
      <c r="Z9" s="53"/>
    </row>
    <row r="10" spans="1:27" x14ac:dyDescent="0.35">
      <c r="A10">
        <f t="shared" si="8"/>
        <v>7</v>
      </c>
      <c r="B10" s="38">
        <v>310</v>
      </c>
      <c r="C10" s="54">
        <v>0.22945716084719503</v>
      </c>
      <c r="D10" s="54">
        <v>0.81023909007570105</v>
      </c>
      <c r="E10" s="54">
        <v>0.35833840816792584</v>
      </c>
      <c r="F10" s="54">
        <v>0.47140327642362567</v>
      </c>
      <c r="G10" s="54">
        <v>0.12055884454473664</v>
      </c>
      <c r="H10" s="13"/>
      <c r="I10" s="20">
        <v>379</v>
      </c>
      <c r="J10" s="21">
        <v>417</v>
      </c>
      <c r="K10" s="61">
        <v>4</v>
      </c>
      <c r="L10" s="48">
        <f t="shared" si="2"/>
        <v>8</v>
      </c>
      <c r="M10" s="22">
        <f t="shared" ca="1" si="3"/>
        <v>0.68397294881563286</v>
      </c>
      <c r="N10" s="23">
        <f t="shared" ca="1" si="0"/>
        <v>0.90480789774536852</v>
      </c>
      <c r="O10" s="23">
        <f t="shared" ca="1" si="0"/>
        <v>0.1979778360916481</v>
      </c>
      <c r="P10" s="23">
        <f t="shared" ca="1" si="0"/>
        <v>0.91925443419950825</v>
      </c>
      <c r="Q10" s="24">
        <f t="shared" ca="1" si="0"/>
        <v>0.74265244013530618</v>
      </c>
      <c r="R10" s="44">
        <f t="shared" si="4"/>
        <v>14</v>
      </c>
      <c r="S10" s="22">
        <f t="shared" ca="1" si="5"/>
        <v>0.74768814373129733</v>
      </c>
      <c r="T10" s="23">
        <f t="shared" ca="1" si="1"/>
        <v>0.4679861048768994</v>
      </c>
      <c r="U10" s="23">
        <f t="shared" ca="1" si="1"/>
        <v>5.1213853463865977E-2</v>
      </c>
      <c r="V10" s="23">
        <f t="shared" ca="1" si="1"/>
        <v>0.9110223307540235</v>
      </c>
      <c r="W10" s="24">
        <f t="shared" ca="1" si="1"/>
        <v>0.58599252264810708</v>
      </c>
      <c r="X10" s="55">
        <f t="shared" ca="1" si="6"/>
        <v>2.2176252901228515</v>
      </c>
      <c r="Y10" s="55">
        <f t="shared" ca="1" si="7"/>
        <v>3.1768596064096495</v>
      </c>
      <c r="Z10" s="53"/>
    </row>
    <row r="11" spans="1:27" x14ac:dyDescent="0.35">
      <c r="A11">
        <f t="shared" si="8"/>
        <v>8</v>
      </c>
      <c r="B11" s="38">
        <v>379</v>
      </c>
      <c r="C11" s="54">
        <v>0.68397294881563286</v>
      </c>
      <c r="D11" s="54">
        <v>0.90480789774536852</v>
      </c>
      <c r="E11" s="54">
        <v>0.1979778360916481</v>
      </c>
      <c r="F11" s="54">
        <v>0.91925443419950825</v>
      </c>
      <c r="G11" s="54">
        <v>0.74265244013530618</v>
      </c>
      <c r="H11" s="13"/>
      <c r="I11" s="20">
        <v>451</v>
      </c>
      <c r="J11" s="21">
        <v>417</v>
      </c>
      <c r="K11" s="61">
        <v>3.5</v>
      </c>
      <c r="L11" s="48">
        <f t="shared" si="2"/>
        <v>9</v>
      </c>
      <c r="M11" s="22">
        <f t="shared" ca="1" si="3"/>
        <v>0.81473677881569317</v>
      </c>
      <c r="N11" s="23">
        <f t="shared" ca="1" si="0"/>
        <v>0.41461854914072138</v>
      </c>
      <c r="O11" s="23">
        <f t="shared" ca="1" si="0"/>
        <v>0.80632778451266518</v>
      </c>
      <c r="P11" s="23">
        <f t="shared" ca="1" si="0"/>
        <v>0.15276176527374552</v>
      </c>
      <c r="Q11" s="24">
        <f t="shared" ca="1" si="0"/>
        <v>0.17435147019656005</v>
      </c>
      <c r="R11" s="44">
        <f t="shared" si="4"/>
        <v>14</v>
      </c>
      <c r="S11" s="22">
        <f t="shared" ca="1" si="5"/>
        <v>0.74768814373129733</v>
      </c>
      <c r="T11" s="23">
        <f t="shared" ca="1" si="1"/>
        <v>0.4679861048768994</v>
      </c>
      <c r="U11" s="23">
        <f t="shared" ca="1" si="1"/>
        <v>5.1213853463865977E-2</v>
      </c>
      <c r="V11" s="23">
        <f t="shared" ca="1" si="1"/>
        <v>0.9110223307540235</v>
      </c>
      <c r="W11" s="24">
        <f t="shared" ca="1" si="1"/>
        <v>0.58599252264810708</v>
      </c>
      <c r="X11" s="55">
        <f t="shared" ca="1" si="6"/>
        <v>1.0858379399019502</v>
      </c>
      <c r="Y11" s="55">
        <f t="shared" ca="1" si="7"/>
        <v>5.8281784524168598</v>
      </c>
      <c r="Z11" s="53"/>
    </row>
    <row r="12" spans="1:27" x14ac:dyDescent="0.35">
      <c r="A12">
        <f t="shared" si="8"/>
        <v>9</v>
      </c>
      <c r="B12" s="38">
        <v>451</v>
      </c>
      <c r="C12" s="54">
        <v>0.81473677881569317</v>
      </c>
      <c r="D12" s="54">
        <v>0.41461854914072138</v>
      </c>
      <c r="E12" s="54">
        <v>0.80632778451266518</v>
      </c>
      <c r="F12" s="54">
        <v>0.15276176527374552</v>
      </c>
      <c r="G12" s="54">
        <v>0.17435147019656005</v>
      </c>
      <c r="H12" s="13"/>
      <c r="I12" s="20">
        <v>467</v>
      </c>
      <c r="J12" s="21">
        <v>417</v>
      </c>
      <c r="K12" s="61">
        <v>4</v>
      </c>
      <c r="L12" s="48">
        <f t="shared" si="2"/>
        <v>10</v>
      </c>
      <c r="M12" s="22">
        <f t="shared" ca="1" si="3"/>
        <v>0.69782831077215757</v>
      </c>
      <c r="N12" s="23">
        <f t="shared" ca="1" si="0"/>
        <v>0.6099558877233805</v>
      </c>
      <c r="O12" s="23">
        <f t="shared" ca="1" si="0"/>
        <v>0.90385637282581777</v>
      </c>
      <c r="P12" s="23">
        <f t="shared" ca="1" si="0"/>
        <v>0.89321197331556312</v>
      </c>
      <c r="Q12" s="24">
        <f t="shared" ca="1" si="0"/>
        <v>0.24445648896517158</v>
      </c>
      <c r="R12" s="44">
        <f t="shared" si="4"/>
        <v>14</v>
      </c>
      <c r="S12" s="22">
        <f t="shared" ca="1" si="5"/>
        <v>0.74768814373129733</v>
      </c>
      <c r="T12" s="23">
        <f t="shared" ca="1" si="1"/>
        <v>0.4679861048768994</v>
      </c>
      <c r="U12" s="23">
        <f t="shared" ca="1" si="1"/>
        <v>5.1213853463865977E-2</v>
      </c>
      <c r="V12" s="23">
        <f t="shared" ca="1" si="1"/>
        <v>0.9110223307540235</v>
      </c>
      <c r="W12" s="24">
        <f t="shared" ca="1" si="1"/>
        <v>0.58599252264810708</v>
      </c>
      <c r="X12" s="55">
        <f t="shared" ca="1" si="6"/>
        <v>1.8104845306308053</v>
      </c>
      <c r="Y12" s="55">
        <f t="shared" ca="1" si="7"/>
        <v>4.7939779906070052</v>
      </c>
      <c r="Z12" s="53"/>
    </row>
    <row r="13" spans="1:27" x14ac:dyDescent="0.35">
      <c r="A13">
        <f t="shared" si="8"/>
        <v>10</v>
      </c>
      <c r="B13" s="38">
        <v>467</v>
      </c>
      <c r="C13" s="54">
        <v>0.69782831077215757</v>
      </c>
      <c r="D13" s="54">
        <v>0.6099558877233805</v>
      </c>
      <c r="E13" s="54">
        <v>0.90385637282581777</v>
      </c>
      <c r="F13" s="54">
        <v>0.89321197331556312</v>
      </c>
      <c r="G13" s="54">
        <v>0.24445648896517158</v>
      </c>
      <c r="H13" s="13"/>
      <c r="I13" s="20">
        <v>508</v>
      </c>
      <c r="J13" s="21">
        <v>417</v>
      </c>
      <c r="K13" s="61">
        <v>3</v>
      </c>
      <c r="L13" s="48">
        <f t="shared" si="2"/>
        <v>11</v>
      </c>
      <c r="M13" s="22">
        <f t="shared" ca="1" si="3"/>
        <v>0.49690192076528272</v>
      </c>
      <c r="N13" s="23">
        <f t="shared" ca="1" si="0"/>
        <v>0.27359095981818604</v>
      </c>
      <c r="O13" s="23">
        <f t="shared" ca="1" si="0"/>
        <v>0.73384171578026391</v>
      </c>
      <c r="P13" s="23">
        <f t="shared" ca="1" si="0"/>
        <v>0.44224924398435994</v>
      </c>
      <c r="Q13" s="24">
        <f t="shared" ca="1" si="0"/>
        <v>0.83046973168220461</v>
      </c>
      <c r="R13" s="44">
        <f t="shared" si="4"/>
        <v>14</v>
      </c>
      <c r="S13" s="22">
        <f t="shared" ca="1" si="5"/>
        <v>0.74768814373129733</v>
      </c>
      <c r="T13" s="23">
        <f t="shared" ca="1" si="1"/>
        <v>0.4679861048768994</v>
      </c>
      <c r="U13" s="23">
        <f t="shared" ca="1" si="1"/>
        <v>5.1213853463865977E-2</v>
      </c>
      <c r="V13" s="23">
        <f t="shared" ca="1" si="1"/>
        <v>0.9110223307540235</v>
      </c>
      <c r="W13" s="24">
        <f t="shared" ca="1" si="1"/>
        <v>0.58599252264810708</v>
      </c>
      <c r="X13" s="55">
        <f t="shared" ca="1" si="6"/>
        <v>1.4266952945461862</v>
      </c>
      <c r="Y13" s="55">
        <f t="shared" ca="1" si="7"/>
        <v>2.4752876962031118</v>
      </c>
      <c r="Z13" s="53"/>
    </row>
    <row r="14" spans="1:27" x14ac:dyDescent="0.35">
      <c r="A14">
        <f t="shared" si="8"/>
        <v>11</v>
      </c>
      <c r="B14" s="38">
        <v>508</v>
      </c>
      <c r="C14" s="54">
        <v>0.49690192076528272</v>
      </c>
      <c r="D14" s="54">
        <v>0.27359095981818604</v>
      </c>
      <c r="E14" s="54">
        <v>0.73384171578026391</v>
      </c>
      <c r="F14" s="54">
        <v>0.44224924398435994</v>
      </c>
      <c r="G14" s="54">
        <v>0.83046973168220461</v>
      </c>
      <c r="H14" s="13"/>
      <c r="I14" s="20">
        <v>546</v>
      </c>
      <c r="J14" s="21">
        <v>417</v>
      </c>
      <c r="K14" s="61">
        <v>3.5</v>
      </c>
      <c r="L14" s="48">
        <f t="shared" si="2"/>
        <v>12</v>
      </c>
      <c r="M14" s="22">
        <f t="shared" ca="1" si="3"/>
        <v>0.15744453099172273</v>
      </c>
      <c r="N14" s="23">
        <f t="shared" ca="1" si="0"/>
        <v>0.21486310230826899</v>
      </c>
      <c r="O14" s="23">
        <f t="shared" ca="1" si="0"/>
        <v>0.74976952067554103</v>
      </c>
      <c r="P14" s="23">
        <f t="shared" ca="1" si="0"/>
        <v>0.47510468727097521</v>
      </c>
      <c r="Q14" s="24">
        <f t="shared" ca="1" si="0"/>
        <v>0.97911714852009402</v>
      </c>
      <c r="R14" s="44">
        <f t="shared" si="4"/>
        <v>14</v>
      </c>
      <c r="S14" s="22">
        <f t="shared" ca="1" si="5"/>
        <v>0.74768814373129733</v>
      </c>
      <c r="T14" s="23">
        <f t="shared" ca="1" si="1"/>
        <v>0.4679861048768994</v>
      </c>
      <c r="U14" s="23">
        <f t="shared" ca="1" si="1"/>
        <v>5.1213853463865977E-2</v>
      </c>
      <c r="V14" s="23">
        <f t="shared" ca="1" si="1"/>
        <v>0.9110223307540235</v>
      </c>
      <c r="W14" s="24">
        <f t="shared" ca="1" si="1"/>
        <v>0.58599252264810708</v>
      </c>
      <c r="X14" s="55">
        <f t="shared" ca="1" si="6"/>
        <v>1.2632572491914862</v>
      </c>
      <c r="Y14" s="55">
        <f t="shared" ca="1" si="7"/>
        <v>5.0030181332944359</v>
      </c>
      <c r="Z14" s="53"/>
    </row>
    <row r="15" spans="1:27" x14ac:dyDescent="0.35">
      <c r="A15">
        <f t="shared" si="8"/>
        <v>12</v>
      </c>
      <c r="B15" s="38">
        <v>546</v>
      </c>
      <c r="C15" s="54">
        <v>0.15744453099172273</v>
      </c>
      <c r="D15" s="54">
        <v>0.21486310230826899</v>
      </c>
      <c r="E15" s="54">
        <v>0.74976952067554103</v>
      </c>
      <c r="F15" s="54">
        <v>0.47510468727097521</v>
      </c>
      <c r="G15" s="54">
        <v>0.97911714852009402</v>
      </c>
      <c r="H15" s="13"/>
      <c r="I15" s="20">
        <v>563</v>
      </c>
      <c r="J15" s="21">
        <v>417</v>
      </c>
      <c r="K15" s="61">
        <v>4</v>
      </c>
      <c r="L15" s="48">
        <f t="shared" si="2"/>
        <v>13</v>
      </c>
      <c r="M15" s="22">
        <f t="shared" ca="1" si="3"/>
        <v>0.91455628897639196</v>
      </c>
      <c r="N15" s="23">
        <f t="shared" ca="1" si="0"/>
        <v>0.74884908086363056</v>
      </c>
      <c r="O15" s="23">
        <f t="shared" ca="1" si="0"/>
        <v>0.75492288610767488</v>
      </c>
      <c r="P15" s="23">
        <f t="shared" ca="1" si="0"/>
        <v>0.23748542107569692</v>
      </c>
      <c r="Q15" s="24">
        <f t="shared" ca="1" si="0"/>
        <v>5.6614738445942114E-2</v>
      </c>
      <c r="R15" s="44">
        <f t="shared" si="4"/>
        <v>14</v>
      </c>
      <c r="S15" s="22">
        <f t="shared" ca="1" si="5"/>
        <v>0.74768814373129733</v>
      </c>
      <c r="T15" s="23">
        <f t="shared" ca="1" si="1"/>
        <v>0.4679861048768994</v>
      </c>
      <c r="U15" s="23">
        <f t="shared" ca="1" si="1"/>
        <v>5.1213853463865977E-2</v>
      </c>
      <c r="V15" s="23">
        <f t="shared" ca="1" si="1"/>
        <v>0.9110223307540235</v>
      </c>
      <c r="W15" s="24">
        <f t="shared" ca="1" si="1"/>
        <v>0.58599252264810708</v>
      </c>
      <c r="X15" s="55">
        <f t="shared" ca="1" si="6"/>
        <v>1.3224467038316789</v>
      </c>
      <c r="Y15" s="55">
        <f t="shared" ca="1" si="7"/>
        <v>7.1692916538218405</v>
      </c>
      <c r="Z15" s="53"/>
    </row>
    <row r="16" spans="1:27" x14ac:dyDescent="0.35">
      <c r="A16">
        <f t="shared" si="8"/>
        <v>13</v>
      </c>
      <c r="B16" s="38">
        <v>563</v>
      </c>
      <c r="C16" s="54">
        <v>0.91455628897639196</v>
      </c>
      <c r="D16" s="54">
        <v>0.74884908086363056</v>
      </c>
      <c r="E16" s="54">
        <v>0.75492288610767488</v>
      </c>
      <c r="F16" s="54">
        <v>0.23748542107569692</v>
      </c>
      <c r="G16" s="54">
        <v>5.6614738445942114E-2</v>
      </c>
      <c r="H16" s="13"/>
      <c r="I16" s="20">
        <v>579</v>
      </c>
      <c r="J16" s="21">
        <v>417</v>
      </c>
      <c r="K16" s="61">
        <v>4</v>
      </c>
      <c r="L16" s="48">
        <f t="shared" si="2"/>
        <v>14</v>
      </c>
      <c r="M16" s="22">
        <f t="shared" ca="1" si="3"/>
        <v>0.55264059126181653</v>
      </c>
      <c r="N16" s="23">
        <f t="shared" ca="1" si="0"/>
        <v>0.57919529389930124</v>
      </c>
      <c r="O16" s="23">
        <f t="shared" ca="1" si="0"/>
        <v>0.68388137749283651</v>
      </c>
      <c r="P16" s="23">
        <f t="shared" ca="1" si="0"/>
        <v>0.93183248957451503</v>
      </c>
      <c r="Q16" s="24">
        <f t="shared" ca="1" si="0"/>
        <v>0.66062173775307487</v>
      </c>
      <c r="R16" s="44">
        <f t="shared" si="4"/>
        <v>14</v>
      </c>
      <c r="S16" s="22">
        <f t="shared" ca="1" si="5"/>
        <v>0.74768814373129733</v>
      </c>
      <c r="T16" s="23">
        <f t="shared" ca="1" si="1"/>
        <v>0.4679861048768994</v>
      </c>
      <c r="U16" s="23">
        <f t="shared" ca="1" si="1"/>
        <v>5.1213853463865977E-2</v>
      </c>
      <c r="V16" s="23">
        <f t="shared" ca="1" si="1"/>
        <v>0.9110223307540235</v>
      </c>
      <c r="W16" s="24">
        <f t="shared" ca="1" si="1"/>
        <v>0.58599252264810708</v>
      </c>
      <c r="X16" s="55">
        <f t="shared" ca="1" si="6"/>
        <v>1.9553219731862639</v>
      </c>
      <c r="Y16" s="55">
        <f t="shared" ca="1" si="7"/>
        <v>4.1807082333349141</v>
      </c>
      <c r="Z16" s="53"/>
    </row>
    <row r="17" spans="1:26" x14ac:dyDescent="0.35">
      <c r="A17">
        <f t="shared" si="8"/>
        <v>14</v>
      </c>
      <c r="B17" s="38">
        <v>579</v>
      </c>
      <c r="C17" s="54">
        <v>0.55264059126181653</v>
      </c>
      <c r="D17" s="54">
        <v>0.57919529389930124</v>
      </c>
      <c r="E17" s="54">
        <v>0.68388137749283651</v>
      </c>
      <c r="F17" s="54">
        <v>0.93183248957451503</v>
      </c>
      <c r="G17" s="54">
        <v>0.66062173775307487</v>
      </c>
      <c r="H17" s="13"/>
      <c r="I17" s="20">
        <v>623</v>
      </c>
      <c r="J17" s="21">
        <v>417</v>
      </c>
      <c r="K17" s="61">
        <v>5</v>
      </c>
      <c r="L17" s="48">
        <f t="shared" si="2"/>
        <v>15</v>
      </c>
      <c r="M17" s="22">
        <f t="shared" ca="1" si="3"/>
        <v>0.93505372833970124</v>
      </c>
      <c r="N17" s="23">
        <f t="shared" ca="1" si="0"/>
        <v>0.24945380531864436</v>
      </c>
      <c r="O17" s="23">
        <f t="shared" ca="1" si="0"/>
        <v>0.46027357529213497</v>
      </c>
      <c r="P17" s="23">
        <f t="shared" ca="1" si="0"/>
        <v>0.15869917423709112</v>
      </c>
      <c r="Q17" s="24">
        <f t="shared" ca="1" si="0"/>
        <v>0.29628999308800363</v>
      </c>
      <c r="R17" s="44">
        <f t="shared" si="4"/>
        <v>14</v>
      </c>
      <c r="S17" s="22">
        <f t="shared" ca="1" si="5"/>
        <v>0.74768814373129733</v>
      </c>
      <c r="T17" s="23">
        <f t="shared" ca="1" si="1"/>
        <v>0.4679861048768994</v>
      </c>
      <c r="U17" s="23">
        <f t="shared" ca="1" si="1"/>
        <v>5.1213853463865977E-2</v>
      </c>
      <c r="V17" s="23">
        <f t="shared" ca="1" si="1"/>
        <v>0.9110223307540235</v>
      </c>
      <c r="W17" s="24">
        <f t="shared" ca="1" si="1"/>
        <v>0.58599252264810708</v>
      </c>
      <c r="X17" s="55">
        <f t="shared" ca="1" si="6"/>
        <v>1.157644096654677</v>
      </c>
      <c r="Y17" s="55">
        <f t="shared" ca="1" si="7"/>
        <v>14.763698887972653</v>
      </c>
      <c r="Z17" s="53"/>
    </row>
    <row r="18" spans="1:26" ht="15" thickBot="1" x14ac:dyDescent="0.4">
      <c r="A18">
        <f t="shared" si="8"/>
        <v>15</v>
      </c>
      <c r="B18" s="39">
        <v>623</v>
      </c>
      <c r="C18" s="54">
        <v>0.93505372833970124</v>
      </c>
      <c r="D18" s="54">
        <v>0.24945380531864436</v>
      </c>
      <c r="E18" s="54">
        <v>0.46027357529213497</v>
      </c>
      <c r="F18" s="54">
        <v>0.15869917423709112</v>
      </c>
      <c r="G18" s="54">
        <v>0.29628999308800363</v>
      </c>
      <c r="H18" s="13"/>
      <c r="I18" s="20">
        <v>14</v>
      </c>
      <c r="J18" s="21">
        <v>27</v>
      </c>
      <c r="K18" s="61">
        <v>3</v>
      </c>
      <c r="L18" s="48">
        <f t="shared" si="2"/>
        <v>1</v>
      </c>
      <c r="M18" s="22">
        <f t="shared" ca="1" si="3"/>
        <v>0.19116638616919113</v>
      </c>
      <c r="N18" s="23">
        <f t="shared" ca="1" si="0"/>
        <v>0.63288592494215667</v>
      </c>
      <c r="O18" s="23">
        <f t="shared" ca="1" si="0"/>
        <v>0.31141248045021541</v>
      </c>
      <c r="P18" s="23">
        <f t="shared" ca="1" si="0"/>
        <v>0.43529612082458324</v>
      </c>
      <c r="Q18" s="24">
        <f t="shared" ca="1" si="0"/>
        <v>0.51314918534897425</v>
      </c>
      <c r="R18" s="44">
        <f t="shared" si="4"/>
        <v>1</v>
      </c>
      <c r="S18" s="22">
        <f t="shared" ca="1" si="5"/>
        <v>0.70887347964002279</v>
      </c>
      <c r="T18" s="23">
        <f t="shared" ca="1" si="1"/>
        <v>0.80732098050743839</v>
      </c>
      <c r="U18" s="23">
        <f t="shared" ca="1" si="1"/>
        <v>0.73595692274006186</v>
      </c>
      <c r="V18" s="23">
        <f t="shared" ca="1" si="1"/>
        <v>3.9224256210796504E-2</v>
      </c>
      <c r="W18" s="24">
        <f t="shared" ca="1" si="1"/>
        <v>4.1267334493559793E-2</v>
      </c>
      <c r="X18" s="55">
        <f t="shared" ca="1" si="6"/>
        <v>0.91389150329029523</v>
      </c>
      <c r="Y18" s="55">
        <f t="shared" ca="1" si="7"/>
        <v>4.3518486600444239</v>
      </c>
      <c r="Z18" s="53"/>
    </row>
    <row r="19" spans="1:26" ht="15" thickBot="1" x14ac:dyDescent="0.4">
      <c r="C19" s="16"/>
      <c r="D19" s="16"/>
      <c r="E19" s="16"/>
      <c r="F19" s="16"/>
      <c r="G19" s="16"/>
      <c r="I19" s="20">
        <v>29</v>
      </c>
      <c r="J19" s="21">
        <v>27</v>
      </c>
      <c r="K19" s="61">
        <v>5</v>
      </c>
      <c r="L19" s="48">
        <f t="shared" si="2"/>
        <v>2</v>
      </c>
      <c r="M19" s="22">
        <f t="shared" ca="1" si="3"/>
        <v>0.25247970905003203</v>
      </c>
      <c r="N19" s="23">
        <f t="shared" ca="1" si="3"/>
        <v>0.83490522957045965</v>
      </c>
      <c r="O19" s="23">
        <f t="shared" ca="1" si="3"/>
        <v>0.71476435674432515</v>
      </c>
      <c r="P19" s="23">
        <f t="shared" ca="1" si="3"/>
        <v>0.96203587548127156</v>
      </c>
      <c r="Q19" s="24">
        <f t="shared" ca="1" si="3"/>
        <v>0.58509291322559598</v>
      </c>
      <c r="R19" s="44">
        <f t="shared" si="4"/>
        <v>1</v>
      </c>
      <c r="S19" s="22">
        <f t="shared" ca="1" si="5"/>
        <v>0.70887347964002279</v>
      </c>
      <c r="T19" s="23">
        <f t="shared" ca="1" si="5"/>
        <v>0.80732098050743839</v>
      </c>
      <c r="U19" s="23">
        <f t="shared" ca="1" si="5"/>
        <v>0.73595692274006186</v>
      </c>
      <c r="V19" s="23">
        <f t="shared" ca="1" si="5"/>
        <v>3.9224256210796504E-2</v>
      </c>
      <c r="W19" s="24">
        <f t="shared" ca="1" si="5"/>
        <v>4.1267334493559793E-2</v>
      </c>
      <c r="X19" s="55">
        <f t="shared" ca="1" si="6"/>
        <v>1.440928821557989</v>
      </c>
      <c r="Y19" s="55">
        <f t="shared" ca="1" si="7"/>
        <v>12.666987653216603</v>
      </c>
      <c r="Z19" s="53"/>
    </row>
    <row r="20" spans="1:26" x14ac:dyDescent="0.35">
      <c r="B20" s="17" t="s">
        <v>8</v>
      </c>
      <c r="C20" s="40"/>
      <c r="D20" s="40"/>
      <c r="E20" s="40"/>
      <c r="F20" s="40"/>
      <c r="G20" s="41"/>
      <c r="I20" s="20">
        <v>72</v>
      </c>
      <c r="J20" s="21">
        <v>27</v>
      </c>
      <c r="K20" s="61">
        <v>4</v>
      </c>
      <c r="L20" s="48">
        <f t="shared" si="2"/>
        <v>3</v>
      </c>
      <c r="M20" s="22">
        <f t="shared" ca="1" si="3"/>
        <v>0.2960607456149863</v>
      </c>
      <c r="N20" s="23">
        <f t="shared" ca="1" si="3"/>
        <v>0.43690558422581305</v>
      </c>
      <c r="O20" s="23">
        <f t="shared" ca="1" si="3"/>
        <v>0.1884192420809051</v>
      </c>
      <c r="P20" s="23">
        <f t="shared" ca="1" si="3"/>
        <v>7.7546787124316285E-4</v>
      </c>
      <c r="Q20" s="24">
        <f t="shared" ca="1" si="3"/>
        <v>0.72383774333971329</v>
      </c>
      <c r="R20" s="44">
        <f t="shared" si="4"/>
        <v>1</v>
      </c>
      <c r="S20" s="22">
        <f t="shared" ca="1" si="5"/>
        <v>0.70887347964002279</v>
      </c>
      <c r="T20" s="23">
        <f t="shared" ca="1" si="5"/>
        <v>0.80732098050743839</v>
      </c>
      <c r="U20" s="23">
        <f t="shared" ca="1" si="5"/>
        <v>0.73595692274006186</v>
      </c>
      <c r="V20" s="23">
        <f t="shared" ca="1" si="5"/>
        <v>3.9224256210796504E-2</v>
      </c>
      <c r="W20" s="24">
        <f t="shared" ca="1" si="5"/>
        <v>4.1267334493559793E-2</v>
      </c>
      <c r="X20" s="55">
        <f t="shared" ca="1" si="6"/>
        <v>0.73116237258607963</v>
      </c>
      <c r="Y20" s="55">
        <f t="shared" ca="1" si="7"/>
        <v>10.685299434397068</v>
      </c>
      <c r="Z20" s="53"/>
    </row>
    <row r="21" spans="1:26" x14ac:dyDescent="0.35">
      <c r="A21" s="14" t="s">
        <v>38</v>
      </c>
      <c r="B21" s="35" t="s">
        <v>6</v>
      </c>
      <c r="C21" s="42"/>
      <c r="D21" s="42"/>
      <c r="E21" s="42"/>
      <c r="F21" s="42"/>
      <c r="G21" s="43"/>
      <c r="H21" s="12"/>
      <c r="I21" s="20">
        <v>211</v>
      </c>
      <c r="J21" s="21">
        <v>27</v>
      </c>
      <c r="K21" s="61">
        <v>5</v>
      </c>
      <c r="L21" s="48">
        <f t="shared" si="2"/>
        <v>4</v>
      </c>
      <c r="M21" s="22">
        <f t="shared" ca="1" si="3"/>
        <v>1.5234780548209481E-2</v>
      </c>
      <c r="N21" s="23">
        <f t="shared" ca="1" si="3"/>
        <v>0.72262898121854457</v>
      </c>
      <c r="O21" s="23">
        <f t="shared" ca="1" si="3"/>
        <v>0.6877386777736082</v>
      </c>
      <c r="P21" s="23">
        <f t="shared" ca="1" si="3"/>
        <v>0.35476944354682138</v>
      </c>
      <c r="Q21" s="24">
        <f t="shared" ca="1" si="3"/>
        <v>0.24638153472855184</v>
      </c>
      <c r="R21" s="44">
        <f t="shared" si="4"/>
        <v>1</v>
      </c>
      <c r="S21" s="22">
        <f t="shared" ca="1" si="5"/>
        <v>0.70887347964002279</v>
      </c>
      <c r="T21" s="23">
        <f t="shared" ca="1" si="5"/>
        <v>0.80732098050743839</v>
      </c>
      <c r="U21" s="23">
        <f t="shared" ca="1" si="5"/>
        <v>0.73595692274006186</v>
      </c>
      <c r="V21" s="23">
        <f t="shared" ca="1" si="5"/>
        <v>3.9224256210796504E-2</v>
      </c>
      <c r="W21" s="24">
        <f t="shared" ca="1" si="5"/>
        <v>4.1267334493559793E-2</v>
      </c>
      <c r="X21" s="55">
        <f t="shared" ca="1" si="6"/>
        <v>1.1244221872589137</v>
      </c>
      <c r="Y21" s="55">
        <f t="shared" ca="1" si="7"/>
        <v>15.020103382610982</v>
      </c>
      <c r="Z21" s="53"/>
    </row>
    <row r="22" spans="1:26" x14ac:dyDescent="0.35">
      <c r="A22">
        <v>1</v>
      </c>
      <c r="B22" s="38">
        <v>27</v>
      </c>
      <c r="C22" s="54">
        <v>0.70887347964002279</v>
      </c>
      <c r="D22" s="54">
        <v>0.80732098050743839</v>
      </c>
      <c r="E22" s="54">
        <v>0.73595692274006186</v>
      </c>
      <c r="F22" s="54">
        <v>3.9224256210796504E-2</v>
      </c>
      <c r="G22" s="54">
        <v>4.1267334493559793E-2</v>
      </c>
      <c r="H22" s="13"/>
      <c r="I22" s="20">
        <v>212</v>
      </c>
      <c r="J22" s="21">
        <v>27</v>
      </c>
      <c r="K22" s="61">
        <v>2.5</v>
      </c>
      <c r="L22" s="48">
        <f t="shared" si="2"/>
        <v>5</v>
      </c>
      <c r="M22" s="22">
        <f t="shared" ca="1" si="3"/>
        <v>0.60438923001101774</v>
      </c>
      <c r="N22" s="23">
        <f t="shared" ca="1" si="3"/>
        <v>0.87465044808684067</v>
      </c>
      <c r="O22" s="23">
        <f t="shared" ca="1" si="3"/>
        <v>0.76171708240679092</v>
      </c>
      <c r="P22" s="23">
        <f t="shared" ca="1" si="3"/>
        <v>0.29799249902059644</v>
      </c>
      <c r="Q22" s="24">
        <f t="shared" ca="1" si="3"/>
        <v>3.5005233984611639E-2</v>
      </c>
      <c r="R22" s="44">
        <f t="shared" si="4"/>
        <v>1</v>
      </c>
      <c r="S22" s="22">
        <f t="shared" ca="1" si="5"/>
        <v>0.70887347964002279</v>
      </c>
      <c r="T22" s="23">
        <f t="shared" ca="1" si="5"/>
        <v>0.80732098050743839</v>
      </c>
      <c r="U22" s="23">
        <f t="shared" ca="1" si="5"/>
        <v>0.73595692274006186</v>
      </c>
      <c r="V22" s="23">
        <f t="shared" ca="1" si="5"/>
        <v>3.9224256210796504E-2</v>
      </c>
      <c r="W22" s="24">
        <f t="shared" ca="1" si="5"/>
        <v>4.1267334493559793E-2</v>
      </c>
      <c r="X22" s="55">
        <f t="shared" ca="1" si="6"/>
        <v>1.7082832206825902</v>
      </c>
      <c r="Y22" s="55">
        <f t="shared" ca="1" si="7"/>
        <v>0.62681545865273214</v>
      </c>
      <c r="Z22" s="53"/>
    </row>
    <row r="23" spans="1:26" x14ac:dyDescent="0.35">
      <c r="A23">
        <f>A22+1</f>
        <v>2</v>
      </c>
      <c r="B23" s="38">
        <v>49</v>
      </c>
      <c r="C23" s="54">
        <v>0.92208169012260022</v>
      </c>
      <c r="D23" s="54">
        <v>0.55325174186517134</v>
      </c>
      <c r="E23" s="54">
        <v>0.86446490687236854</v>
      </c>
      <c r="F23" s="54">
        <v>0.43719998766225321</v>
      </c>
      <c r="G23" s="54">
        <v>0.79836760564861708</v>
      </c>
      <c r="H23" s="13"/>
      <c r="I23" s="20">
        <v>293</v>
      </c>
      <c r="J23" s="21">
        <v>27</v>
      </c>
      <c r="K23" s="61">
        <v>3</v>
      </c>
      <c r="L23" s="48">
        <f t="shared" si="2"/>
        <v>6</v>
      </c>
      <c r="M23" s="22">
        <f t="shared" ca="1" si="3"/>
        <v>0.73399911522134131</v>
      </c>
      <c r="N23" s="23">
        <f t="shared" ca="1" si="3"/>
        <v>0.69952859907524867</v>
      </c>
      <c r="O23" s="23">
        <f t="shared" ca="1" si="3"/>
        <v>0.43713443683946274</v>
      </c>
      <c r="P23" s="23">
        <f t="shared" ca="1" si="3"/>
        <v>0.47080867927227443</v>
      </c>
      <c r="Q23" s="24">
        <f t="shared" ca="1" si="3"/>
        <v>0.2897625199660725</v>
      </c>
      <c r="R23" s="44">
        <f t="shared" si="4"/>
        <v>1</v>
      </c>
      <c r="S23" s="22">
        <f t="shared" ca="1" si="5"/>
        <v>0.70887347964002279</v>
      </c>
      <c r="T23" s="23">
        <f t="shared" ca="1" si="5"/>
        <v>0.80732098050743839</v>
      </c>
      <c r="U23" s="23">
        <f t="shared" ca="1" si="5"/>
        <v>0.73595692274006186</v>
      </c>
      <c r="V23" s="23">
        <f t="shared" ca="1" si="5"/>
        <v>3.9224256210796504E-2</v>
      </c>
      <c r="W23" s="24">
        <f t="shared" ca="1" si="5"/>
        <v>4.1267334493559793E-2</v>
      </c>
      <c r="X23" s="55">
        <f t="shared" ca="1" si="6"/>
        <v>1.4371935834153349</v>
      </c>
      <c r="Y23" s="55">
        <f t="shared" ca="1" si="7"/>
        <v>2.4423638957182017</v>
      </c>
      <c r="Z23" s="53"/>
    </row>
    <row r="24" spans="1:26" x14ac:dyDescent="0.35">
      <c r="A24">
        <f t="shared" ref="A24:A36" si="9">A23+1</f>
        <v>3</v>
      </c>
      <c r="B24" s="38">
        <v>57</v>
      </c>
      <c r="C24" s="54">
        <v>0.67803256499882025</v>
      </c>
      <c r="D24" s="54">
        <v>0.27915924515202117</v>
      </c>
      <c r="E24" s="54">
        <v>0.52913803665966974</v>
      </c>
      <c r="F24" s="54">
        <v>0.15864237517561763</v>
      </c>
      <c r="G24" s="54">
        <v>0.94102756949451583</v>
      </c>
      <c r="H24" s="13"/>
      <c r="I24" s="20">
        <v>310</v>
      </c>
      <c r="J24" s="21">
        <v>27</v>
      </c>
      <c r="K24" s="61">
        <v>3</v>
      </c>
      <c r="L24" s="48">
        <f t="shared" si="2"/>
        <v>7</v>
      </c>
      <c r="M24" s="22">
        <f t="shared" ca="1" si="3"/>
        <v>0.22945716084719503</v>
      </c>
      <c r="N24" s="23">
        <f t="shared" ca="1" si="3"/>
        <v>0.81023909007570105</v>
      </c>
      <c r="O24" s="23">
        <f t="shared" ca="1" si="3"/>
        <v>0.35833840816792584</v>
      </c>
      <c r="P24" s="23">
        <f t="shared" ca="1" si="3"/>
        <v>0.47140327642362567</v>
      </c>
      <c r="Q24" s="24">
        <f t="shared" ca="1" si="3"/>
        <v>0.12055884454473664</v>
      </c>
      <c r="R24" s="44">
        <f t="shared" si="4"/>
        <v>1</v>
      </c>
      <c r="S24" s="22">
        <f t="shared" ca="1" si="5"/>
        <v>0.70887347964002279</v>
      </c>
      <c r="T24" s="23">
        <f t="shared" ca="1" si="5"/>
        <v>0.80732098050743839</v>
      </c>
      <c r="U24" s="23">
        <f t="shared" ca="1" si="5"/>
        <v>0.73595692274006186</v>
      </c>
      <c r="V24" s="23">
        <f t="shared" ca="1" si="5"/>
        <v>3.9224256210796504E-2</v>
      </c>
      <c r="W24" s="24">
        <f t="shared" ca="1" si="5"/>
        <v>4.1267334493559793E-2</v>
      </c>
      <c r="X24" s="55">
        <f t="shared" ca="1" si="6"/>
        <v>1.1039663299153142</v>
      </c>
      <c r="Y24" s="55">
        <f t="shared" ca="1" si="7"/>
        <v>3.5949436780948032</v>
      </c>
      <c r="Z24" s="53"/>
    </row>
    <row r="25" spans="1:26" x14ac:dyDescent="0.35">
      <c r="A25">
        <f t="shared" si="9"/>
        <v>4</v>
      </c>
      <c r="B25" s="38">
        <v>72</v>
      </c>
      <c r="C25" s="54">
        <v>0.83084601139571868</v>
      </c>
      <c r="D25" s="54">
        <v>0.87918207314730823</v>
      </c>
      <c r="E25" s="54">
        <v>0.33369737414270795</v>
      </c>
      <c r="F25" s="54">
        <v>0.40598126591759665</v>
      </c>
      <c r="G25" s="54">
        <v>0.24111796613871128</v>
      </c>
      <c r="H25" s="13"/>
      <c r="I25" s="20">
        <v>379</v>
      </c>
      <c r="J25" s="21">
        <v>27</v>
      </c>
      <c r="K25" s="61">
        <v>5</v>
      </c>
      <c r="L25" s="48">
        <f t="shared" si="2"/>
        <v>8</v>
      </c>
      <c r="M25" s="22">
        <f t="shared" ca="1" si="3"/>
        <v>0.68397294881563286</v>
      </c>
      <c r="N25" s="23">
        <f t="shared" ca="1" si="3"/>
        <v>0.90480789774536852</v>
      </c>
      <c r="O25" s="23">
        <f t="shared" ca="1" si="3"/>
        <v>0.1979778360916481</v>
      </c>
      <c r="P25" s="23">
        <f t="shared" ca="1" si="3"/>
        <v>0.91925443419950825</v>
      </c>
      <c r="Q25" s="24">
        <f t="shared" ca="1" si="3"/>
        <v>0.74265244013530618</v>
      </c>
      <c r="R25" s="44">
        <f t="shared" si="4"/>
        <v>1</v>
      </c>
      <c r="S25" s="22">
        <f t="shared" ca="1" si="5"/>
        <v>0.70887347964002279</v>
      </c>
      <c r="T25" s="23">
        <f t="shared" ca="1" si="5"/>
        <v>0.80732098050743839</v>
      </c>
      <c r="U25" s="23">
        <f t="shared" ca="1" si="5"/>
        <v>0.73595692274006186</v>
      </c>
      <c r="V25" s="23">
        <f t="shared" ca="1" si="5"/>
        <v>3.9224256210796504E-2</v>
      </c>
      <c r="W25" s="24">
        <f t="shared" ca="1" si="5"/>
        <v>4.1267334493559793E-2</v>
      </c>
      <c r="X25" s="55">
        <f t="shared" ca="1" si="6"/>
        <v>1.4277282005154697</v>
      </c>
      <c r="Y25" s="55">
        <f t="shared" ca="1" si="7"/>
        <v>12.761125809392444</v>
      </c>
      <c r="Z25" s="53"/>
    </row>
    <row r="26" spans="1:26" x14ac:dyDescent="0.35">
      <c r="A26">
        <f t="shared" si="9"/>
        <v>5</v>
      </c>
      <c r="B26" s="38">
        <v>79</v>
      </c>
      <c r="C26" s="54">
        <v>0.59932967115034896</v>
      </c>
      <c r="D26" s="54">
        <v>0.49654136417949202</v>
      </c>
      <c r="E26" s="54">
        <v>0.80763402528493977</v>
      </c>
      <c r="F26" s="54">
        <v>0.73429166236685783</v>
      </c>
      <c r="G26" s="54">
        <v>0.53207837601856678</v>
      </c>
      <c r="H26" s="13"/>
      <c r="I26" s="20">
        <v>451</v>
      </c>
      <c r="J26" s="21">
        <v>27</v>
      </c>
      <c r="K26" s="61">
        <v>4</v>
      </c>
      <c r="L26" s="48">
        <f t="shared" si="2"/>
        <v>9</v>
      </c>
      <c r="M26" s="22">
        <f t="shared" ca="1" si="3"/>
        <v>0.81473677881569317</v>
      </c>
      <c r="N26" s="23">
        <f t="shared" ca="1" si="3"/>
        <v>0.41461854914072138</v>
      </c>
      <c r="O26" s="23">
        <f t="shared" ca="1" si="3"/>
        <v>0.80632778451266518</v>
      </c>
      <c r="P26" s="23">
        <f t="shared" ca="1" si="3"/>
        <v>0.15276176527374552</v>
      </c>
      <c r="Q26" s="24">
        <f t="shared" ca="1" si="3"/>
        <v>0.17435147019656005</v>
      </c>
      <c r="R26" s="44">
        <f t="shared" si="4"/>
        <v>1</v>
      </c>
      <c r="S26" s="22">
        <f t="shared" ca="1" si="5"/>
        <v>0.70887347964002279</v>
      </c>
      <c r="T26" s="23">
        <f t="shared" ca="1" si="5"/>
        <v>0.80732098050743839</v>
      </c>
      <c r="U26" s="23">
        <f t="shared" ca="1" si="5"/>
        <v>0.73595692274006186</v>
      </c>
      <c r="V26" s="23">
        <f t="shared" ca="1" si="5"/>
        <v>3.9224256210796504E-2</v>
      </c>
      <c r="W26" s="24">
        <f t="shared" ca="1" si="5"/>
        <v>4.1267334493559793E-2</v>
      </c>
      <c r="X26" s="55">
        <f t="shared" ca="1" si="6"/>
        <v>1.5188850510887517</v>
      </c>
      <c r="Y26" s="55">
        <f t="shared" ca="1" si="7"/>
        <v>6.1559313897108652</v>
      </c>
      <c r="Z26" s="53"/>
    </row>
    <row r="27" spans="1:26" x14ac:dyDescent="0.35">
      <c r="A27">
        <f t="shared" si="9"/>
        <v>6</v>
      </c>
      <c r="B27" s="38">
        <v>89</v>
      </c>
      <c r="C27" s="54">
        <v>0.18454370825562072</v>
      </c>
      <c r="D27" s="54">
        <v>0.30559562318963418</v>
      </c>
      <c r="E27" s="54">
        <v>0.67820043455746115</v>
      </c>
      <c r="F27" s="54">
        <v>0.39452317048392171</v>
      </c>
      <c r="G27" s="54">
        <v>8.7173240154346687E-2</v>
      </c>
      <c r="H27" s="13"/>
      <c r="I27" s="20">
        <v>467</v>
      </c>
      <c r="J27" s="21">
        <v>27</v>
      </c>
      <c r="K27" s="61">
        <v>3</v>
      </c>
      <c r="L27" s="48">
        <f t="shared" si="2"/>
        <v>10</v>
      </c>
      <c r="M27" s="22">
        <f t="shared" ca="1" si="3"/>
        <v>0.69782831077215757</v>
      </c>
      <c r="N27" s="23">
        <f t="shared" ca="1" si="3"/>
        <v>0.6099558877233805</v>
      </c>
      <c r="O27" s="23">
        <f t="shared" ca="1" si="3"/>
        <v>0.90385637282581777</v>
      </c>
      <c r="P27" s="23">
        <f t="shared" ca="1" si="3"/>
        <v>0.89321197331556312</v>
      </c>
      <c r="Q27" s="24">
        <f t="shared" ca="1" si="3"/>
        <v>0.24445648896517158</v>
      </c>
      <c r="R27" s="44">
        <f t="shared" si="4"/>
        <v>1</v>
      </c>
      <c r="S27" s="22">
        <f t="shared" ca="1" si="5"/>
        <v>0.70887347964002279</v>
      </c>
      <c r="T27" s="23">
        <f t="shared" ca="1" si="5"/>
        <v>0.80732098050743839</v>
      </c>
      <c r="U27" s="23">
        <f t="shared" ca="1" si="5"/>
        <v>0.73595692274006186</v>
      </c>
      <c r="V27" s="23">
        <f t="shared" ca="1" si="5"/>
        <v>3.9224256210796504E-2</v>
      </c>
      <c r="W27" s="24">
        <f t="shared" ca="1" si="5"/>
        <v>4.1267334493559793E-2</v>
      </c>
      <c r="X27" s="55">
        <f t="shared" ca="1" si="6"/>
        <v>1.6974251659265138</v>
      </c>
      <c r="Y27" s="55">
        <f t="shared" ca="1" si="7"/>
        <v>1.6967011983615701</v>
      </c>
      <c r="Z27" s="53"/>
    </row>
    <row r="28" spans="1:26" x14ac:dyDescent="0.35">
      <c r="A28">
        <f t="shared" si="9"/>
        <v>7</v>
      </c>
      <c r="B28" s="38">
        <v>92</v>
      </c>
      <c r="C28" s="54">
        <v>0.25660936632964604</v>
      </c>
      <c r="D28" s="54">
        <v>7.5002112656580744E-2</v>
      </c>
      <c r="E28" s="54">
        <v>0.91765238834609264</v>
      </c>
      <c r="F28" s="54">
        <v>0.2905017768425352</v>
      </c>
      <c r="G28" s="54">
        <v>0.73713634034840836</v>
      </c>
      <c r="H28" s="13"/>
      <c r="I28" s="20">
        <v>508</v>
      </c>
      <c r="J28" s="21">
        <v>27</v>
      </c>
      <c r="K28" s="61">
        <v>5</v>
      </c>
      <c r="L28" s="48">
        <f t="shared" si="2"/>
        <v>11</v>
      </c>
      <c r="M28" s="22">
        <f t="shared" ca="1" si="3"/>
        <v>0.49690192076528272</v>
      </c>
      <c r="N28" s="23">
        <f t="shared" ca="1" si="3"/>
        <v>0.27359095981818604</v>
      </c>
      <c r="O28" s="23">
        <f t="shared" ca="1" si="3"/>
        <v>0.73384171578026391</v>
      </c>
      <c r="P28" s="23">
        <f t="shared" ca="1" si="3"/>
        <v>0.44224924398435994</v>
      </c>
      <c r="Q28" s="24">
        <f t="shared" ca="1" si="3"/>
        <v>0.83046973168220461</v>
      </c>
      <c r="R28" s="44">
        <f t="shared" si="4"/>
        <v>1</v>
      </c>
      <c r="S28" s="22">
        <f t="shared" ca="1" si="5"/>
        <v>0.70887347964002279</v>
      </c>
      <c r="T28" s="23">
        <f t="shared" ca="1" si="5"/>
        <v>0.80732098050743839</v>
      </c>
      <c r="U28" s="23">
        <f t="shared" ca="1" si="5"/>
        <v>0.73595692274006186</v>
      </c>
      <c r="V28" s="23">
        <f t="shared" ca="1" si="5"/>
        <v>3.9224256210796504E-2</v>
      </c>
      <c r="W28" s="24">
        <f t="shared" ca="1" si="5"/>
        <v>4.1267334493559793E-2</v>
      </c>
      <c r="X28" s="55">
        <f t="shared" ca="1" si="6"/>
        <v>1.1648103763341962</v>
      </c>
      <c r="Y28" s="55">
        <f t="shared" ca="1" si="7"/>
        <v>14.708679449473852</v>
      </c>
      <c r="Z28" s="53"/>
    </row>
    <row r="29" spans="1:26" x14ac:dyDescent="0.35">
      <c r="A29">
        <f t="shared" si="9"/>
        <v>8</v>
      </c>
      <c r="B29" s="38">
        <v>99</v>
      </c>
      <c r="C29" s="54">
        <v>0.90765891281653743</v>
      </c>
      <c r="D29" s="54">
        <v>0.46577743872948962</v>
      </c>
      <c r="E29" s="54">
        <v>0.60802374479101795</v>
      </c>
      <c r="F29" s="54">
        <v>0.94457474857944312</v>
      </c>
      <c r="G29" s="54">
        <v>0.12875021542842269</v>
      </c>
      <c r="H29" s="13"/>
      <c r="I29" s="20">
        <v>563</v>
      </c>
      <c r="J29" s="21">
        <v>27</v>
      </c>
      <c r="K29" s="61">
        <v>1</v>
      </c>
      <c r="L29" s="48">
        <f t="shared" si="2"/>
        <v>13</v>
      </c>
      <c r="M29" s="22">
        <f t="shared" ca="1" si="3"/>
        <v>0.91455628897639196</v>
      </c>
      <c r="N29" s="23">
        <f t="shared" ca="1" si="3"/>
        <v>0.74884908086363056</v>
      </c>
      <c r="O29" s="23">
        <f t="shared" ca="1" si="3"/>
        <v>0.75492288610767488</v>
      </c>
      <c r="P29" s="23">
        <f t="shared" ca="1" si="3"/>
        <v>0.23748542107569692</v>
      </c>
      <c r="Q29" s="24">
        <f t="shared" ca="1" si="3"/>
        <v>5.6614738445942114E-2</v>
      </c>
      <c r="R29" s="44">
        <f t="shared" si="4"/>
        <v>1</v>
      </c>
      <c r="S29" s="22">
        <f t="shared" ca="1" si="5"/>
        <v>0.70887347964002279</v>
      </c>
      <c r="T29" s="23">
        <f t="shared" ca="1" si="5"/>
        <v>0.80732098050743839</v>
      </c>
      <c r="U29" s="23">
        <f t="shared" ca="1" si="5"/>
        <v>0.73595692274006186</v>
      </c>
      <c r="V29" s="23">
        <f t="shared" ca="1" si="5"/>
        <v>3.9224256210796504E-2</v>
      </c>
      <c r="W29" s="24">
        <f t="shared" ca="1" si="5"/>
        <v>4.1267334493559793E-2</v>
      </c>
      <c r="X29" s="55">
        <f t="shared" ca="1" si="6"/>
        <v>1.8201085256254481</v>
      </c>
      <c r="Y29" s="55">
        <f t="shared" ca="1" si="7"/>
        <v>0.67257799380354633</v>
      </c>
      <c r="Z29" s="53"/>
    </row>
    <row r="30" spans="1:26" x14ac:dyDescent="0.35">
      <c r="A30">
        <f t="shared" si="9"/>
        <v>9</v>
      </c>
      <c r="B30" s="38">
        <v>143</v>
      </c>
      <c r="C30" s="54">
        <v>0.98846160233790925</v>
      </c>
      <c r="D30" s="54">
        <v>0.93790945654705848</v>
      </c>
      <c r="E30" s="54">
        <v>0.4645090314715955</v>
      </c>
      <c r="F30" s="54">
        <v>0.12450793631795276</v>
      </c>
      <c r="G30" s="54">
        <v>0.3900437621368037</v>
      </c>
      <c r="H30" s="13"/>
      <c r="I30" s="20">
        <v>579</v>
      </c>
      <c r="J30" s="21">
        <v>27</v>
      </c>
      <c r="K30" s="61">
        <v>4.5</v>
      </c>
      <c r="L30" s="48">
        <f t="shared" si="2"/>
        <v>14</v>
      </c>
      <c r="M30" s="22">
        <f t="shared" ca="1" si="3"/>
        <v>0.55264059126181653</v>
      </c>
      <c r="N30" s="23">
        <f t="shared" ca="1" si="3"/>
        <v>0.57919529389930124</v>
      </c>
      <c r="O30" s="23">
        <f t="shared" ca="1" si="3"/>
        <v>0.68388137749283651</v>
      </c>
      <c r="P30" s="23">
        <f t="shared" ca="1" si="3"/>
        <v>0.93183248957451503</v>
      </c>
      <c r="Q30" s="24">
        <f t="shared" ca="1" si="3"/>
        <v>0.66062173775307487</v>
      </c>
      <c r="R30" s="44">
        <f t="shared" si="4"/>
        <v>1</v>
      </c>
      <c r="S30" s="22">
        <f t="shared" ca="1" si="5"/>
        <v>0.70887347964002279</v>
      </c>
      <c r="T30" s="23">
        <f t="shared" ca="1" si="5"/>
        <v>0.80732098050743839</v>
      </c>
      <c r="U30" s="23">
        <f t="shared" ca="1" si="5"/>
        <v>0.73595692274006186</v>
      </c>
      <c r="V30" s="23">
        <f t="shared" ca="1" si="5"/>
        <v>3.9224256210796504E-2</v>
      </c>
      <c r="W30" s="24">
        <f t="shared" ca="1" si="5"/>
        <v>4.1267334493559793E-2</v>
      </c>
      <c r="X30" s="55">
        <f t="shared" ca="1" si="6"/>
        <v>1.4264685401352117</v>
      </c>
      <c r="Y30" s="55">
        <f t="shared" ca="1" si="7"/>
        <v>9.4465956347785749</v>
      </c>
      <c r="Z30" s="53"/>
    </row>
    <row r="31" spans="1:26" x14ac:dyDescent="0.35">
      <c r="A31">
        <f t="shared" si="9"/>
        <v>10</v>
      </c>
      <c r="B31" s="38">
        <v>179</v>
      </c>
      <c r="C31" s="54">
        <v>0.52251153312610665</v>
      </c>
      <c r="D31" s="54">
        <v>0.70483803055583816</v>
      </c>
      <c r="E31" s="54">
        <v>0.64434219349983601</v>
      </c>
      <c r="F31" s="54">
        <v>0.66980422533481132</v>
      </c>
      <c r="G31" s="54">
        <v>0.44242131213666558</v>
      </c>
      <c r="H31" s="13"/>
      <c r="I31" s="20">
        <v>14</v>
      </c>
      <c r="J31" s="21">
        <v>143</v>
      </c>
      <c r="K31" s="61">
        <v>5</v>
      </c>
      <c r="L31" s="48">
        <f t="shared" si="2"/>
        <v>1</v>
      </c>
      <c r="M31" s="22">
        <f t="shared" ca="1" si="3"/>
        <v>0.19116638616919113</v>
      </c>
      <c r="N31" s="23">
        <f t="shared" ca="1" si="3"/>
        <v>0.63288592494215667</v>
      </c>
      <c r="O31" s="23">
        <f t="shared" ca="1" si="3"/>
        <v>0.31141248045021541</v>
      </c>
      <c r="P31" s="23">
        <f t="shared" ca="1" si="3"/>
        <v>0.43529612082458324</v>
      </c>
      <c r="Q31" s="24">
        <f t="shared" ca="1" si="3"/>
        <v>0.51314918534897425</v>
      </c>
      <c r="R31" s="44">
        <f t="shared" si="4"/>
        <v>9</v>
      </c>
      <c r="S31" s="22">
        <f t="shared" ca="1" si="5"/>
        <v>0.98846160233790925</v>
      </c>
      <c r="T31" s="23">
        <f t="shared" ca="1" si="5"/>
        <v>0.93790945654705848</v>
      </c>
      <c r="U31" s="23">
        <f t="shared" ca="1" si="5"/>
        <v>0.4645090314715955</v>
      </c>
      <c r="V31" s="23">
        <f t="shared" ca="1" si="5"/>
        <v>0.12450793631795276</v>
      </c>
      <c r="W31" s="24">
        <f t="shared" ca="1" si="5"/>
        <v>0.3900437621368037</v>
      </c>
      <c r="X31" s="55">
        <f t="shared" ca="1" si="6"/>
        <v>1.1815526964688525</v>
      </c>
      <c r="Y31" s="55">
        <f t="shared" ca="1" si="7"/>
        <v>14.580539809844293</v>
      </c>
      <c r="Z31" s="53"/>
    </row>
    <row r="32" spans="1:26" x14ac:dyDescent="0.35">
      <c r="A32">
        <f t="shared" si="9"/>
        <v>11</v>
      </c>
      <c r="B32" s="38">
        <v>180</v>
      </c>
      <c r="C32" s="54">
        <v>0.90808989630693726</v>
      </c>
      <c r="D32" s="54">
        <v>0.10707685921898569</v>
      </c>
      <c r="E32" s="54">
        <v>0.2378704938461359</v>
      </c>
      <c r="F32" s="54">
        <v>0.53909003888148166</v>
      </c>
      <c r="G32" s="54">
        <v>0.80815465087438321</v>
      </c>
      <c r="H32" s="13"/>
      <c r="I32" s="20">
        <v>29</v>
      </c>
      <c r="J32" s="21">
        <v>143</v>
      </c>
      <c r="K32" s="61">
        <v>4</v>
      </c>
      <c r="L32" s="48">
        <f t="shared" si="2"/>
        <v>2</v>
      </c>
      <c r="M32" s="22">
        <f t="shared" ca="1" si="3"/>
        <v>0.25247970905003203</v>
      </c>
      <c r="N32" s="23">
        <f t="shared" ca="1" si="3"/>
        <v>0.83490522957045965</v>
      </c>
      <c r="O32" s="23">
        <f t="shared" ca="1" si="3"/>
        <v>0.71476435674432515</v>
      </c>
      <c r="P32" s="23">
        <f t="shared" ca="1" si="3"/>
        <v>0.96203587548127156</v>
      </c>
      <c r="Q32" s="24">
        <f t="shared" ca="1" si="3"/>
        <v>0.58509291322559598</v>
      </c>
      <c r="R32" s="44">
        <f t="shared" si="4"/>
        <v>9</v>
      </c>
      <c r="S32" s="22">
        <f t="shared" ca="1" si="5"/>
        <v>0.98846160233790925</v>
      </c>
      <c r="T32" s="23">
        <f t="shared" ca="1" si="5"/>
        <v>0.93790945654705848</v>
      </c>
      <c r="U32" s="23">
        <f t="shared" ca="1" si="5"/>
        <v>0.4645090314715955</v>
      </c>
      <c r="V32" s="23">
        <f t="shared" ca="1" si="5"/>
        <v>0.12450793631795276</v>
      </c>
      <c r="W32" s="24">
        <f t="shared" ca="1" si="5"/>
        <v>0.3900437621368037</v>
      </c>
      <c r="X32" s="55">
        <f t="shared" ca="1" si="6"/>
        <v>1.7126394495759572</v>
      </c>
      <c r="Y32" s="55">
        <f t="shared" ca="1" si="7"/>
        <v>5.2320182876361807</v>
      </c>
      <c r="Z32" s="53"/>
    </row>
    <row r="33" spans="1:26" x14ac:dyDescent="0.35">
      <c r="A33">
        <f t="shared" si="9"/>
        <v>12</v>
      </c>
      <c r="B33" s="38">
        <v>197</v>
      </c>
      <c r="C33" s="54">
        <v>0.52670576370113764</v>
      </c>
      <c r="D33" s="54">
        <v>0.87415712597855144</v>
      </c>
      <c r="E33" s="54">
        <v>0.24970204552226793</v>
      </c>
      <c r="F33" s="54">
        <v>0.57026154541157914</v>
      </c>
      <c r="G33" s="54">
        <v>0.79919473013680231</v>
      </c>
      <c r="H33" s="13"/>
      <c r="I33" s="20">
        <v>72</v>
      </c>
      <c r="J33" s="21">
        <v>143</v>
      </c>
      <c r="K33" s="61">
        <v>4.5</v>
      </c>
      <c r="L33" s="48">
        <f t="shared" si="2"/>
        <v>3</v>
      </c>
      <c r="M33" s="22">
        <f t="shared" ca="1" si="3"/>
        <v>0.2960607456149863</v>
      </c>
      <c r="N33" s="23">
        <f t="shared" ca="1" si="3"/>
        <v>0.43690558422581305</v>
      </c>
      <c r="O33" s="23">
        <f t="shared" ca="1" si="3"/>
        <v>0.1884192420809051</v>
      </c>
      <c r="P33" s="23">
        <f t="shared" ca="1" si="3"/>
        <v>7.7546787124316285E-4</v>
      </c>
      <c r="Q33" s="24">
        <f t="shared" ca="1" si="3"/>
        <v>0.72383774333971329</v>
      </c>
      <c r="R33" s="44">
        <f t="shared" si="4"/>
        <v>9</v>
      </c>
      <c r="S33" s="22">
        <f t="shared" ca="1" si="5"/>
        <v>0.98846160233790925</v>
      </c>
      <c r="T33" s="23">
        <f t="shared" ca="1" si="5"/>
        <v>0.93790945654705848</v>
      </c>
      <c r="U33" s="23">
        <f t="shared" ca="1" si="5"/>
        <v>0.4645090314715955</v>
      </c>
      <c r="V33" s="23">
        <f t="shared" ca="1" si="5"/>
        <v>0.12450793631795276</v>
      </c>
      <c r="W33" s="24">
        <f t="shared" ca="1" si="5"/>
        <v>0.3900437621368037</v>
      </c>
      <c r="X33" s="55">
        <f t="shared" ca="1" si="6"/>
        <v>1.0723699462063316</v>
      </c>
      <c r="Y33" s="55">
        <f t="shared" ca="1" si="7"/>
        <v>11.748647785669586</v>
      </c>
      <c r="Z33" s="53"/>
    </row>
    <row r="34" spans="1:26" x14ac:dyDescent="0.35">
      <c r="A34">
        <f t="shared" si="9"/>
        <v>13</v>
      </c>
      <c r="B34" s="38">
        <v>402</v>
      </c>
      <c r="C34" s="54">
        <v>0.22540308338638937</v>
      </c>
      <c r="D34" s="54">
        <v>0.19523037372604934</v>
      </c>
      <c r="E34" s="54">
        <v>0.82929794962267667</v>
      </c>
      <c r="F34" s="54">
        <v>0.53281160278279249</v>
      </c>
      <c r="G34" s="54">
        <v>0.22510283988543101</v>
      </c>
      <c r="H34" s="13"/>
      <c r="I34" s="20">
        <v>211</v>
      </c>
      <c r="J34" s="21">
        <v>143</v>
      </c>
      <c r="K34" s="61">
        <v>4</v>
      </c>
      <c r="L34" s="48">
        <f t="shared" si="2"/>
        <v>4</v>
      </c>
      <c r="M34" s="22">
        <f t="shared" ca="1" si="3"/>
        <v>1.5234780548209481E-2</v>
      </c>
      <c r="N34" s="23">
        <f t="shared" ca="1" si="3"/>
        <v>0.72262898121854457</v>
      </c>
      <c r="O34" s="23">
        <f t="shared" ca="1" si="3"/>
        <v>0.6877386777736082</v>
      </c>
      <c r="P34" s="23">
        <f t="shared" ca="1" si="3"/>
        <v>0.35476944354682138</v>
      </c>
      <c r="Q34" s="24">
        <f t="shared" ca="1" si="3"/>
        <v>0.24638153472855184</v>
      </c>
      <c r="R34" s="44">
        <f t="shared" si="4"/>
        <v>9</v>
      </c>
      <c r="S34" s="22">
        <f t="shared" ca="1" si="5"/>
        <v>0.98846160233790925</v>
      </c>
      <c r="T34" s="23">
        <f t="shared" ca="1" si="5"/>
        <v>0.93790945654705848</v>
      </c>
      <c r="U34" s="23">
        <f t="shared" ca="1" si="5"/>
        <v>0.4645090314715955</v>
      </c>
      <c r="V34" s="23">
        <f t="shared" ca="1" si="5"/>
        <v>0.12450793631795276</v>
      </c>
      <c r="W34" s="24">
        <f t="shared" ca="1" si="5"/>
        <v>0.3900437621368037</v>
      </c>
      <c r="X34" s="55">
        <f t="shared" ca="1" si="6"/>
        <v>1.152551569781211</v>
      </c>
      <c r="Y34" s="55">
        <f t="shared" ca="1" si="7"/>
        <v>8.1079625627554464</v>
      </c>
      <c r="Z34" s="53"/>
    </row>
    <row r="35" spans="1:26" x14ac:dyDescent="0.35">
      <c r="A35">
        <f t="shared" si="9"/>
        <v>14</v>
      </c>
      <c r="B35" s="38">
        <v>417</v>
      </c>
      <c r="C35" s="54">
        <v>0.74768814373129733</v>
      </c>
      <c r="D35" s="54">
        <v>0.4679861048768994</v>
      </c>
      <c r="E35" s="54">
        <v>5.1213853463865977E-2</v>
      </c>
      <c r="F35" s="54">
        <v>0.9110223307540235</v>
      </c>
      <c r="G35" s="54">
        <v>0.58599252264810708</v>
      </c>
      <c r="H35" s="13"/>
      <c r="I35" s="20">
        <v>212</v>
      </c>
      <c r="J35" s="21">
        <v>143</v>
      </c>
      <c r="K35" s="61">
        <v>5</v>
      </c>
      <c r="L35" s="48">
        <f t="shared" si="2"/>
        <v>5</v>
      </c>
      <c r="M35" s="22">
        <f t="shared" ca="1" si="3"/>
        <v>0.60438923001101774</v>
      </c>
      <c r="N35" s="23">
        <f t="shared" ca="1" si="3"/>
        <v>0.87465044808684067</v>
      </c>
      <c r="O35" s="23">
        <f t="shared" ca="1" si="3"/>
        <v>0.76171708240679092</v>
      </c>
      <c r="P35" s="23">
        <f t="shared" ca="1" si="3"/>
        <v>0.29799249902059644</v>
      </c>
      <c r="Q35" s="24">
        <f t="shared" ca="1" si="3"/>
        <v>3.5005233984611639E-2</v>
      </c>
      <c r="R35" s="44">
        <f t="shared" si="4"/>
        <v>9</v>
      </c>
      <c r="S35" s="22">
        <f t="shared" ca="1" si="5"/>
        <v>0.98846160233790925</v>
      </c>
      <c r="T35" s="23">
        <f t="shared" ca="1" si="5"/>
        <v>0.93790945654705848</v>
      </c>
      <c r="U35" s="23">
        <f t="shared" ca="1" si="5"/>
        <v>0.4645090314715955</v>
      </c>
      <c r="V35" s="23">
        <f t="shared" ca="1" si="5"/>
        <v>0.12450793631795276</v>
      </c>
      <c r="W35" s="24">
        <f t="shared" ca="1" si="5"/>
        <v>0.3900437621368037</v>
      </c>
      <c r="X35" s="55">
        <f t="shared" ca="1" si="6"/>
        <v>1.8223389416195046</v>
      </c>
      <c r="Y35" s="55">
        <f t="shared" ca="1" si="7"/>
        <v>10.097529801947852</v>
      </c>
      <c r="Z35" s="53"/>
    </row>
    <row r="36" spans="1:26" ht="15" thickBot="1" x14ac:dyDescent="0.4">
      <c r="A36">
        <f t="shared" si="9"/>
        <v>15</v>
      </c>
      <c r="B36" s="39">
        <v>505</v>
      </c>
      <c r="C36" s="54">
        <v>0.42820605638239884</v>
      </c>
      <c r="D36" s="54">
        <v>0.80742452867520764</v>
      </c>
      <c r="E36" s="54">
        <v>0.17370394356127128</v>
      </c>
      <c r="F36" s="54">
        <v>0.29870015708068542</v>
      </c>
      <c r="G36" s="54">
        <v>0.28815103814999543</v>
      </c>
      <c r="H36" s="13"/>
      <c r="I36" s="20">
        <v>293</v>
      </c>
      <c r="J36" s="21">
        <v>143</v>
      </c>
      <c r="K36" s="61">
        <v>4</v>
      </c>
      <c r="L36" s="48">
        <f t="shared" si="2"/>
        <v>6</v>
      </c>
      <c r="M36" s="22">
        <f t="shared" ca="1" si="3"/>
        <v>0.73399911522134131</v>
      </c>
      <c r="N36" s="23">
        <f t="shared" ca="1" si="3"/>
        <v>0.69952859907524867</v>
      </c>
      <c r="O36" s="23">
        <f t="shared" ca="1" si="3"/>
        <v>0.43713443683946274</v>
      </c>
      <c r="P36" s="23">
        <f t="shared" ca="1" si="3"/>
        <v>0.47080867927227443</v>
      </c>
      <c r="Q36" s="24">
        <f t="shared" ca="1" si="3"/>
        <v>0.2897625199660725</v>
      </c>
      <c r="R36" s="44">
        <f t="shared" si="4"/>
        <v>9</v>
      </c>
      <c r="S36" s="22">
        <f t="shared" ca="1" si="5"/>
        <v>0.98846160233790925</v>
      </c>
      <c r="T36" s="23">
        <f t="shared" ca="1" si="5"/>
        <v>0.93790945654705848</v>
      </c>
      <c r="U36" s="23">
        <f t="shared" ca="1" si="5"/>
        <v>0.4645090314715955</v>
      </c>
      <c r="V36" s="23">
        <f t="shared" ca="1" si="5"/>
        <v>0.12450793631795276</v>
      </c>
      <c r="W36" s="24">
        <f t="shared" ca="1" si="5"/>
        <v>0.3900437621368037</v>
      </c>
      <c r="X36" s="55">
        <f t="shared" ca="1" si="6"/>
        <v>1.7563168040938459</v>
      </c>
      <c r="Y36" s="55">
        <f t="shared" ca="1" si="7"/>
        <v>5.0341142835916539</v>
      </c>
      <c r="Z36" s="53"/>
    </row>
    <row r="37" spans="1:26" x14ac:dyDescent="0.35">
      <c r="I37" s="20">
        <v>310</v>
      </c>
      <c r="J37" s="21">
        <v>143</v>
      </c>
      <c r="K37" s="61">
        <v>4</v>
      </c>
      <c r="L37" s="48">
        <f t="shared" si="2"/>
        <v>7</v>
      </c>
      <c r="M37" s="22">
        <f t="shared" ca="1" si="3"/>
        <v>0.22945716084719503</v>
      </c>
      <c r="N37" s="23">
        <f t="shared" ca="1" si="3"/>
        <v>0.81023909007570105</v>
      </c>
      <c r="O37" s="23">
        <f t="shared" ca="1" si="3"/>
        <v>0.35833840816792584</v>
      </c>
      <c r="P37" s="23">
        <f t="shared" ca="1" si="3"/>
        <v>0.47140327642362567</v>
      </c>
      <c r="Q37" s="24">
        <f t="shared" ca="1" si="3"/>
        <v>0.12055884454473664</v>
      </c>
      <c r="R37" s="44">
        <f t="shared" si="4"/>
        <v>9</v>
      </c>
      <c r="S37" s="22">
        <f t="shared" ca="1" si="5"/>
        <v>0.98846160233790925</v>
      </c>
      <c r="T37" s="23">
        <f t="shared" ca="1" si="5"/>
        <v>0.93790945654705848</v>
      </c>
      <c r="U37" s="23">
        <f t="shared" ca="1" si="5"/>
        <v>0.4645090314715955</v>
      </c>
      <c r="V37" s="23">
        <f t="shared" ca="1" si="5"/>
        <v>0.12450793631795276</v>
      </c>
      <c r="W37" s="24">
        <f t="shared" ca="1" si="5"/>
        <v>0.3900437621368037</v>
      </c>
      <c r="X37" s="55">
        <f t="shared" ca="1" si="6"/>
        <v>1.2589085988482884</v>
      </c>
      <c r="Y37" s="55">
        <f t="shared" ca="1" si="7"/>
        <v>7.513582069467855</v>
      </c>
      <c r="Z37" s="53"/>
    </row>
    <row r="38" spans="1:26" x14ac:dyDescent="0.35">
      <c r="I38" s="20">
        <v>379</v>
      </c>
      <c r="J38" s="21">
        <v>143</v>
      </c>
      <c r="K38" s="61">
        <v>4</v>
      </c>
      <c r="L38" s="48">
        <f t="shared" si="2"/>
        <v>8</v>
      </c>
      <c r="M38" s="22">
        <f t="shared" ca="1" si="3"/>
        <v>0.68397294881563286</v>
      </c>
      <c r="N38" s="23">
        <f t="shared" ca="1" si="3"/>
        <v>0.90480789774536852</v>
      </c>
      <c r="O38" s="23">
        <f t="shared" ca="1" si="3"/>
        <v>0.1979778360916481</v>
      </c>
      <c r="P38" s="23">
        <f t="shared" ca="1" si="3"/>
        <v>0.91925443419950825</v>
      </c>
      <c r="Q38" s="24">
        <f t="shared" ca="1" si="3"/>
        <v>0.74265244013530618</v>
      </c>
      <c r="R38" s="44">
        <f t="shared" si="4"/>
        <v>9</v>
      </c>
      <c r="S38" s="22">
        <f t="shared" ca="1" si="5"/>
        <v>0.98846160233790925</v>
      </c>
      <c r="T38" s="23">
        <f t="shared" ca="1" si="5"/>
        <v>0.93790945654705848</v>
      </c>
      <c r="U38" s="23">
        <f t="shared" ca="1" si="5"/>
        <v>0.4645090314715955</v>
      </c>
      <c r="V38" s="23">
        <f t="shared" ca="1" si="5"/>
        <v>0.12450793631795276</v>
      </c>
      <c r="W38" s="24">
        <f t="shared" ca="1" si="5"/>
        <v>0.3900437621368037</v>
      </c>
      <c r="X38" s="55">
        <f t="shared" ca="1" si="6"/>
        <v>2.0207927977554645</v>
      </c>
      <c r="Y38" s="55">
        <f t="shared" ca="1" si="7"/>
        <v>3.9172611494166416</v>
      </c>
      <c r="Z38" s="53"/>
    </row>
    <row r="39" spans="1:26" x14ac:dyDescent="0.35">
      <c r="I39" s="20">
        <v>451</v>
      </c>
      <c r="J39" s="21">
        <v>143</v>
      </c>
      <c r="K39" s="61">
        <v>4</v>
      </c>
      <c r="L39" s="48">
        <f t="shared" si="2"/>
        <v>9</v>
      </c>
      <c r="M39" s="22">
        <f t="shared" ca="1" si="3"/>
        <v>0.81473677881569317</v>
      </c>
      <c r="N39" s="23">
        <f t="shared" ca="1" si="3"/>
        <v>0.41461854914072138</v>
      </c>
      <c r="O39" s="23">
        <f t="shared" ca="1" si="3"/>
        <v>0.80632778451266518</v>
      </c>
      <c r="P39" s="23">
        <f t="shared" ca="1" si="3"/>
        <v>0.15276176527374552</v>
      </c>
      <c r="Q39" s="24">
        <f t="shared" ca="1" si="3"/>
        <v>0.17435147019656005</v>
      </c>
      <c r="R39" s="44">
        <f t="shared" si="4"/>
        <v>9</v>
      </c>
      <c r="S39" s="22">
        <f t="shared" ca="1" si="5"/>
        <v>0.98846160233790925</v>
      </c>
      <c r="T39" s="23">
        <f t="shared" ca="1" si="5"/>
        <v>0.93790945654705848</v>
      </c>
      <c r="U39" s="23">
        <f t="shared" ca="1" si="5"/>
        <v>0.4645090314715955</v>
      </c>
      <c r="V39" s="23">
        <f t="shared" ca="1" si="5"/>
        <v>0.12450793631795276</v>
      </c>
      <c r="W39" s="24">
        <f t="shared" ca="1" si="5"/>
        <v>0.3900437621368037</v>
      </c>
      <c r="X39" s="55">
        <f t="shared" ca="1" si="6"/>
        <v>1.6557819737153767</v>
      </c>
      <c r="Y39" s="55">
        <f t="shared" ca="1" si="7"/>
        <v>5.4953581547577741</v>
      </c>
      <c r="Z39" s="53"/>
    </row>
    <row r="40" spans="1:26" x14ac:dyDescent="0.35">
      <c r="I40" s="20">
        <v>467</v>
      </c>
      <c r="J40" s="21">
        <v>143</v>
      </c>
      <c r="K40" s="61">
        <v>3.5</v>
      </c>
      <c r="L40" s="48">
        <f t="shared" si="2"/>
        <v>10</v>
      </c>
      <c r="M40" s="22">
        <f t="shared" ca="1" si="3"/>
        <v>0.69782831077215757</v>
      </c>
      <c r="N40" s="23">
        <f t="shared" ca="1" si="3"/>
        <v>0.6099558877233805</v>
      </c>
      <c r="O40" s="23">
        <f t="shared" ca="1" si="3"/>
        <v>0.90385637282581777</v>
      </c>
      <c r="P40" s="23">
        <f t="shared" ca="1" si="3"/>
        <v>0.89321197331556312</v>
      </c>
      <c r="Q40" s="24">
        <f t="shared" ca="1" si="3"/>
        <v>0.24445648896517158</v>
      </c>
      <c r="R40" s="44">
        <f t="shared" si="4"/>
        <v>9</v>
      </c>
      <c r="S40" s="22">
        <f t="shared" ca="1" si="5"/>
        <v>0.98846160233790925</v>
      </c>
      <c r="T40" s="23">
        <f t="shared" ca="1" si="5"/>
        <v>0.93790945654705848</v>
      </c>
      <c r="U40" s="23">
        <f t="shared" ca="1" si="5"/>
        <v>0.4645090314715955</v>
      </c>
      <c r="V40" s="23">
        <f t="shared" ca="1" si="5"/>
        <v>0.12450793631795276</v>
      </c>
      <c r="W40" s="24">
        <f t="shared" ca="1" si="5"/>
        <v>0.3900437621368037</v>
      </c>
      <c r="X40" s="55">
        <f t="shared" ca="1" si="6"/>
        <v>1.8882700418524043</v>
      </c>
      <c r="Y40" s="55">
        <f t="shared" ca="1" si="7"/>
        <v>2.5976734579904504</v>
      </c>
      <c r="Z40" s="53"/>
    </row>
    <row r="41" spans="1:26" x14ac:dyDescent="0.35">
      <c r="I41" s="20">
        <v>508</v>
      </c>
      <c r="J41" s="21">
        <v>143</v>
      </c>
      <c r="K41" s="61">
        <v>5</v>
      </c>
      <c r="L41" s="48">
        <f t="shared" si="2"/>
        <v>11</v>
      </c>
      <c r="M41" s="22">
        <f t="shared" ca="1" si="3"/>
        <v>0.49690192076528272</v>
      </c>
      <c r="N41" s="23">
        <f t="shared" ca="1" si="3"/>
        <v>0.27359095981818604</v>
      </c>
      <c r="O41" s="23">
        <f t="shared" ca="1" si="3"/>
        <v>0.73384171578026391</v>
      </c>
      <c r="P41" s="23">
        <f t="shared" ca="1" si="3"/>
        <v>0.44224924398435994</v>
      </c>
      <c r="Q41" s="24">
        <f t="shared" ca="1" si="3"/>
        <v>0.83046973168220461</v>
      </c>
      <c r="R41" s="44">
        <f t="shared" si="4"/>
        <v>9</v>
      </c>
      <c r="S41" s="22">
        <f t="shared" ca="1" si="5"/>
        <v>0.98846160233790925</v>
      </c>
      <c r="T41" s="23">
        <f t="shared" ca="1" si="5"/>
        <v>0.93790945654705848</v>
      </c>
      <c r="U41" s="23">
        <f t="shared" ca="1" si="5"/>
        <v>0.4645090314715955</v>
      </c>
      <c r="V41" s="23">
        <f t="shared" ca="1" si="5"/>
        <v>0.12450793631795276</v>
      </c>
      <c r="W41" s="24">
        <f t="shared" ca="1" si="5"/>
        <v>0.3900437621368037</v>
      </c>
      <c r="X41" s="55">
        <f t="shared" ca="1" si="6"/>
        <v>1.4676312010869799</v>
      </c>
      <c r="Y41" s="55">
        <f t="shared" ca="1" si="7"/>
        <v>12.477629331534212</v>
      </c>
      <c r="Z41" s="53"/>
    </row>
    <row r="42" spans="1:26" x14ac:dyDescent="0.35">
      <c r="I42" s="20">
        <v>563</v>
      </c>
      <c r="J42" s="21">
        <v>143</v>
      </c>
      <c r="K42" s="61">
        <v>2</v>
      </c>
      <c r="L42" s="48">
        <f t="shared" si="2"/>
        <v>13</v>
      </c>
      <c r="M42" s="22">
        <f t="shared" ca="1" si="3"/>
        <v>0.91455628897639196</v>
      </c>
      <c r="N42" s="23">
        <f t="shared" ca="1" si="3"/>
        <v>0.74884908086363056</v>
      </c>
      <c r="O42" s="23">
        <f t="shared" ca="1" si="3"/>
        <v>0.75492288610767488</v>
      </c>
      <c r="P42" s="23">
        <f t="shared" ca="1" si="3"/>
        <v>0.23748542107569692</v>
      </c>
      <c r="Q42" s="24">
        <f t="shared" ca="1" si="3"/>
        <v>5.6614738445942114E-2</v>
      </c>
      <c r="R42" s="44">
        <f t="shared" si="4"/>
        <v>9</v>
      </c>
      <c r="S42" s="22">
        <f t="shared" ca="1" si="5"/>
        <v>0.98846160233790925</v>
      </c>
      <c r="T42" s="23">
        <f t="shared" ca="1" si="5"/>
        <v>0.93790945654705848</v>
      </c>
      <c r="U42" s="23">
        <f t="shared" ca="1" si="5"/>
        <v>0.4645090314715955</v>
      </c>
      <c r="V42" s="23">
        <f t="shared" ca="1" si="5"/>
        <v>0.12450793631795276</v>
      </c>
      <c r="W42" s="24">
        <f t="shared" ca="1" si="5"/>
        <v>0.3900437621368037</v>
      </c>
      <c r="X42" s="55">
        <f t="shared" ca="1" si="6"/>
        <v>2.0086759532195875</v>
      </c>
      <c r="Y42" s="55">
        <f t="shared" ca="1" si="7"/>
        <v>7.5272164268470239E-5</v>
      </c>
      <c r="Z42" s="53"/>
    </row>
    <row r="43" spans="1:26" x14ac:dyDescent="0.35">
      <c r="I43" s="20">
        <v>579</v>
      </c>
      <c r="J43" s="21">
        <v>143</v>
      </c>
      <c r="K43" s="61">
        <v>4</v>
      </c>
      <c r="L43" s="48">
        <f t="shared" si="2"/>
        <v>14</v>
      </c>
      <c r="M43" s="22">
        <f t="shared" ca="1" si="3"/>
        <v>0.55264059126181653</v>
      </c>
      <c r="N43" s="23">
        <f t="shared" ca="1" si="3"/>
        <v>0.57919529389930124</v>
      </c>
      <c r="O43" s="23">
        <f t="shared" ca="1" si="3"/>
        <v>0.68388137749283651</v>
      </c>
      <c r="P43" s="23">
        <f t="shared" ca="1" si="3"/>
        <v>0.93183248957451503</v>
      </c>
      <c r="Q43" s="24">
        <f t="shared" ca="1" si="3"/>
        <v>0.66062173775307487</v>
      </c>
      <c r="R43" s="44">
        <f t="shared" si="4"/>
        <v>9</v>
      </c>
      <c r="S43" s="22">
        <f t="shared" ca="1" si="5"/>
        <v>0.98846160233790925</v>
      </c>
      <c r="T43" s="23">
        <f t="shared" ca="1" si="5"/>
        <v>0.93790945654705848</v>
      </c>
      <c r="U43" s="23">
        <f t="shared" ca="1" si="5"/>
        <v>0.4645090314715955</v>
      </c>
      <c r="V43" s="23">
        <f t="shared" ca="1" si="5"/>
        <v>0.12450793631795276</v>
      </c>
      <c r="W43" s="24">
        <f t="shared" ca="1" si="5"/>
        <v>0.3900437621368037</v>
      </c>
      <c r="X43" s="55">
        <f t="shared" ca="1" si="6"/>
        <v>1.7808577522054956</v>
      </c>
      <c r="Y43" s="55">
        <f t="shared" ca="1" si="7"/>
        <v>4.9245923159464464</v>
      </c>
      <c r="Z43" s="53"/>
    </row>
    <row r="44" spans="1:26" x14ac:dyDescent="0.35">
      <c r="I44" s="20">
        <v>623</v>
      </c>
      <c r="J44" s="21">
        <v>143</v>
      </c>
      <c r="K44" s="61">
        <v>5</v>
      </c>
      <c r="L44" s="48">
        <f t="shared" si="2"/>
        <v>15</v>
      </c>
      <c r="M44" s="22">
        <f t="shared" ca="1" si="3"/>
        <v>0.93505372833970124</v>
      </c>
      <c r="N44" s="23">
        <f t="shared" ca="1" si="3"/>
        <v>0.24945380531864436</v>
      </c>
      <c r="O44" s="23">
        <f t="shared" ca="1" si="3"/>
        <v>0.46027357529213497</v>
      </c>
      <c r="P44" s="23">
        <f t="shared" ca="1" si="3"/>
        <v>0.15869917423709112</v>
      </c>
      <c r="Q44" s="24">
        <f t="shared" ca="1" si="3"/>
        <v>0.29628999308800363</v>
      </c>
      <c r="R44" s="44">
        <f t="shared" si="4"/>
        <v>9</v>
      </c>
      <c r="S44" s="22">
        <f t="shared" ca="1" si="5"/>
        <v>0.98846160233790925</v>
      </c>
      <c r="T44" s="23">
        <f t="shared" ca="1" si="5"/>
        <v>0.93790945654705848</v>
      </c>
      <c r="U44" s="23">
        <f t="shared" ca="1" si="5"/>
        <v>0.4645090314715955</v>
      </c>
      <c r="V44" s="23">
        <f t="shared" ca="1" si="5"/>
        <v>0.12450793631795276</v>
      </c>
      <c r="W44" s="24">
        <f t="shared" ca="1" si="5"/>
        <v>0.3900437621368037</v>
      </c>
      <c r="X44" s="55">
        <f t="shared" ca="1" si="6"/>
        <v>1.5073563925047766</v>
      </c>
      <c r="Y44" s="55">
        <f t="shared" ca="1" si="7"/>
        <v>12.198559368977246</v>
      </c>
      <c r="Z44" s="53"/>
    </row>
    <row r="45" spans="1:26" x14ac:dyDescent="0.35">
      <c r="I45" s="20">
        <v>14</v>
      </c>
      <c r="J45" s="21">
        <v>49</v>
      </c>
      <c r="K45" s="61">
        <v>5</v>
      </c>
      <c r="L45" s="48">
        <f t="shared" si="2"/>
        <v>1</v>
      </c>
      <c r="M45" s="22">
        <f t="shared" ca="1" si="3"/>
        <v>0.19116638616919113</v>
      </c>
      <c r="N45" s="23">
        <f t="shared" ca="1" si="3"/>
        <v>0.63288592494215667</v>
      </c>
      <c r="O45" s="23">
        <f t="shared" ca="1" si="3"/>
        <v>0.31141248045021541</v>
      </c>
      <c r="P45" s="23">
        <f t="shared" ca="1" si="3"/>
        <v>0.43529612082458324</v>
      </c>
      <c r="Q45" s="24">
        <f t="shared" ca="1" si="3"/>
        <v>0.51314918534897425</v>
      </c>
      <c r="R45" s="44">
        <f t="shared" si="4"/>
        <v>2</v>
      </c>
      <c r="S45" s="22">
        <f t="shared" ca="1" si="5"/>
        <v>0.92208169012260022</v>
      </c>
      <c r="T45" s="23">
        <f t="shared" ca="1" si="5"/>
        <v>0.55325174186517134</v>
      </c>
      <c r="U45" s="23">
        <f t="shared" ca="1" si="5"/>
        <v>0.86446490687236854</v>
      </c>
      <c r="V45" s="23">
        <f t="shared" ca="1" si="5"/>
        <v>0.43719998766225321</v>
      </c>
      <c r="W45" s="24">
        <f t="shared" ca="1" si="5"/>
        <v>0.79836760564861708</v>
      </c>
      <c r="X45" s="55">
        <f t="shared" ca="1" si="6"/>
        <v>1.395614570842538</v>
      </c>
      <c r="Y45" s="55">
        <f t="shared" ca="1" si="7"/>
        <v>12.991594321922623</v>
      </c>
      <c r="Z45" s="53"/>
    </row>
    <row r="46" spans="1:26" x14ac:dyDescent="0.35">
      <c r="I46" s="20">
        <v>29</v>
      </c>
      <c r="J46" s="21">
        <v>49</v>
      </c>
      <c r="K46" s="61">
        <v>5</v>
      </c>
      <c r="L46" s="48">
        <f t="shared" si="2"/>
        <v>2</v>
      </c>
      <c r="M46" s="22">
        <f t="shared" ca="1" si="3"/>
        <v>0.25247970905003203</v>
      </c>
      <c r="N46" s="23">
        <f t="shared" ca="1" si="3"/>
        <v>0.83490522957045965</v>
      </c>
      <c r="O46" s="23">
        <f t="shared" ca="1" si="3"/>
        <v>0.71476435674432515</v>
      </c>
      <c r="P46" s="23">
        <f t="shared" ca="1" si="3"/>
        <v>0.96203587548127156</v>
      </c>
      <c r="Q46" s="24">
        <f t="shared" ca="1" si="3"/>
        <v>0.58509291322559598</v>
      </c>
      <c r="R46" s="44">
        <f t="shared" si="4"/>
        <v>2</v>
      </c>
      <c r="S46" s="22">
        <f t="shared" ca="1" si="5"/>
        <v>0.92208169012260022</v>
      </c>
      <c r="T46" s="23">
        <f t="shared" ca="1" si="5"/>
        <v>0.55325174186517134</v>
      </c>
      <c r="U46" s="23">
        <f t="shared" ca="1" si="5"/>
        <v>0.86446490687236854</v>
      </c>
      <c r="V46" s="23">
        <f t="shared" ca="1" si="5"/>
        <v>0.43719998766225321</v>
      </c>
      <c r="W46" s="24">
        <f t="shared" ca="1" si="5"/>
        <v>0.79836760564861708</v>
      </c>
      <c r="X46" s="55">
        <f t="shared" ca="1" si="6"/>
        <v>2.2003296935883347</v>
      </c>
      <c r="Y46" s="55">
        <f t="shared" ca="1" si="7"/>
        <v>7.8381538246031877</v>
      </c>
      <c r="Z46" s="53"/>
    </row>
    <row r="47" spans="1:26" x14ac:dyDescent="0.35">
      <c r="I47" s="20">
        <v>72</v>
      </c>
      <c r="J47" s="21">
        <v>49</v>
      </c>
      <c r="K47" s="61">
        <v>5</v>
      </c>
      <c r="L47" s="48">
        <f t="shared" si="2"/>
        <v>3</v>
      </c>
      <c r="M47" s="22">
        <f t="shared" ca="1" si="3"/>
        <v>0.2960607456149863</v>
      </c>
      <c r="N47" s="23">
        <f t="shared" ca="1" si="3"/>
        <v>0.43690558422581305</v>
      </c>
      <c r="O47" s="23">
        <f t="shared" ca="1" si="3"/>
        <v>0.1884192420809051</v>
      </c>
      <c r="P47" s="23">
        <f t="shared" ca="1" si="3"/>
        <v>7.7546787124316285E-4</v>
      </c>
      <c r="Q47" s="24">
        <f t="shared" ca="1" si="3"/>
        <v>0.72383774333971329</v>
      </c>
      <c r="R47" s="44">
        <f t="shared" si="4"/>
        <v>2</v>
      </c>
      <c r="S47" s="22">
        <f t="shared" ca="1" si="5"/>
        <v>0.92208169012260022</v>
      </c>
      <c r="T47" s="23">
        <f t="shared" ca="1" si="5"/>
        <v>0.55325174186517134</v>
      </c>
      <c r="U47" s="23">
        <f t="shared" ca="1" si="5"/>
        <v>0.86446490687236854</v>
      </c>
      <c r="V47" s="23">
        <f t="shared" ca="1" si="5"/>
        <v>0.43719998766225321</v>
      </c>
      <c r="W47" s="24">
        <f t="shared" ca="1" si="5"/>
        <v>0.79836760564861708</v>
      </c>
      <c r="X47" s="55">
        <f t="shared" ca="1" si="6"/>
        <v>1.255820431329572</v>
      </c>
      <c r="Y47" s="55">
        <f t="shared" ca="1" si="7"/>
        <v>14.018880642449073</v>
      </c>
      <c r="Z47" s="53"/>
    </row>
    <row r="48" spans="1:26" x14ac:dyDescent="0.35">
      <c r="I48" s="20">
        <v>211</v>
      </c>
      <c r="J48" s="21">
        <v>49</v>
      </c>
      <c r="K48" s="61">
        <v>4</v>
      </c>
      <c r="L48" s="48">
        <f t="shared" si="2"/>
        <v>4</v>
      </c>
      <c r="M48" s="22">
        <f t="shared" ca="1" si="3"/>
        <v>1.5234780548209481E-2</v>
      </c>
      <c r="N48" s="23">
        <f t="shared" ca="1" si="3"/>
        <v>0.72262898121854457</v>
      </c>
      <c r="O48" s="23">
        <f t="shared" ca="1" si="3"/>
        <v>0.6877386777736082</v>
      </c>
      <c r="P48" s="23">
        <f t="shared" ca="1" si="3"/>
        <v>0.35476944354682138</v>
      </c>
      <c r="Q48" s="24">
        <f t="shared" ca="1" si="3"/>
        <v>0.24638153472855184</v>
      </c>
      <c r="R48" s="44">
        <f t="shared" si="4"/>
        <v>2</v>
      </c>
      <c r="S48" s="22">
        <f t="shared" ca="1" si="5"/>
        <v>0.92208169012260022</v>
      </c>
      <c r="T48" s="23">
        <f t="shared" ca="1" si="5"/>
        <v>0.55325174186517134</v>
      </c>
      <c r="U48" s="23">
        <f t="shared" ca="1" si="5"/>
        <v>0.86446490687236854</v>
      </c>
      <c r="V48" s="23">
        <f t="shared" ca="1" si="5"/>
        <v>0.43719998766225321</v>
      </c>
      <c r="W48" s="24">
        <f t="shared" ca="1" si="5"/>
        <v>0.79836760564861708</v>
      </c>
      <c r="X48" s="55">
        <f t="shared" ca="1" si="6"/>
        <v>1.3601776391109222</v>
      </c>
      <c r="Y48" s="55">
        <f t="shared" ca="1" si="7"/>
        <v>6.9686620970499851</v>
      </c>
      <c r="Z48" s="53"/>
    </row>
    <row r="49" spans="9:26" x14ac:dyDescent="0.35">
      <c r="I49" s="20">
        <v>310</v>
      </c>
      <c r="J49" s="21">
        <v>49</v>
      </c>
      <c r="K49" s="61">
        <v>3</v>
      </c>
      <c r="L49" s="48">
        <f t="shared" si="2"/>
        <v>7</v>
      </c>
      <c r="M49" s="22">
        <f t="shared" ca="1" si="3"/>
        <v>0.22945716084719503</v>
      </c>
      <c r="N49" s="23">
        <f t="shared" ca="1" si="3"/>
        <v>0.81023909007570105</v>
      </c>
      <c r="O49" s="23">
        <f t="shared" ca="1" si="3"/>
        <v>0.35833840816792584</v>
      </c>
      <c r="P49" s="23">
        <f t="shared" ca="1" si="3"/>
        <v>0.47140327642362567</v>
      </c>
      <c r="Q49" s="24">
        <f t="shared" ca="1" si="3"/>
        <v>0.12055884454473664</v>
      </c>
      <c r="R49" s="44">
        <f t="shared" si="4"/>
        <v>2</v>
      </c>
      <c r="S49" s="22">
        <f t="shared" ca="1" si="5"/>
        <v>0.92208169012260022</v>
      </c>
      <c r="T49" s="23">
        <f t="shared" ca="1" si="5"/>
        <v>0.55325174186517134</v>
      </c>
      <c r="U49" s="23">
        <f t="shared" ca="1" si="5"/>
        <v>0.86446490687236854</v>
      </c>
      <c r="V49" s="23">
        <f t="shared" ca="1" si="5"/>
        <v>0.43719998766225321</v>
      </c>
      <c r="W49" s="24">
        <f t="shared" ca="1" si="5"/>
        <v>0.79836760564861708</v>
      </c>
      <c r="X49" s="55">
        <f t="shared" ca="1" si="6"/>
        <v>1.271963195937327</v>
      </c>
      <c r="Y49" s="55">
        <f t="shared" ca="1" si="7"/>
        <v>2.9861111961951368</v>
      </c>
      <c r="Z49" s="53"/>
    </row>
    <row r="50" spans="9:26" x14ac:dyDescent="0.35">
      <c r="I50" s="20">
        <v>379</v>
      </c>
      <c r="J50" s="21">
        <v>49</v>
      </c>
      <c r="K50" s="61">
        <v>5</v>
      </c>
      <c r="L50" s="48">
        <f t="shared" si="2"/>
        <v>8</v>
      </c>
      <c r="M50" s="22">
        <f t="shared" ca="1" si="3"/>
        <v>0.68397294881563286</v>
      </c>
      <c r="N50" s="23">
        <f t="shared" ca="1" si="3"/>
        <v>0.90480789774536852</v>
      </c>
      <c r="O50" s="23">
        <f t="shared" ca="1" si="3"/>
        <v>0.1979778360916481</v>
      </c>
      <c r="P50" s="23">
        <f t="shared" ca="1" si="3"/>
        <v>0.91925443419950825</v>
      </c>
      <c r="Q50" s="24">
        <f t="shared" ca="1" si="3"/>
        <v>0.74265244013530618</v>
      </c>
      <c r="R50" s="44">
        <f t="shared" si="4"/>
        <v>2</v>
      </c>
      <c r="S50" s="22">
        <f t="shared" ca="1" si="5"/>
        <v>0.92208169012260022</v>
      </c>
      <c r="T50" s="23">
        <f t="shared" ca="1" si="5"/>
        <v>0.55325174186517134</v>
      </c>
      <c r="U50" s="23">
        <f t="shared" ca="1" si="5"/>
        <v>0.86446490687236854</v>
      </c>
      <c r="V50" s="23">
        <f t="shared" ca="1" si="5"/>
        <v>0.43719998766225321</v>
      </c>
      <c r="W50" s="24">
        <f t="shared" ca="1" si="5"/>
        <v>0.79836760564861708</v>
      </c>
      <c r="X50" s="55">
        <f t="shared" ca="1" si="6"/>
        <v>2.2972180475132298</v>
      </c>
      <c r="Y50" s="55">
        <f t="shared" ca="1" si="7"/>
        <v>7.3050302826881977</v>
      </c>
      <c r="Z50" s="53"/>
    </row>
    <row r="51" spans="9:26" x14ac:dyDescent="0.35">
      <c r="I51" s="20">
        <v>451</v>
      </c>
      <c r="J51" s="21">
        <v>49</v>
      </c>
      <c r="K51" s="61">
        <v>5</v>
      </c>
      <c r="L51" s="48">
        <f t="shared" si="2"/>
        <v>9</v>
      </c>
      <c r="M51" s="22">
        <f t="shared" ca="1" si="3"/>
        <v>0.81473677881569317</v>
      </c>
      <c r="N51" s="23">
        <f t="shared" ca="1" si="3"/>
        <v>0.41461854914072138</v>
      </c>
      <c r="O51" s="23">
        <f t="shared" ca="1" si="3"/>
        <v>0.80632778451266518</v>
      </c>
      <c r="P51" s="23">
        <f t="shared" ca="1" si="3"/>
        <v>0.15276176527374552</v>
      </c>
      <c r="Q51" s="24">
        <f t="shared" ca="1" si="3"/>
        <v>0.17435147019656005</v>
      </c>
      <c r="R51" s="44">
        <f t="shared" si="4"/>
        <v>2</v>
      </c>
      <c r="S51" s="22">
        <f t="shared" ca="1" si="5"/>
        <v>0.92208169012260022</v>
      </c>
      <c r="T51" s="23">
        <f t="shared" ca="1" si="5"/>
        <v>0.55325174186517134</v>
      </c>
      <c r="U51" s="23">
        <f t="shared" ca="1" si="5"/>
        <v>0.86446490687236854</v>
      </c>
      <c r="V51" s="23">
        <f t="shared" ca="1" si="5"/>
        <v>0.43719998766225321</v>
      </c>
      <c r="W51" s="24">
        <f t="shared" ca="1" si="5"/>
        <v>0.79836760564861708</v>
      </c>
      <c r="X51" s="55">
        <f t="shared" ca="1" si="6"/>
        <v>1.8836683813795654</v>
      </c>
      <c r="Y51" s="55">
        <f t="shared" ca="1" si="7"/>
        <v>9.7115227572134586</v>
      </c>
      <c r="Z51" s="53"/>
    </row>
    <row r="52" spans="9:26" x14ac:dyDescent="0.35">
      <c r="I52" s="20">
        <v>467</v>
      </c>
      <c r="J52" s="21">
        <v>49</v>
      </c>
      <c r="K52" s="61">
        <v>3.5</v>
      </c>
      <c r="L52" s="48">
        <f t="shared" si="2"/>
        <v>10</v>
      </c>
      <c r="M52" s="22">
        <f t="shared" ca="1" si="3"/>
        <v>0.69782831077215757</v>
      </c>
      <c r="N52" s="23">
        <f t="shared" ca="1" si="3"/>
        <v>0.6099558877233805</v>
      </c>
      <c r="O52" s="23">
        <f t="shared" ca="1" si="3"/>
        <v>0.90385637282581777</v>
      </c>
      <c r="P52" s="23">
        <f t="shared" ca="1" si="3"/>
        <v>0.89321197331556312</v>
      </c>
      <c r="Q52" s="24">
        <f t="shared" ca="1" si="3"/>
        <v>0.24445648896517158</v>
      </c>
      <c r="R52" s="44">
        <f t="shared" si="4"/>
        <v>2</v>
      </c>
      <c r="S52" s="22">
        <f t="shared" ca="1" si="5"/>
        <v>0.92208169012260022</v>
      </c>
      <c r="T52" s="23">
        <f t="shared" ca="1" si="5"/>
        <v>0.55325174186517134</v>
      </c>
      <c r="U52" s="23">
        <f t="shared" ca="1" si="5"/>
        <v>0.86446490687236854</v>
      </c>
      <c r="V52" s="23">
        <f t="shared" ca="1" si="5"/>
        <v>0.43719998766225321</v>
      </c>
      <c r="W52" s="24">
        <f t="shared" ca="1" si="5"/>
        <v>0.79836760564861708</v>
      </c>
      <c r="X52" s="55">
        <f t="shared" ca="1" si="6"/>
        <v>2.3479443862106675</v>
      </c>
      <c r="Y52" s="55">
        <f t="shared" ca="1" si="7"/>
        <v>1.3272321372635156</v>
      </c>
      <c r="Z52" s="53"/>
    </row>
    <row r="53" spans="9:26" x14ac:dyDescent="0.35">
      <c r="I53" s="20">
        <v>508</v>
      </c>
      <c r="J53" s="21">
        <v>49</v>
      </c>
      <c r="K53" s="61">
        <v>5</v>
      </c>
      <c r="L53" s="48">
        <f t="shared" si="2"/>
        <v>11</v>
      </c>
      <c r="M53" s="22">
        <f t="shared" ca="1" si="3"/>
        <v>0.49690192076528272</v>
      </c>
      <c r="N53" s="23">
        <f t="shared" ca="1" si="3"/>
        <v>0.27359095981818604</v>
      </c>
      <c r="O53" s="23">
        <f t="shared" ca="1" si="3"/>
        <v>0.73384171578026391</v>
      </c>
      <c r="P53" s="23">
        <f t="shared" ca="1" si="3"/>
        <v>0.44224924398435994</v>
      </c>
      <c r="Q53" s="24">
        <f t="shared" ca="1" si="3"/>
        <v>0.83046973168220461</v>
      </c>
      <c r="R53" s="44">
        <f t="shared" si="4"/>
        <v>2</v>
      </c>
      <c r="S53" s="22">
        <f t="shared" ca="1" si="5"/>
        <v>0.92208169012260022</v>
      </c>
      <c r="T53" s="23">
        <f t="shared" ca="1" si="5"/>
        <v>0.55325174186517134</v>
      </c>
      <c r="U53" s="23">
        <f t="shared" ca="1" si="5"/>
        <v>0.86446490687236854</v>
      </c>
      <c r="V53" s="23">
        <f t="shared" ca="1" si="5"/>
        <v>0.43719998766225321</v>
      </c>
      <c r="W53" s="24">
        <f t="shared" ca="1" si="5"/>
        <v>0.79836760564861708</v>
      </c>
      <c r="X53" s="55">
        <f t="shared" ca="1" si="6"/>
        <v>2.100300743753813</v>
      </c>
      <c r="Y53" s="55">
        <f t="shared" ca="1" si="7"/>
        <v>8.4082557766746895</v>
      </c>
      <c r="Z53" s="53"/>
    </row>
    <row r="54" spans="9:26" x14ac:dyDescent="0.35">
      <c r="I54" s="20">
        <v>546</v>
      </c>
      <c r="J54" s="21">
        <v>49</v>
      </c>
      <c r="K54" s="61">
        <v>5</v>
      </c>
      <c r="L54" s="48">
        <f t="shared" si="2"/>
        <v>12</v>
      </c>
      <c r="M54" s="22">
        <f t="shared" ca="1" si="3"/>
        <v>0.15744453099172273</v>
      </c>
      <c r="N54" s="23">
        <f t="shared" ca="1" si="3"/>
        <v>0.21486310230826899</v>
      </c>
      <c r="O54" s="23">
        <f t="shared" ca="1" si="3"/>
        <v>0.74976952067554103</v>
      </c>
      <c r="P54" s="23">
        <f t="shared" ca="1" si="3"/>
        <v>0.47510468727097521</v>
      </c>
      <c r="Q54" s="24">
        <f t="shared" ca="1" si="3"/>
        <v>0.97911714852009402</v>
      </c>
      <c r="R54" s="44">
        <f t="shared" si="4"/>
        <v>2</v>
      </c>
      <c r="S54" s="22">
        <f t="shared" ca="1" si="5"/>
        <v>0.92208169012260022</v>
      </c>
      <c r="T54" s="23">
        <f t="shared" ca="1" si="5"/>
        <v>0.55325174186517134</v>
      </c>
      <c r="U54" s="23">
        <f t="shared" ca="1" si="5"/>
        <v>0.86446490687236854</v>
      </c>
      <c r="V54" s="23">
        <f t="shared" ca="1" si="5"/>
        <v>0.43719998766225321</v>
      </c>
      <c r="W54" s="24">
        <f t="shared" ca="1" si="5"/>
        <v>0.79836760564861708</v>
      </c>
      <c r="X54" s="55">
        <f t="shared" ca="1" si="6"/>
        <v>1.901610720645172</v>
      </c>
      <c r="Y54" s="55">
        <f t="shared" ca="1" si="7"/>
        <v>9.6000161264209325</v>
      </c>
      <c r="Z54" s="53"/>
    </row>
    <row r="55" spans="9:26" x14ac:dyDescent="0.35">
      <c r="I55" s="20">
        <v>563</v>
      </c>
      <c r="J55" s="21">
        <v>49</v>
      </c>
      <c r="K55" s="61">
        <v>5</v>
      </c>
      <c r="L55" s="48">
        <f t="shared" si="2"/>
        <v>13</v>
      </c>
      <c r="M55" s="22">
        <f t="shared" ca="1" si="3"/>
        <v>0.91455628897639196</v>
      </c>
      <c r="N55" s="23">
        <f t="shared" ca="1" si="3"/>
        <v>0.74884908086363056</v>
      </c>
      <c r="O55" s="23">
        <f t="shared" ca="1" si="3"/>
        <v>0.75492288610767488</v>
      </c>
      <c r="P55" s="23">
        <f t="shared" ca="1" si="3"/>
        <v>0.23748542107569692</v>
      </c>
      <c r="Q55" s="24">
        <f t="shared" ca="1" si="3"/>
        <v>5.6614738445942114E-2</v>
      </c>
      <c r="R55" s="44">
        <f t="shared" si="4"/>
        <v>2</v>
      </c>
      <c r="S55" s="22">
        <f t="shared" ca="1" si="5"/>
        <v>0.92208169012260022</v>
      </c>
      <c r="T55" s="23">
        <f t="shared" ca="1" si="5"/>
        <v>0.55325174186517134</v>
      </c>
      <c r="U55" s="23">
        <f t="shared" ca="1" si="5"/>
        <v>0.86446490687236854</v>
      </c>
      <c r="V55" s="23">
        <f t="shared" ca="1" si="5"/>
        <v>0.43719998766225321</v>
      </c>
      <c r="W55" s="24">
        <f t="shared" ca="1" si="5"/>
        <v>0.79836760564861708</v>
      </c>
      <c r="X55" s="55">
        <f t="shared" ca="1" si="6"/>
        <v>2.0592300058102011</v>
      </c>
      <c r="Y55" s="55">
        <f t="shared" ca="1" si="7"/>
        <v>8.6481281587270704</v>
      </c>
      <c r="Z55" s="53"/>
    </row>
    <row r="56" spans="9:26" x14ac:dyDescent="0.35">
      <c r="I56" s="20">
        <v>579</v>
      </c>
      <c r="J56" s="21">
        <v>49</v>
      </c>
      <c r="K56" s="61">
        <v>4.5</v>
      </c>
      <c r="L56" s="48">
        <f t="shared" si="2"/>
        <v>14</v>
      </c>
      <c r="M56" s="22">
        <f t="shared" ca="1" si="3"/>
        <v>0.55264059126181653</v>
      </c>
      <c r="N56" s="23">
        <f t="shared" ca="1" si="3"/>
        <v>0.57919529389930124</v>
      </c>
      <c r="O56" s="23">
        <f t="shared" ca="1" si="3"/>
        <v>0.68388137749283651</v>
      </c>
      <c r="P56" s="23">
        <f t="shared" ca="1" si="3"/>
        <v>0.93183248957451503</v>
      </c>
      <c r="Q56" s="24">
        <f t="shared" ca="1" si="3"/>
        <v>0.66062173775307487</v>
      </c>
      <c r="R56" s="44">
        <f t="shared" si="4"/>
        <v>2</v>
      </c>
      <c r="S56" s="22">
        <f t="shared" ca="1" si="5"/>
        <v>0.92208169012260022</v>
      </c>
      <c r="T56" s="23">
        <f t="shared" ca="1" si="5"/>
        <v>0.55325174186517134</v>
      </c>
      <c r="U56" s="23">
        <f t="shared" ca="1" si="5"/>
        <v>0.86446490687236854</v>
      </c>
      <c r="V56" s="23">
        <f t="shared" ca="1" si="5"/>
        <v>0.43719998766225321</v>
      </c>
      <c r="W56" s="24">
        <f t="shared" ca="1" si="5"/>
        <v>0.79836760564861708</v>
      </c>
      <c r="X56" s="55">
        <f t="shared" ca="1" si="6"/>
        <v>2.3560281749116547</v>
      </c>
      <c r="Y56" s="55">
        <f t="shared" ca="1" si="7"/>
        <v>4.5966151867726506</v>
      </c>
      <c r="Z56" s="53"/>
    </row>
    <row r="57" spans="9:26" x14ac:dyDescent="0.35">
      <c r="I57" s="20">
        <v>623</v>
      </c>
      <c r="J57" s="21">
        <v>49</v>
      </c>
      <c r="K57" s="61">
        <v>5</v>
      </c>
      <c r="L57" s="48">
        <f t="shared" si="2"/>
        <v>15</v>
      </c>
      <c r="M57" s="22">
        <f t="shared" ca="1" si="3"/>
        <v>0.93505372833970124</v>
      </c>
      <c r="N57" s="23">
        <f t="shared" ca="1" si="3"/>
        <v>0.24945380531864436</v>
      </c>
      <c r="O57" s="23">
        <f t="shared" ca="1" si="3"/>
        <v>0.46027357529213497</v>
      </c>
      <c r="P57" s="23">
        <f t="shared" ca="1" si="3"/>
        <v>0.15869917423709112</v>
      </c>
      <c r="Q57" s="24">
        <f t="shared" ca="1" si="3"/>
        <v>0.29628999308800363</v>
      </c>
      <c r="R57" s="44">
        <f t="shared" si="4"/>
        <v>2</v>
      </c>
      <c r="S57" s="22">
        <f t="shared" ca="1" si="5"/>
        <v>0.92208169012260022</v>
      </c>
      <c r="T57" s="23">
        <f t="shared" ca="1" si="5"/>
        <v>0.55325174186517134</v>
      </c>
      <c r="U57" s="23">
        <f t="shared" ca="1" si="5"/>
        <v>0.86446490687236854</v>
      </c>
      <c r="V57" s="23">
        <f t="shared" ca="1" si="5"/>
        <v>0.43719998766225321</v>
      </c>
      <c r="W57" s="24">
        <f t="shared" ca="1" si="5"/>
        <v>0.79836760564861708</v>
      </c>
      <c r="X57" s="55">
        <f t="shared" ca="1" si="6"/>
        <v>1.704028637268854</v>
      </c>
      <c r="Y57" s="55">
        <f t="shared" ca="1" si="7"/>
        <v>10.863427223943809</v>
      </c>
      <c r="Z57" s="53"/>
    </row>
    <row r="58" spans="9:26" x14ac:dyDescent="0.35">
      <c r="I58" s="20">
        <v>14</v>
      </c>
      <c r="J58" s="21">
        <v>99</v>
      </c>
      <c r="K58" s="61">
        <v>2</v>
      </c>
      <c r="L58" s="48">
        <f t="shared" si="2"/>
        <v>1</v>
      </c>
      <c r="M58" s="22">
        <f t="shared" ca="1" si="3"/>
        <v>0.19116638616919113</v>
      </c>
      <c r="N58" s="23">
        <f t="shared" ca="1" si="3"/>
        <v>0.63288592494215667</v>
      </c>
      <c r="O58" s="23">
        <f t="shared" ca="1" si="3"/>
        <v>0.31141248045021541</v>
      </c>
      <c r="P58" s="23">
        <f t="shared" ca="1" si="3"/>
        <v>0.43529612082458324</v>
      </c>
      <c r="Q58" s="24">
        <f t="shared" ca="1" si="3"/>
        <v>0.51314918534897425</v>
      </c>
      <c r="R58" s="44">
        <f t="shared" si="4"/>
        <v>8</v>
      </c>
      <c r="S58" s="22">
        <f t="shared" ca="1" si="5"/>
        <v>0.90765891281653743</v>
      </c>
      <c r="T58" s="23">
        <f t="shared" ca="1" si="5"/>
        <v>0.46577743872948962</v>
      </c>
      <c r="U58" s="23">
        <f t="shared" ca="1" si="5"/>
        <v>0.60802374479101795</v>
      </c>
      <c r="V58" s="23">
        <f t="shared" ca="1" si="5"/>
        <v>0.94457474857944312</v>
      </c>
      <c r="W58" s="24">
        <f t="shared" ca="1" si="5"/>
        <v>0.12875021542842269</v>
      </c>
      <c r="X58" s="55">
        <f t="shared" ca="1" si="6"/>
        <v>1.1348818339489835</v>
      </c>
      <c r="Y58" s="55">
        <f t="shared" ca="1" si="7"/>
        <v>0.74842944123147426</v>
      </c>
      <c r="Z58" s="53"/>
    </row>
    <row r="59" spans="9:26" x14ac:dyDescent="0.35">
      <c r="I59" s="20">
        <v>29</v>
      </c>
      <c r="J59" s="21">
        <v>99</v>
      </c>
      <c r="K59" s="61">
        <v>5</v>
      </c>
      <c r="L59" s="48">
        <f t="shared" si="2"/>
        <v>2</v>
      </c>
      <c r="M59" s="22">
        <f t="shared" ca="1" si="3"/>
        <v>0.25247970905003203</v>
      </c>
      <c r="N59" s="23">
        <f t="shared" ca="1" si="3"/>
        <v>0.83490522957045965</v>
      </c>
      <c r="O59" s="23">
        <f t="shared" ca="1" si="3"/>
        <v>0.71476435674432515</v>
      </c>
      <c r="P59" s="23">
        <f t="shared" ca="1" si="3"/>
        <v>0.96203587548127156</v>
      </c>
      <c r="Q59" s="24">
        <f t="shared" ca="1" si="3"/>
        <v>0.58509291322559598</v>
      </c>
      <c r="R59" s="44">
        <f t="shared" si="4"/>
        <v>8</v>
      </c>
      <c r="S59" s="22">
        <f t="shared" ca="1" si="5"/>
        <v>0.90765891281653743</v>
      </c>
      <c r="T59" s="23">
        <f t="shared" ca="1" si="5"/>
        <v>0.46577743872948962</v>
      </c>
      <c r="U59" s="23">
        <f t="shared" ca="1" si="5"/>
        <v>0.60802374479101795</v>
      </c>
      <c r="V59" s="23">
        <f t="shared" ca="1" si="5"/>
        <v>0.94457474857944312</v>
      </c>
      <c r="W59" s="24">
        <f t="shared" ca="1" si="5"/>
        <v>0.12875021542842269</v>
      </c>
      <c r="X59" s="55">
        <f t="shared" ca="1" si="6"/>
        <v>2.0366848122971661</v>
      </c>
      <c r="Y59" s="55">
        <f t="shared" ca="1" si="7"/>
        <v>8.7812369016702814</v>
      </c>
      <c r="Z59" s="53"/>
    </row>
    <row r="60" spans="9:26" x14ac:dyDescent="0.35">
      <c r="I60" s="20">
        <v>72</v>
      </c>
      <c r="J60" s="21">
        <v>99</v>
      </c>
      <c r="K60" s="61">
        <v>5</v>
      </c>
      <c r="L60" s="48">
        <f t="shared" si="2"/>
        <v>3</v>
      </c>
      <c r="M60" s="22">
        <f t="shared" ca="1" si="3"/>
        <v>0.2960607456149863</v>
      </c>
      <c r="N60" s="23">
        <f t="shared" ca="1" si="3"/>
        <v>0.43690558422581305</v>
      </c>
      <c r="O60" s="23">
        <f t="shared" ca="1" si="3"/>
        <v>0.1884192420809051</v>
      </c>
      <c r="P60" s="23">
        <f t="shared" ca="1" si="3"/>
        <v>7.7546787124316285E-4</v>
      </c>
      <c r="Q60" s="24">
        <f t="shared" ca="1" si="3"/>
        <v>0.72383774333971329</v>
      </c>
      <c r="R60" s="44">
        <f t="shared" si="4"/>
        <v>8</v>
      </c>
      <c r="S60" s="22">
        <f t="shared" ca="1" si="5"/>
        <v>0.90765891281653743</v>
      </c>
      <c r="T60" s="23">
        <f t="shared" ca="1" si="5"/>
        <v>0.46577743872948962</v>
      </c>
      <c r="U60" s="23">
        <f t="shared" ca="1" si="5"/>
        <v>0.60802374479101795</v>
      </c>
      <c r="V60" s="23">
        <f t="shared" ca="1" si="5"/>
        <v>0.94457474857944312</v>
      </c>
      <c r="W60" s="24">
        <f t="shared" ca="1" si="5"/>
        <v>0.12875021542842269</v>
      </c>
      <c r="X60" s="55">
        <f t="shared" ca="1" si="6"/>
        <v>0.6807130644003021</v>
      </c>
      <c r="Y60" s="55">
        <f t="shared" ca="1" si="7"/>
        <v>18.656239632042229</v>
      </c>
      <c r="Z60" s="53"/>
    </row>
    <row r="61" spans="9:26" x14ac:dyDescent="0.35">
      <c r="I61" s="20">
        <v>211</v>
      </c>
      <c r="J61" s="21">
        <v>99</v>
      </c>
      <c r="K61" s="61">
        <v>4.5</v>
      </c>
      <c r="L61" s="48">
        <f t="shared" si="2"/>
        <v>4</v>
      </c>
      <c r="M61" s="22">
        <f t="shared" ca="1" si="3"/>
        <v>1.5234780548209481E-2</v>
      </c>
      <c r="N61" s="23">
        <f t="shared" ca="1" si="3"/>
        <v>0.72262898121854457</v>
      </c>
      <c r="O61" s="23">
        <f t="shared" ca="1" si="3"/>
        <v>0.6877386777736082</v>
      </c>
      <c r="P61" s="23">
        <f t="shared" ca="1" si="3"/>
        <v>0.35476944354682138</v>
      </c>
      <c r="Q61" s="24">
        <f t="shared" ca="1" si="3"/>
        <v>0.24638153472855184</v>
      </c>
      <c r="R61" s="44">
        <f t="shared" si="4"/>
        <v>8</v>
      </c>
      <c r="S61" s="22">
        <f t="shared" ca="1" si="5"/>
        <v>0.90765891281653743</v>
      </c>
      <c r="T61" s="23">
        <f t="shared" ca="1" si="5"/>
        <v>0.46577743872948962</v>
      </c>
      <c r="U61" s="23">
        <f t="shared" ca="1" si="5"/>
        <v>0.60802374479101795</v>
      </c>
      <c r="V61" s="23">
        <f t="shared" ca="1" si="5"/>
        <v>0.94457474857944312</v>
      </c>
      <c r="W61" s="24">
        <f t="shared" ca="1" si="5"/>
        <v>0.12875021542842269</v>
      </c>
      <c r="X61" s="55">
        <f t="shared" ca="1" si="6"/>
        <v>1.1354016402863871</v>
      </c>
      <c r="Y61" s="55">
        <f t="shared" ca="1" si="7"/>
        <v>11.320522122187533</v>
      </c>
      <c r="Z61" s="53"/>
    </row>
    <row r="62" spans="9:26" x14ac:dyDescent="0.35">
      <c r="I62" s="20">
        <v>293</v>
      </c>
      <c r="J62" s="21">
        <v>99</v>
      </c>
      <c r="K62" s="61">
        <v>3</v>
      </c>
      <c r="L62" s="48">
        <f t="shared" si="2"/>
        <v>6</v>
      </c>
      <c r="M62" s="22">
        <f t="shared" ca="1" si="3"/>
        <v>0.73399911522134131</v>
      </c>
      <c r="N62" s="23">
        <f t="shared" ca="1" si="3"/>
        <v>0.69952859907524867</v>
      </c>
      <c r="O62" s="23">
        <f t="shared" ca="1" si="3"/>
        <v>0.43713443683946274</v>
      </c>
      <c r="P62" s="23">
        <f t="shared" ca="1" si="3"/>
        <v>0.47080867927227443</v>
      </c>
      <c r="Q62" s="24">
        <f t="shared" ca="1" si="3"/>
        <v>0.2897625199660725</v>
      </c>
      <c r="R62" s="44">
        <f t="shared" si="4"/>
        <v>8</v>
      </c>
      <c r="S62" s="22">
        <f t="shared" ca="1" si="5"/>
        <v>0.90765891281653743</v>
      </c>
      <c r="T62" s="23">
        <f t="shared" ca="1" si="5"/>
        <v>0.46577743872948962</v>
      </c>
      <c r="U62" s="23">
        <f t="shared" ca="1" si="5"/>
        <v>0.60802374479101795</v>
      </c>
      <c r="V62" s="23">
        <f t="shared" ca="1" si="5"/>
        <v>0.94457474857944312</v>
      </c>
      <c r="W62" s="24">
        <f t="shared" ca="1" si="5"/>
        <v>0.12875021542842269</v>
      </c>
      <c r="X62" s="55">
        <f t="shared" ca="1" si="6"/>
        <v>1.7398545721109859</v>
      </c>
      <c r="Y62" s="55">
        <f t="shared" ca="1" si="7"/>
        <v>1.5879664994295863</v>
      </c>
      <c r="Z62" s="53"/>
    </row>
    <row r="63" spans="9:26" x14ac:dyDescent="0.35">
      <c r="I63" s="20">
        <v>310</v>
      </c>
      <c r="J63" s="21">
        <v>99</v>
      </c>
      <c r="K63" s="61">
        <v>4.5</v>
      </c>
      <c r="L63" s="48">
        <f t="shared" si="2"/>
        <v>7</v>
      </c>
      <c r="M63" s="22">
        <f t="shared" ca="1" si="3"/>
        <v>0.22945716084719503</v>
      </c>
      <c r="N63" s="23">
        <f t="shared" ca="1" si="3"/>
        <v>0.81023909007570105</v>
      </c>
      <c r="O63" s="23">
        <f t="shared" ca="1" si="3"/>
        <v>0.35833840816792584</v>
      </c>
      <c r="P63" s="23">
        <f t="shared" ca="1" si="3"/>
        <v>0.47140327642362567</v>
      </c>
      <c r="Q63" s="24">
        <f t="shared" ca="1" si="3"/>
        <v>0.12055884454473664</v>
      </c>
      <c r="R63" s="44">
        <f t="shared" si="4"/>
        <v>8</v>
      </c>
      <c r="S63" s="22">
        <f t="shared" ca="1" si="5"/>
        <v>0.90765891281653743</v>
      </c>
      <c r="T63" s="23">
        <f t="shared" ca="1" si="5"/>
        <v>0.46577743872948962</v>
      </c>
      <c r="U63" s="23">
        <f t="shared" ca="1" si="5"/>
        <v>0.60802374479101795</v>
      </c>
      <c r="V63" s="23">
        <f t="shared" ca="1" si="5"/>
        <v>0.94457474857944312</v>
      </c>
      <c r="W63" s="24">
        <f t="shared" ca="1" si="5"/>
        <v>0.12875021542842269</v>
      </c>
      <c r="X63" s="55">
        <f t="shared" ca="1" si="6"/>
        <v>1.2643357946375298</v>
      </c>
      <c r="Y63" s="55">
        <f t="shared" ca="1" si="7"/>
        <v>10.469522849863944</v>
      </c>
      <c r="Z63" s="53"/>
    </row>
    <row r="64" spans="9:26" x14ac:dyDescent="0.35">
      <c r="I64" s="20">
        <v>379</v>
      </c>
      <c r="J64" s="21">
        <v>99</v>
      </c>
      <c r="K64" s="61">
        <v>4</v>
      </c>
      <c r="L64" s="48">
        <f t="shared" si="2"/>
        <v>8</v>
      </c>
      <c r="M64" s="22">
        <f t="shared" ca="1" si="3"/>
        <v>0.68397294881563286</v>
      </c>
      <c r="N64" s="23">
        <f t="shared" ca="1" si="3"/>
        <v>0.90480789774536852</v>
      </c>
      <c r="O64" s="23">
        <f t="shared" ca="1" si="3"/>
        <v>0.1979778360916481</v>
      </c>
      <c r="P64" s="23">
        <f t="shared" ca="1" si="3"/>
        <v>0.91925443419950825</v>
      </c>
      <c r="Q64" s="24">
        <f t="shared" ca="1" si="3"/>
        <v>0.74265244013530618</v>
      </c>
      <c r="R64" s="44">
        <f t="shared" si="4"/>
        <v>8</v>
      </c>
      <c r="S64" s="22">
        <f t="shared" ca="1" si="5"/>
        <v>0.90765891281653743</v>
      </c>
      <c r="T64" s="23">
        <f t="shared" ca="1" si="5"/>
        <v>0.46577743872948962</v>
      </c>
      <c r="U64" s="23">
        <f t="shared" ca="1" si="5"/>
        <v>0.60802374479101795</v>
      </c>
      <c r="V64" s="23">
        <f t="shared" ca="1" si="5"/>
        <v>0.94457474857944312</v>
      </c>
      <c r="W64" s="24">
        <f t="shared" ca="1" si="5"/>
        <v>0.12875021542842269</v>
      </c>
      <c r="X64" s="55">
        <f t="shared" ca="1" si="6"/>
        <v>2.1265496612784394</v>
      </c>
      <c r="Y64" s="55">
        <f t="shared" ca="1" si="7"/>
        <v>3.5098161716559302</v>
      </c>
      <c r="Z64" s="53"/>
    </row>
    <row r="65" spans="9:26" x14ac:dyDescent="0.35">
      <c r="I65" s="20">
        <v>451</v>
      </c>
      <c r="J65" s="21">
        <v>99</v>
      </c>
      <c r="K65" s="61">
        <v>5</v>
      </c>
      <c r="L65" s="48">
        <f t="shared" si="2"/>
        <v>9</v>
      </c>
      <c r="M65" s="22">
        <f t="shared" ca="1" si="3"/>
        <v>0.81473677881569317</v>
      </c>
      <c r="N65" s="23">
        <f t="shared" ca="1" si="3"/>
        <v>0.41461854914072138</v>
      </c>
      <c r="O65" s="23">
        <f t="shared" ca="1" si="3"/>
        <v>0.80632778451266518</v>
      </c>
      <c r="P65" s="23">
        <f t="shared" ca="1" si="3"/>
        <v>0.15276176527374552</v>
      </c>
      <c r="Q65" s="24">
        <f t="shared" ca="1" si="3"/>
        <v>0.17435147019656005</v>
      </c>
      <c r="R65" s="44">
        <f t="shared" si="4"/>
        <v>8</v>
      </c>
      <c r="S65" s="22">
        <f t="shared" ca="1" si="5"/>
        <v>0.90765891281653743</v>
      </c>
      <c r="T65" s="23">
        <f t="shared" ca="1" si="5"/>
        <v>0.46577743872948962</v>
      </c>
      <c r="U65" s="23">
        <f t="shared" ca="1" si="5"/>
        <v>0.60802374479101795</v>
      </c>
      <c r="V65" s="23">
        <f t="shared" ca="1" si="5"/>
        <v>0.94457474857944312</v>
      </c>
      <c r="W65" s="24">
        <f t="shared" ca="1" si="5"/>
        <v>0.12875021542842269</v>
      </c>
      <c r="X65" s="55">
        <f t="shared" ca="1" si="6"/>
        <v>1.5896321992025071</v>
      </c>
      <c r="Y65" s="55">
        <f t="shared" ca="1" si="7"/>
        <v>11.630608536716331</v>
      </c>
      <c r="Z65" s="53"/>
    </row>
    <row r="66" spans="9:26" x14ac:dyDescent="0.35">
      <c r="I66" s="20">
        <v>467</v>
      </c>
      <c r="J66" s="21">
        <v>99</v>
      </c>
      <c r="K66" s="61">
        <v>3.5</v>
      </c>
      <c r="L66" s="48">
        <f t="shared" si="2"/>
        <v>10</v>
      </c>
      <c r="M66" s="22">
        <f t="shared" ca="1" si="3"/>
        <v>0.69782831077215757</v>
      </c>
      <c r="N66" s="23">
        <f t="shared" ca="1" si="3"/>
        <v>0.6099558877233805</v>
      </c>
      <c r="O66" s="23">
        <f t="shared" ca="1" si="3"/>
        <v>0.90385637282581777</v>
      </c>
      <c r="P66" s="23">
        <f t="shared" ca="1" si="3"/>
        <v>0.89321197331556312</v>
      </c>
      <c r="Q66" s="24">
        <f t="shared" ca="1" si="3"/>
        <v>0.24445648896517158</v>
      </c>
      <c r="R66" s="44">
        <f t="shared" si="4"/>
        <v>8</v>
      </c>
      <c r="S66" s="22">
        <f t="shared" ca="1" si="5"/>
        <v>0.90765891281653743</v>
      </c>
      <c r="T66" s="23">
        <f t="shared" ca="1" si="5"/>
        <v>0.46577743872948962</v>
      </c>
      <c r="U66" s="23">
        <f t="shared" ca="1" si="5"/>
        <v>0.60802374479101795</v>
      </c>
      <c r="V66" s="23">
        <f t="shared" ca="1" si="5"/>
        <v>0.94457474857944312</v>
      </c>
      <c r="W66" s="24">
        <f t="shared" ca="1" si="5"/>
        <v>0.12875021542842269</v>
      </c>
      <c r="X66" s="55">
        <f t="shared" ca="1" si="6"/>
        <v>2.3422392143084441</v>
      </c>
      <c r="Y66" s="55">
        <f t="shared" ca="1" si="7"/>
        <v>1.3404100368851288</v>
      </c>
      <c r="Z66" s="53"/>
    </row>
    <row r="67" spans="9:26" x14ac:dyDescent="0.35">
      <c r="I67" s="20">
        <v>508</v>
      </c>
      <c r="J67" s="21">
        <v>99</v>
      </c>
      <c r="K67" s="61">
        <v>4</v>
      </c>
      <c r="L67" s="48">
        <f t="shared" si="2"/>
        <v>11</v>
      </c>
      <c r="M67" s="22">
        <f t="shared" ref="M67:Q98" ca="1" si="10">OFFSET($B$3,$L67,M$2)</f>
        <v>0.49690192076528272</v>
      </c>
      <c r="N67" s="23">
        <f t="shared" ca="1" si="10"/>
        <v>0.27359095981818604</v>
      </c>
      <c r="O67" s="23">
        <f t="shared" ca="1" si="10"/>
        <v>0.73384171578026391</v>
      </c>
      <c r="P67" s="23">
        <f t="shared" ca="1" si="10"/>
        <v>0.44224924398435994</v>
      </c>
      <c r="Q67" s="24">
        <f t="shared" ca="1" si="10"/>
        <v>0.83046973168220461</v>
      </c>
      <c r="R67" s="44">
        <f t="shared" si="4"/>
        <v>8</v>
      </c>
      <c r="S67" s="22">
        <f t="shared" ref="S67:W98" ca="1" si="11">OFFSET($B$21,$R67,S$2)</f>
        <v>0.90765891281653743</v>
      </c>
      <c r="T67" s="23">
        <f t="shared" ca="1" si="11"/>
        <v>0.46577743872948962</v>
      </c>
      <c r="U67" s="23">
        <f t="shared" ca="1" si="11"/>
        <v>0.60802374479101795</v>
      </c>
      <c r="V67" s="23">
        <f t="shared" ca="1" si="11"/>
        <v>0.94457474857944312</v>
      </c>
      <c r="W67" s="24">
        <f t="shared" ca="1" si="11"/>
        <v>0.12875021542842269</v>
      </c>
      <c r="X67" s="55">
        <f t="shared" ca="1" si="6"/>
        <v>1.549303767121349</v>
      </c>
      <c r="Y67" s="55">
        <f t="shared" ca="1" si="7"/>
        <v>6.0059120258456122</v>
      </c>
      <c r="Z67" s="53"/>
    </row>
    <row r="68" spans="9:26" x14ac:dyDescent="0.35">
      <c r="I68" s="20">
        <v>546</v>
      </c>
      <c r="J68" s="21">
        <v>99</v>
      </c>
      <c r="K68" s="61">
        <v>5</v>
      </c>
      <c r="L68" s="48">
        <f t="shared" ref="L68:L131" si="12">MATCH(I68,$B$4:$B$18)</f>
        <v>12</v>
      </c>
      <c r="M68" s="22">
        <f t="shared" ca="1" si="10"/>
        <v>0.15744453099172273</v>
      </c>
      <c r="N68" s="23">
        <f t="shared" ca="1" si="10"/>
        <v>0.21486310230826899</v>
      </c>
      <c r="O68" s="23">
        <f t="shared" ca="1" si="10"/>
        <v>0.74976952067554103</v>
      </c>
      <c r="P68" s="23">
        <f t="shared" ca="1" si="10"/>
        <v>0.47510468727097521</v>
      </c>
      <c r="Q68" s="24">
        <f t="shared" ca="1" si="10"/>
        <v>0.97911714852009402</v>
      </c>
      <c r="R68" s="44">
        <f t="shared" ref="R68:R131" si="13">MATCH(J68,$B$22:$B$36)</f>
        <v>8</v>
      </c>
      <c r="S68" s="22">
        <f t="shared" ca="1" si="11"/>
        <v>0.90765891281653743</v>
      </c>
      <c r="T68" s="23">
        <f t="shared" ca="1" si="11"/>
        <v>0.46577743872948962</v>
      </c>
      <c r="U68" s="23">
        <f t="shared" ca="1" si="11"/>
        <v>0.60802374479101795</v>
      </c>
      <c r="V68" s="23">
        <f t="shared" ca="1" si="11"/>
        <v>0.94457474857944312</v>
      </c>
      <c r="W68" s="24">
        <f t="shared" ca="1" si="11"/>
        <v>0.12875021542842269</v>
      </c>
      <c r="X68" s="55">
        <f t="shared" ref="X68:X131" ca="1" si="14">SUMPRODUCT(M68:Q68,S68:W68)</f>
        <v>1.2736954233203048</v>
      </c>
      <c r="Y68" s="55">
        <f t="shared" ref="Y68:Y131" ca="1" si="15">(K68-X68)^2</f>
        <v>13.885345798184041</v>
      </c>
      <c r="Z68" s="53"/>
    </row>
    <row r="69" spans="9:26" x14ac:dyDescent="0.35">
      <c r="I69" s="20">
        <v>579</v>
      </c>
      <c r="J69" s="21">
        <v>99</v>
      </c>
      <c r="K69" s="61">
        <v>4</v>
      </c>
      <c r="L69" s="48">
        <f t="shared" si="12"/>
        <v>14</v>
      </c>
      <c r="M69" s="22">
        <f t="shared" ca="1" si="10"/>
        <v>0.55264059126181653</v>
      </c>
      <c r="N69" s="23">
        <f t="shared" ca="1" si="10"/>
        <v>0.57919529389930124</v>
      </c>
      <c r="O69" s="23">
        <f t="shared" ca="1" si="10"/>
        <v>0.68388137749283651</v>
      </c>
      <c r="P69" s="23">
        <f t="shared" ca="1" si="10"/>
        <v>0.93183248957451503</v>
      </c>
      <c r="Q69" s="24">
        <f t="shared" ca="1" si="10"/>
        <v>0.66062173775307487</v>
      </c>
      <c r="R69" s="44">
        <f t="shared" si="13"/>
        <v>8</v>
      </c>
      <c r="S69" s="22">
        <f t="shared" ca="1" si="11"/>
        <v>0.90765891281653743</v>
      </c>
      <c r="T69" s="23">
        <f t="shared" ca="1" si="11"/>
        <v>0.46577743872948962</v>
      </c>
      <c r="U69" s="23">
        <f t="shared" ca="1" si="11"/>
        <v>0.60802374479101795</v>
      </c>
      <c r="V69" s="23">
        <f t="shared" ca="1" si="11"/>
        <v>0.94457474857944312</v>
      </c>
      <c r="W69" s="24">
        <f t="shared" ca="1" si="11"/>
        <v>0.12875021542842269</v>
      </c>
      <c r="X69" s="55">
        <f t="shared" ca="1" si="14"/>
        <v>2.1524420055060252</v>
      </c>
      <c r="Y69" s="55">
        <f t="shared" ca="1" si="15"/>
        <v>3.4134705430185983</v>
      </c>
      <c r="Z69" s="53"/>
    </row>
    <row r="70" spans="9:26" x14ac:dyDescent="0.35">
      <c r="I70" s="20">
        <v>14</v>
      </c>
      <c r="J70" s="21">
        <v>57</v>
      </c>
      <c r="K70" s="61">
        <v>1</v>
      </c>
      <c r="L70" s="48">
        <f t="shared" si="12"/>
        <v>1</v>
      </c>
      <c r="M70" s="22">
        <f t="shared" ca="1" si="10"/>
        <v>0.19116638616919113</v>
      </c>
      <c r="N70" s="23">
        <f t="shared" ca="1" si="10"/>
        <v>0.63288592494215667</v>
      </c>
      <c r="O70" s="23">
        <f t="shared" ca="1" si="10"/>
        <v>0.31141248045021541</v>
      </c>
      <c r="P70" s="23">
        <f t="shared" ca="1" si="10"/>
        <v>0.43529612082458324</v>
      </c>
      <c r="Q70" s="24">
        <f t="shared" ca="1" si="10"/>
        <v>0.51314918534897425</v>
      </c>
      <c r="R70" s="44">
        <f t="shared" si="13"/>
        <v>3</v>
      </c>
      <c r="S70" s="22">
        <f t="shared" ca="1" si="11"/>
        <v>0.67803256499882025</v>
      </c>
      <c r="T70" s="23">
        <f t="shared" ca="1" si="11"/>
        <v>0.27915924515202117</v>
      </c>
      <c r="U70" s="23">
        <f t="shared" ca="1" si="11"/>
        <v>0.52913803665966974</v>
      </c>
      <c r="V70" s="23">
        <f t="shared" ca="1" si="11"/>
        <v>0.15864237517561763</v>
      </c>
      <c r="W70" s="24">
        <f t="shared" ca="1" si="11"/>
        <v>0.94102756949451583</v>
      </c>
      <c r="X70" s="55">
        <f t="shared" ca="1" si="14"/>
        <v>1.0230171219161681</v>
      </c>
      <c r="Y70" s="55">
        <f t="shared" ca="1" si="15"/>
        <v>5.2978790130374658E-4</v>
      </c>
      <c r="Z70" s="53"/>
    </row>
    <row r="71" spans="9:26" x14ac:dyDescent="0.35">
      <c r="I71" s="20">
        <v>29</v>
      </c>
      <c r="J71" s="21">
        <v>57</v>
      </c>
      <c r="K71" s="61">
        <v>5</v>
      </c>
      <c r="L71" s="48">
        <f t="shared" si="12"/>
        <v>2</v>
      </c>
      <c r="M71" s="22">
        <f t="shared" ca="1" si="10"/>
        <v>0.25247970905003203</v>
      </c>
      <c r="N71" s="23">
        <f t="shared" ca="1" si="10"/>
        <v>0.83490522957045965</v>
      </c>
      <c r="O71" s="23">
        <f t="shared" ca="1" si="10"/>
        <v>0.71476435674432515</v>
      </c>
      <c r="P71" s="23">
        <f t="shared" ca="1" si="10"/>
        <v>0.96203587548127156</v>
      </c>
      <c r="Q71" s="24">
        <f t="shared" ca="1" si="10"/>
        <v>0.58509291322559598</v>
      </c>
      <c r="R71" s="44">
        <f t="shared" si="13"/>
        <v>3</v>
      </c>
      <c r="S71" s="22">
        <f t="shared" ca="1" si="11"/>
        <v>0.67803256499882025</v>
      </c>
      <c r="T71" s="23">
        <f t="shared" ca="1" si="11"/>
        <v>0.27915924515202117</v>
      </c>
      <c r="U71" s="23">
        <f t="shared" ca="1" si="11"/>
        <v>0.52913803665966974</v>
      </c>
      <c r="V71" s="23">
        <f t="shared" ca="1" si="11"/>
        <v>0.15864237517561763</v>
      </c>
      <c r="W71" s="24">
        <f t="shared" ca="1" si="11"/>
        <v>0.94102756949451583</v>
      </c>
      <c r="X71" s="55">
        <f t="shared" ca="1" si="14"/>
        <v>1.4856782051513695</v>
      </c>
      <c r="Y71" s="55">
        <f t="shared" ca="1" si="15"/>
        <v>12.350457677748098</v>
      </c>
      <c r="Z71" s="53"/>
    </row>
    <row r="72" spans="9:26" x14ac:dyDescent="0.35">
      <c r="I72" s="20">
        <v>72</v>
      </c>
      <c r="J72" s="21">
        <v>57</v>
      </c>
      <c r="K72" s="61">
        <v>5</v>
      </c>
      <c r="L72" s="48">
        <f t="shared" si="12"/>
        <v>3</v>
      </c>
      <c r="M72" s="22">
        <f t="shared" ca="1" si="10"/>
        <v>0.2960607456149863</v>
      </c>
      <c r="N72" s="23">
        <f t="shared" ca="1" si="10"/>
        <v>0.43690558422581305</v>
      </c>
      <c r="O72" s="23">
        <f t="shared" ca="1" si="10"/>
        <v>0.1884192420809051</v>
      </c>
      <c r="P72" s="23">
        <f t="shared" ca="1" si="10"/>
        <v>7.7546787124316285E-4</v>
      </c>
      <c r="Q72" s="24">
        <f t="shared" ca="1" si="10"/>
        <v>0.72383774333971329</v>
      </c>
      <c r="R72" s="44">
        <f t="shared" si="13"/>
        <v>3</v>
      </c>
      <c r="S72" s="22">
        <f t="shared" ca="1" si="11"/>
        <v>0.67803256499882025</v>
      </c>
      <c r="T72" s="23">
        <f t="shared" ca="1" si="11"/>
        <v>0.27915924515202117</v>
      </c>
      <c r="U72" s="23">
        <f t="shared" ca="1" si="11"/>
        <v>0.52913803665966974</v>
      </c>
      <c r="V72" s="23">
        <f t="shared" ca="1" si="11"/>
        <v>0.15864237517561763</v>
      </c>
      <c r="W72" s="24">
        <f t="shared" ca="1" si="11"/>
        <v>0.94102756949451583</v>
      </c>
      <c r="X72" s="55">
        <f t="shared" ca="1" si="14"/>
        <v>1.1036791420518983</v>
      </c>
      <c r="Y72" s="55">
        <f t="shared" ca="1" si="15"/>
        <v>15.181316228081432</v>
      </c>
      <c r="Z72" s="53"/>
    </row>
    <row r="73" spans="9:26" x14ac:dyDescent="0.35">
      <c r="I73" s="20">
        <v>211</v>
      </c>
      <c r="J73" s="21">
        <v>57</v>
      </c>
      <c r="K73" s="61">
        <v>4</v>
      </c>
      <c r="L73" s="48">
        <f t="shared" si="12"/>
        <v>4</v>
      </c>
      <c r="M73" s="22">
        <f t="shared" ca="1" si="10"/>
        <v>1.5234780548209481E-2</v>
      </c>
      <c r="N73" s="23">
        <f t="shared" ca="1" si="10"/>
        <v>0.72262898121854457</v>
      </c>
      <c r="O73" s="23">
        <f t="shared" ca="1" si="10"/>
        <v>0.6877386777736082</v>
      </c>
      <c r="P73" s="23">
        <f t="shared" ca="1" si="10"/>
        <v>0.35476944354682138</v>
      </c>
      <c r="Q73" s="24">
        <f t="shared" ca="1" si="10"/>
        <v>0.24638153472855184</v>
      </c>
      <c r="R73" s="44">
        <f t="shared" si="13"/>
        <v>3</v>
      </c>
      <c r="S73" s="22">
        <f t="shared" ca="1" si="11"/>
        <v>0.67803256499882025</v>
      </c>
      <c r="T73" s="23">
        <f t="shared" ca="1" si="11"/>
        <v>0.27915924515202117</v>
      </c>
      <c r="U73" s="23">
        <f t="shared" ca="1" si="11"/>
        <v>0.52913803665966974</v>
      </c>
      <c r="V73" s="23">
        <f t="shared" ca="1" si="11"/>
        <v>0.15864237517561763</v>
      </c>
      <c r="W73" s="24">
        <f t="shared" ca="1" si="11"/>
        <v>0.94102756949451583</v>
      </c>
      <c r="X73" s="55">
        <f t="shared" ca="1" si="14"/>
        <v>0.8641002159042217</v>
      </c>
      <c r="Y73" s="55">
        <f t="shared" ca="1" si="15"/>
        <v>9.8338674558919497</v>
      </c>
      <c r="Z73" s="53"/>
    </row>
    <row r="74" spans="9:26" x14ac:dyDescent="0.35">
      <c r="I74" s="20">
        <v>212</v>
      </c>
      <c r="J74" s="21">
        <v>57</v>
      </c>
      <c r="K74" s="61">
        <v>2</v>
      </c>
      <c r="L74" s="48">
        <f t="shared" si="12"/>
        <v>5</v>
      </c>
      <c r="M74" s="22">
        <f t="shared" ca="1" si="10"/>
        <v>0.60438923001101774</v>
      </c>
      <c r="N74" s="23">
        <f t="shared" ca="1" si="10"/>
        <v>0.87465044808684067</v>
      </c>
      <c r="O74" s="23">
        <f t="shared" ca="1" si="10"/>
        <v>0.76171708240679092</v>
      </c>
      <c r="P74" s="23">
        <f t="shared" ca="1" si="10"/>
        <v>0.29799249902059644</v>
      </c>
      <c r="Q74" s="24">
        <f t="shared" ca="1" si="10"/>
        <v>3.5005233984611639E-2</v>
      </c>
      <c r="R74" s="44">
        <f t="shared" si="13"/>
        <v>3</v>
      </c>
      <c r="S74" s="22">
        <f t="shared" ca="1" si="11"/>
        <v>0.67803256499882025</v>
      </c>
      <c r="T74" s="23">
        <f t="shared" ca="1" si="11"/>
        <v>0.27915924515202117</v>
      </c>
      <c r="U74" s="23">
        <f t="shared" ca="1" si="11"/>
        <v>0.52913803665966974</v>
      </c>
      <c r="V74" s="23">
        <f t="shared" ca="1" si="11"/>
        <v>0.15864237517561763</v>
      </c>
      <c r="W74" s="24">
        <f t="shared" ca="1" si="11"/>
        <v>0.94102756949451583</v>
      </c>
      <c r="X74" s="55">
        <f t="shared" ca="1" si="14"/>
        <v>1.1372309483019643</v>
      </c>
      <c r="Y74" s="55">
        <f t="shared" ca="1" si="15"/>
        <v>0.7443704365679279</v>
      </c>
      <c r="Z74" s="53"/>
    </row>
    <row r="75" spans="9:26" x14ac:dyDescent="0.35">
      <c r="I75" s="20">
        <v>293</v>
      </c>
      <c r="J75" s="21">
        <v>57</v>
      </c>
      <c r="K75" s="61">
        <v>4</v>
      </c>
      <c r="L75" s="48">
        <f t="shared" si="12"/>
        <v>6</v>
      </c>
      <c r="M75" s="22">
        <f t="shared" ca="1" si="10"/>
        <v>0.73399911522134131</v>
      </c>
      <c r="N75" s="23">
        <f t="shared" ca="1" si="10"/>
        <v>0.69952859907524867</v>
      </c>
      <c r="O75" s="23">
        <f t="shared" ca="1" si="10"/>
        <v>0.43713443683946274</v>
      </c>
      <c r="P75" s="23">
        <f t="shared" ca="1" si="10"/>
        <v>0.47080867927227443</v>
      </c>
      <c r="Q75" s="24">
        <f t="shared" ca="1" si="10"/>
        <v>0.2897625199660725</v>
      </c>
      <c r="R75" s="44">
        <f t="shared" si="13"/>
        <v>3</v>
      </c>
      <c r="S75" s="22">
        <f t="shared" ca="1" si="11"/>
        <v>0.67803256499882025</v>
      </c>
      <c r="T75" s="23">
        <f t="shared" ca="1" si="11"/>
        <v>0.27915924515202117</v>
      </c>
      <c r="U75" s="23">
        <f t="shared" ca="1" si="11"/>
        <v>0.52913803665966974</v>
      </c>
      <c r="V75" s="23">
        <f t="shared" ca="1" si="11"/>
        <v>0.15864237517561763</v>
      </c>
      <c r="W75" s="24">
        <f t="shared" ca="1" si="11"/>
        <v>0.94102756949451583</v>
      </c>
      <c r="X75" s="55">
        <f t="shared" ca="1" si="14"/>
        <v>1.2716243631733801</v>
      </c>
      <c r="Y75" s="55">
        <f t="shared" ca="1" si="15"/>
        <v>7.4440336156290625</v>
      </c>
      <c r="Z75" s="53"/>
    </row>
    <row r="76" spans="9:26" x14ac:dyDescent="0.35">
      <c r="I76" s="20">
        <v>310</v>
      </c>
      <c r="J76" s="21">
        <v>57</v>
      </c>
      <c r="K76" s="61">
        <v>5</v>
      </c>
      <c r="L76" s="48">
        <f t="shared" si="12"/>
        <v>7</v>
      </c>
      <c r="M76" s="22">
        <f t="shared" ca="1" si="10"/>
        <v>0.22945716084719503</v>
      </c>
      <c r="N76" s="23">
        <f t="shared" ca="1" si="10"/>
        <v>0.81023909007570105</v>
      </c>
      <c r="O76" s="23">
        <f t="shared" ca="1" si="10"/>
        <v>0.35833840816792584</v>
      </c>
      <c r="P76" s="23">
        <f t="shared" ca="1" si="10"/>
        <v>0.47140327642362567</v>
      </c>
      <c r="Q76" s="24">
        <f t="shared" ca="1" si="10"/>
        <v>0.12055884454473664</v>
      </c>
      <c r="R76" s="44">
        <f t="shared" si="13"/>
        <v>3</v>
      </c>
      <c r="S76" s="22">
        <f t="shared" ca="1" si="11"/>
        <v>0.67803256499882025</v>
      </c>
      <c r="T76" s="23">
        <f t="shared" ca="1" si="11"/>
        <v>0.27915924515202117</v>
      </c>
      <c r="U76" s="23">
        <f t="shared" ca="1" si="11"/>
        <v>0.52913803665966974</v>
      </c>
      <c r="V76" s="23">
        <f t="shared" ca="1" si="11"/>
        <v>0.15864237517561763</v>
      </c>
      <c r="W76" s="24">
        <f t="shared" ca="1" si="11"/>
        <v>0.94102756949451583</v>
      </c>
      <c r="X76" s="55">
        <f t="shared" ca="1" si="14"/>
        <v>0.75960937376290427</v>
      </c>
      <c r="Y76" s="55">
        <f t="shared" ca="1" si="15"/>
        <v>17.98091266307943</v>
      </c>
      <c r="Z76" s="53"/>
    </row>
    <row r="77" spans="9:26" x14ac:dyDescent="0.35">
      <c r="I77" s="20">
        <v>379</v>
      </c>
      <c r="J77" s="21">
        <v>57</v>
      </c>
      <c r="K77" s="61">
        <v>5</v>
      </c>
      <c r="L77" s="48">
        <f t="shared" si="12"/>
        <v>8</v>
      </c>
      <c r="M77" s="22">
        <f t="shared" ca="1" si="10"/>
        <v>0.68397294881563286</v>
      </c>
      <c r="N77" s="23">
        <f t="shared" ca="1" si="10"/>
        <v>0.90480789774536852</v>
      </c>
      <c r="O77" s="23">
        <f t="shared" ca="1" si="10"/>
        <v>0.1979778360916481</v>
      </c>
      <c r="P77" s="23">
        <f t="shared" ca="1" si="10"/>
        <v>0.91925443419950825</v>
      </c>
      <c r="Q77" s="24">
        <f t="shared" ca="1" si="10"/>
        <v>0.74265244013530618</v>
      </c>
      <c r="R77" s="44">
        <f t="shared" si="13"/>
        <v>3</v>
      </c>
      <c r="S77" s="22">
        <f t="shared" ca="1" si="11"/>
        <v>0.67803256499882025</v>
      </c>
      <c r="T77" s="23">
        <f t="shared" ca="1" si="11"/>
        <v>0.27915924515202117</v>
      </c>
      <c r="U77" s="23">
        <f t="shared" ca="1" si="11"/>
        <v>0.52913803665966974</v>
      </c>
      <c r="V77" s="23">
        <f t="shared" ca="1" si="11"/>
        <v>0.15864237517561763</v>
      </c>
      <c r="W77" s="24">
        <f t="shared" ca="1" si="11"/>
        <v>0.94102756949451583</v>
      </c>
      <c r="X77" s="55">
        <f t="shared" ca="1" si="14"/>
        <v>1.6657881536609462</v>
      </c>
      <c r="Y77" s="55">
        <f t="shared" ca="1" si="15"/>
        <v>11.116968636267682</v>
      </c>
      <c r="Z77" s="53"/>
    </row>
    <row r="78" spans="9:26" x14ac:dyDescent="0.35">
      <c r="I78" s="20">
        <v>451</v>
      </c>
      <c r="J78" s="21">
        <v>57</v>
      </c>
      <c r="K78" s="61">
        <v>4</v>
      </c>
      <c r="L78" s="48">
        <f t="shared" si="12"/>
        <v>9</v>
      </c>
      <c r="M78" s="22">
        <f t="shared" ca="1" si="10"/>
        <v>0.81473677881569317</v>
      </c>
      <c r="N78" s="23">
        <f t="shared" ca="1" si="10"/>
        <v>0.41461854914072138</v>
      </c>
      <c r="O78" s="23">
        <f t="shared" ca="1" si="10"/>
        <v>0.80632778451266518</v>
      </c>
      <c r="P78" s="23">
        <f t="shared" ca="1" si="10"/>
        <v>0.15276176527374552</v>
      </c>
      <c r="Q78" s="24">
        <f t="shared" ca="1" si="10"/>
        <v>0.17435147019656005</v>
      </c>
      <c r="R78" s="44">
        <f t="shared" si="13"/>
        <v>3</v>
      </c>
      <c r="S78" s="22">
        <f t="shared" ca="1" si="11"/>
        <v>0.67803256499882025</v>
      </c>
      <c r="T78" s="23">
        <f t="shared" ca="1" si="11"/>
        <v>0.27915924515202117</v>
      </c>
      <c r="U78" s="23">
        <f t="shared" ca="1" si="11"/>
        <v>0.52913803665966974</v>
      </c>
      <c r="V78" s="23">
        <f t="shared" ca="1" si="11"/>
        <v>0.15864237517561763</v>
      </c>
      <c r="W78" s="24">
        <f t="shared" ca="1" si="11"/>
        <v>0.94102756949451583</v>
      </c>
      <c r="X78" s="55">
        <f t="shared" ca="1" si="14"/>
        <v>1.2831253994605154</v>
      </c>
      <c r="Y78" s="55">
        <f t="shared" ca="1" si="15"/>
        <v>7.3814075950565838</v>
      </c>
      <c r="Z78" s="53"/>
    </row>
    <row r="79" spans="9:26" x14ac:dyDescent="0.35">
      <c r="I79" s="20">
        <v>467</v>
      </c>
      <c r="J79" s="21">
        <v>57</v>
      </c>
      <c r="K79" s="61">
        <v>3</v>
      </c>
      <c r="L79" s="48">
        <f t="shared" si="12"/>
        <v>10</v>
      </c>
      <c r="M79" s="22">
        <f t="shared" ca="1" si="10"/>
        <v>0.69782831077215757</v>
      </c>
      <c r="N79" s="23">
        <f t="shared" ca="1" si="10"/>
        <v>0.6099558877233805</v>
      </c>
      <c r="O79" s="23">
        <f t="shared" ca="1" si="10"/>
        <v>0.90385637282581777</v>
      </c>
      <c r="P79" s="23">
        <f t="shared" ca="1" si="10"/>
        <v>0.89321197331556312</v>
      </c>
      <c r="Q79" s="24">
        <f t="shared" ca="1" si="10"/>
        <v>0.24445648896517158</v>
      </c>
      <c r="R79" s="44">
        <f t="shared" si="13"/>
        <v>3</v>
      </c>
      <c r="S79" s="22">
        <f t="shared" ca="1" si="11"/>
        <v>0.67803256499882025</v>
      </c>
      <c r="T79" s="23">
        <f t="shared" ca="1" si="11"/>
        <v>0.27915924515202117</v>
      </c>
      <c r="U79" s="23">
        <f t="shared" ca="1" si="11"/>
        <v>0.52913803665966974</v>
      </c>
      <c r="V79" s="23">
        <f t="shared" ca="1" si="11"/>
        <v>0.15864237517561763</v>
      </c>
      <c r="W79" s="24">
        <f t="shared" ca="1" si="11"/>
        <v>0.94102756949451583</v>
      </c>
      <c r="X79" s="55">
        <f t="shared" ca="1" si="14"/>
        <v>1.4934314958540531</v>
      </c>
      <c r="Y79" s="55">
        <f t="shared" ca="1" si="15"/>
        <v>2.269748657684556</v>
      </c>
      <c r="Z79" s="53"/>
    </row>
    <row r="80" spans="9:26" x14ac:dyDescent="0.35">
      <c r="I80" s="20">
        <v>508</v>
      </c>
      <c r="J80" s="21">
        <v>57</v>
      </c>
      <c r="K80" s="61">
        <v>4</v>
      </c>
      <c r="L80" s="48">
        <f t="shared" si="12"/>
        <v>11</v>
      </c>
      <c r="M80" s="22">
        <f t="shared" ca="1" si="10"/>
        <v>0.49690192076528272</v>
      </c>
      <c r="N80" s="23">
        <f t="shared" ca="1" si="10"/>
        <v>0.27359095981818604</v>
      </c>
      <c r="O80" s="23">
        <f t="shared" ca="1" si="10"/>
        <v>0.73384171578026391</v>
      </c>
      <c r="P80" s="23">
        <f t="shared" ca="1" si="10"/>
        <v>0.44224924398435994</v>
      </c>
      <c r="Q80" s="24">
        <f t="shared" ca="1" si="10"/>
        <v>0.83046973168220461</v>
      </c>
      <c r="R80" s="44">
        <f t="shared" si="13"/>
        <v>3</v>
      </c>
      <c r="S80" s="22">
        <f t="shared" ca="1" si="11"/>
        <v>0.67803256499882025</v>
      </c>
      <c r="T80" s="23">
        <f t="shared" ca="1" si="11"/>
        <v>0.27915924515202117</v>
      </c>
      <c r="U80" s="23">
        <f t="shared" ca="1" si="11"/>
        <v>0.52913803665966974</v>
      </c>
      <c r="V80" s="23">
        <f t="shared" ca="1" si="11"/>
        <v>0.15864237517561763</v>
      </c>
      <c r="W80" s="24">
        <f t="shared" ca="1" si="11"/>
        <v>0.94102756949451583</v>
      </c>
      <c r="X80" s="55">
        <f t="shared" ca="1" si="14"/>
        <v>1.653249078048487</v>
      </c>
      <c r="Y80" s="55">
        <f t="shared" ca="1" si="15"/>
        <v>5.5072398896802763</v>
      </c>
      <c r="Z80" s="53"/>
    </row>
    <row r="81" spans="9:26" x14ac:dyDescent="0.35">
      <c r="I81" s="20">
        <v>546</v>
      </c>
      <c r="J81" s="21">
        <v>57</v>
      </c>
      <c r="K81" s="61">
        <v>2</v>
      </c>
      <c r="L81" s="48">
        <f t="shared" si="12"/>
        <v>12</v>
      </c>
      <c r="M81" s="22">
        <f t="shared" ca="1" si="10"/>
        <v>0.15744453099172273</v>
      </c>
      <c r="N81" s="23">
        <f t="shared" ca="1" si="10"/>
        <v>0.21486310230826899</v>
      </c>
      <c r="O81" s="23">
        <f t="shared" ca="1" si="10"/>
        <v>0.74976952067554103</v>
      </c>
      <c r="P81" s="23">
        <f t="shared" ca="1" si="10"/>
        <v>0.47510468727097521</v>
      </c>
      <c r="Q81" s="24">
        <f t="shared" ca="1" si="10"/>
        <v>0.97911714852009402</v>
      </c>
      <c r="R81" s="44">
        <f t="shared" si="13"/>
        <v>3</v>
      </c>
      <c r="S81" s="22">
        <f t="shared" ca="1" si="11"/>
        <v>0.67803256499882025</v>
      </c>
      <c r="T81" s="23">
        <f t="shared" ca="1" si="11"/>
        <v>0.27915924515202117</v>
      </c>
      <c r="U81" s="23">
        <f t="shared" ca="1" si="11"/>
        <v>0.52913803665966974</v>
      </c>
      <c r="V81" s="23">
        <f t="shared" ca="1" si="11"/>
        <v>0.15864237517561763</v>
      </c>
      <c r="W81" s="24">
        <f t="shared" ca="1" si="11"/>
        <v>0.94102756949451583</v>
      </c>
      <c r="X81" s="55">
        <f t="shared" ca="1" si="14"/>
        <v>1.5602130793302709</v>
      </c>
      <c r="Y81" s="55">
        <f t="shared" ca="1" si="15"/>
        <v>0.19341253559216262</v>
      </c>
      <c r="Z81" s="53"/>
    </row>
    <row r="82" spans="9:26" x14ac:dyDescent="0.35">
      <c r="I82" s="20">
        <v>563</v>
      </c>
      <c r="J82" s="21">
        <v>57</v>
      </c>
      <c r="K82" s="61">
        <v>3</v>
      </c>
      <c r="L82" s="48">
        <f t="shared" si="12"/>
        <v>13</v>
      </c>
      <c r="M82" s="22">
        <f t="shared" ca="1" si="10"/>
        <v>0.91455628897639196</v>
      </c>
      <c r="N82" s="23">
        <f t="shared" ca="1" si="10"/>
        <v>0.74884908086363056</v>
      </c>
      <c r="O82" s="23">
        <f t="shared" ca="1" si="10"/>
        <v>0.75492288610767488</v>
      </c>
      <c r="P82" s="23">
        <f t="shared" ca="1" si="10"/>
        <v>0.23748542107569692</v>
      </c>
      <c r="Q82" s="24">
        <f t="shared" ca="1" si="10"/>
        <v>5.6614738445942114E-2</v>
      </c>
      <c r="R82" s="44">
        <f t="shared" si="13"/>
        <v>3</v>
      </c>
      <c r="S82" s="22">
        <f t="shared" ca="1" si="11"/>
        <v>0.67803256499882025</v>
      </c>
      <c r="T82" s="23">
        <f t="shared" ca="1" si="11"/>
        <v>0.27915924515202117</v>
      </c>
      <c r="U82" s="23">
        <f t="shared" ca="1" si="11"/>
        <v>0.52913803665966974</v>
      </c>
      <c r="V82" s="23">
        <f t="shared" ca="1" si="11"/>
        <v>0.15864237517561763</v>
      </c>
      <c r="W82" s="24">
        <f t="shared" ca="1" si="11"/>
        <v>0.94102756949451583</v>
      </c>
      <c r="X82" s="55">
        <f t="shared" ca="1" si="14"/>
        <v>1.3195567853679908</v>
      </c>
      <c r="Y82" s="55">
        <f t="shared" ca="1" si="15"/>
        <v>2.8238893976027608</v>
      </c>
      <c r="Z82" s="53"/>
    </row>
    <row r="83" spans="9:26" x14ac:dyDescent="0.35">
      <c r="I83" s="20">
        <v>579</v>
      </c>
      <c r="J83" s="21">
        <v>57</v>
      </c>
      <c r="K83" s="61">
        <v>3.5</v>
      </c>
      <c r="L83" s="48">
        <f t="shared" si="12"/>
        <v>14</v>
      </c>
      <c r="M83" s="22">
        <f t="shared" ca="1" si="10"/>
        <v>0.55264059126181653</v>
      </c>
      <c r="N83" s="23">
        <f t="shared" ca="1" si="10"/>
        <v>0.57919529389930124</v>
      </c>
      <c r="O83" s="23">
        <f t="shared" ca="1" si="10"/>
        <v>0.68388137749283651</v>
      </c>
      <c r="P83" s="23">
        <f t="shared" ca="1" si="10"/>
        <v>0.93183248957451503</v>
      </c>
      <c r="Q83" s="24">
        <f t="shared" ca="1" si="10"/>
        <v>0.66062173775307487</v>
      </c>
      <c r="R83" s="44">
        <f t="shared" si="13"/>
        <v>3</v>
      </c>
      <c r="S83" s="22">
        <f t="shared" ca="1" si="11"/>
        <v>0.67803256499882025</v>
      </c>
      <c r="T83" s="23">
        <f t="shared" ca="1" si="11"/>
        <v>0.27915924515202117</v>
      </c>
      <c r="U83" s="23">
        <f t="shared" ca="1" si="11"/>
        <v>0.52913803665966974</v>
      </c>
      <c r="V83" s="23">
        <f t="shared" ca="1" si="11"/>
        <v>0.15864237517561763</v>
      </c>
      <c r="W83" s="24">
        <f t="shared" ca="1" si="11"/>
        <v>0.94102756949451583</v>
      </c>
      <c r="X83" s="55">
        <f t="shared" ca="1" si="14"/>
        <v>1.6677550756958455</v>
      </c>
      <c r="Y83" s="55">
        <f t="shared" ca="1" si="15"/>
        <v>3.3571214626383368</v>
      </c>
      <c r="Z83" s="53"/>
    </row>
    <row r="84" spans="9:26" x14ac:dyDescent="0.35">
      <c r="I84" s="20">
        <v>623</v>
      </c>
      <c r="J84" s="21">
        <v>57</v>
      </c>
      <c r="K84" s="61">
        <v>3</v>
      </c>
      <c r="L84" s="48">
        <f t="shared" si="12"/>
        <v>15</v>
      </c>
      <c r="M84" s="22">
        <f t="shared" ca="1" si="10"/>
        <v>0.93505372833970124</v>
      </c>
      <c r="N84" s="23">
        <f t="shared" ca="1" si="10"/>
        <v>0.24945380531864436</v>
      </c>
      <c r="O84" s="23">
        <f t="shared" ca="1" si="10"/>
        <v>0.46027357529213497</v>
      </c>
      <c r="P84" s="23">
        <f t="shared" ca="1" si="10"/>
        <v>0.15869917423709112</v>
      </c>
      <c r="Q84" s="24">
        <f t="shared" ca="1" si="10"/>
        <v>0.29628999308800363</v>
      </c>
      <c r="R84" s="44">
        <f t="shared" si="13"/>
        <v>3</v>
      </c>
      <c r="S84" s="22">
        <f t="shared" ca="1" si="11"/>
        <v>0.67803256499882025</v>
      </c>
      <c r="T84" s="23">
        <f t="shared" ca="1" si="11"/>
        <v>0.27915924515202117</v>
      </c>
      <c r="U84" s="23">
        <f t="shared" ca="1" si="11"/>
        <v>0.52913803665966974</v>
      </c>
      <c r="V84" s="23">
        <f t="shared" ca="1" si="11"/>
        <v>0.15864237517561763</v>
      </c>
      <c r="W84" s="24">
        <f t="shared" ca="1" si="11"/>
        <v>0.94102756949451583</v>
      </c>
      <c r="X84" s="55">
        <f t="shared" ca="1" si="14"/>
        <v>1.2511759357878689</v>
      </c>
      <c r="Y84" s="55">
        <f t="shared" ca="1" si="15"/>
        <v>3.0583856075674358</v>
      </c>
      <c r="Z84" s="53"/>
    </row>
    <row r="85" spans="9:26" x14ac:dyDescent="0.35">
      <c r="I85" s="20">
        <v>14</v>
      </c>
      <c r="J85" s="21">
        <v>72</v>
      </c>
      <c r="K85" s="61">
        <v>3</v>
      </c>
      <c r="L85" s="48">
        <f t="shared" si="12"/>
        <v>1</v>
      </c>
      <c r="M85" s="22">
        <f t="shared" ca="1" si="10"/>
        <v>0.19116638616919113</v>
      </c>
      <c r="N85" s="23">
        <f t="shared" ca="1" si="10"/>
        <v>0.63288592494215667</v>
      </c>
      <c r="O85" s="23">
        <f t="shared" ca="1" si="10"/>
        <v>0.31141248045021541</v>
      </c>
      <c r="P85" s="23">
        <f t="shared" ca="1" si="10"/>
        <v>0.43529612082458324</v>
      </c>
      <c r="Q85" s="24">
        <f t="shared" ca="1" si="10"/>
        <v>0.51314918534897425</v>
      </c>
      <c r="R85" s="44">
        <f t="shared" si="13"/>
        <v>4</v>
      </c>
      <c r="S85" s="22">
        <f t="shared" ca="1" si="11"/>
        <v>0.83084601139571868</v>
      </c>
      <c r="T85" s="23">
        <f t="shared" ca="1" si="11"/>
        <v>0.87918207314730823</v>
      </c>
      <c r="U85" s="23">
        <f t="shared" ca="1" si="11"/>
        <v>0.33369737414270795</v>
      </c>
      <c r="V85" s="23">
        <f t="shared" ca="1" si="11"/>
        <v>0.40598126591759665</v>
      </c>
      <c r="W85" s="24">
        <f t="shared" ca="1" si="11"/>
        <v>0.24111796613871128</v>
      </c>
      <c r="X85" s="55">
        <f t="shared" ca="1" si="14"/>
        <v>1.1196208740979721</v>
      </c>
      <c r="Y85" s="55">
        <f t="shared" ca="1" si="15"/>
        <v>3.5358256571280746</v>
      </c>
      <c r="Z85" s="53"/>
    </row>
    <row r="86" spans="9:26" x14ac:dyDescent="0.35">
      <c r="I86" s="20">
        <v>29</v>
      </c>
      <c r="J86" s="21">
        <v>72</v>
      </c>
      <c r="K86" s="61">
        <v>4</v>
      </c>
      <c r="L86" s="48">
        <f t="shared" si="12"/>
        <v>2</v>
      </c>
      <c r="M86" s="22">
        <f t="shared" ca="1" si="10"/>
        <v>0.25247970905003203</v>
      </c>
      <c r="N86" s="23">
        <f t="shared" ca="1" si="10"/>
        <v>0.83490522957045965</v>
      </c>
      <c r="O86" s="23">
        <f t="shared" ca="1" si="10"/>
        <v>0.71476435674432515</v>
      </c>
      <c r="P86" s="23">
        <f t="shared" ca="1" si="10"/>
        <v>0.96203587548127156</v>
      </c>
      <c r="Q86" s="24">
        <f t="shared" ca="1" si="10"/>
        <v>0.58509291322559598</v>
      </c>
      <c r="R86" s="44">
        <f t="shared" si="13"/>
        <v>4</v>
      </c>
      <c r="S86" s="22">
        <f t="shared" ca="1" si="11"/>
        <v>0.83084601139571868</v>
      </c>
      <c r="T86" s="23">
        <f t="shared" ca="1" si="11"/>
        <v>0.87918207314730823</v>
      </c>
      <c r="U86" s="23">
        <f t="shared" ca="1" si="11"/>
        <v>0.33369737414270795</v>
      </c>
      <c r="V86" s="23">
        <f t="shared" ca="1" si="11"/>
        <v>0.40598126591759665</v>
      </c>
      <c r="W86" s="24">
        <f t="shared" ca="1" si="11"/>
        <v>0.24111796613871128</v>
      </c>
      <c r="X86" s="55">
        <f t="shared" ca="1" si="14"/>
        <v>1.7139654146393988</v>
      </c>
      <c r="Y86" s="55">
        <f t="shared" ca="1" si="15"/>
        <v>5.2259541254648161</v>
      </c>
      <c r="Z86" s="53"/>
    </row>
    <row r="87" spans="9:26" x14ac:dyDescent="0.35">
      <c r="I87" s="20">
        <v>72</v>
      </c>
      <c r="J87" s="21">
        <v>72</v>
      </c>
      <c r="K87" s="61">
        <v>4</v>
      </c>
      <c r="L87" s="48">
        <f t="shared" si="12"/>
        <v>3</v>
      </c>
      <c r="M87" s="22">
        <f t="shared" ca="1" si="10"/>
        <v>0.2960607456149863</v>
      </c>
      <c r="N87" s="23">
        <f t="shared" ca="1" si="10"/>
        <v>0.43690558422581305</v>
      </c>
      <c r="O87" s="23">
        <f t="shared" ca="1" si="10"/>
        <v>0.1884192420809051</v>
      </c>
      <c r="P87" s="23">
        <f t="shared" ca="1" si="10"/>
        <v>7.7546787124316285E-4</v>
      </c>
      <c r="Q87" s="24">
        <f t="shared" ca="1" si="10"/>
        <v>0.72383774333971329</v>
      </c>
      <c r="R87" s="44">
        <f t="shared" si="13"/>
        <v>4</v>
      </c>
      <c r="S87" s="22">
        <f t="shared" ca="1" si="11"/>
        <v>0.83084601139571868</v>
      </c>
      <c r="T87" s="23">
        <f t="shared" ca="1" si="11"/>
        <v>0.87918207314730823</v>
      </c>
      <c r="U87" s="23">
        <f t="shared" ca="1" si="11"/>
        <v>0.33369737414270795</v>
      </c>
      <c r="V87" s="23">
        <f t="shared" ca="1" si="11"/>
        <v>0.40598126591759665</v>
      </c>
      <c r="W87" s="24">
        <f t="shared" ca="1" si="11"/>
        <v>0.24111796613871128</v>
      </c>
      <c r="X87" s="55">
        <f t="shared" ca="1" si="14"/>
        <v>0.86782056317124923</v>
      </c>
      <c r="Y87" s="55">
        <f t="shared" ca="1" si="15"/>
        <v>9.8105480244928707</v>
      </c>
      <c r="Z87" s="53"/>
    </row>
    <row r="88" spans="9:26" x14ac:dyDescent="0.35">
      <c r="I88" s="20">
        <v>211</v>
      </c>
      <c r="J88" s="21">
        <v>72</v>
      </c>
      <c r="K88" s="61">
        <v>3</v>
      </c>
      <c r="L88" s="48">
        <f t="shared" si="12"/>
        <v>4</v>
      </c>
      <c r="M88" s="22">
        <f t="shared" ca="1" si="10"/>
        <v>1.5234780548209481E-2</v>
      </c>
      <c r="N88" s="23">
        <f t="shared" ca="1" si="10"/>
        <v>0.72262898121854457</v>
      </c>
      <c r="O88" s="23">
        <f t="shared" ca="1" si="10"/>
        <v>0.6877386777736082</v>
      </c>
      <c r="P88" s="23">
        <f t="shared" ca="1" si="10"/>
        <v>0.35476944354682138</v>
      </c>
      <c r="Q88" s="24">
        <f t="shared" ca="1" si="10"/>
        <v>0.24638153472855184</v>
      </c>
      <c r="R88" s="44">
        <f t="shared" si="13"/>
        <v>4</v>
      </c>
      <c r="S88" s="22">
        <f t="shared" ca="1" si="11"/>
        <v>0.83084601139571868</v>
      </c>
      <c r="T88" s="23">
        <f t="shared" ca="1" si="11"/>
        <v>0.87918207314730823</v>
      </c>
      <c r="U88" s="23">
        <f t="shared" ca="1" si="11"/>
        <v>0.33369737414270795</v>
      </c>
      <c r="V88" s="23">
        <f t="shared" ca="1" si="11"/>
        <v>0.40598126591759665</v>
      </c>
      <c r="W88" s="24">
        <f t="shared" ca="1" si="11"/>
        <v>0.24111796613871128</v>
      </c>
      <c r="X88" s="55">
        <f t="shared" ca="1" si="14"/>
        <v>1.0809135556943499</v>
      </c>
      <c r="Y88" s="55">
        <f t="shared" ca="1" si="15"/>
        <v>3.6828927807177032</v>
      </c>
      <c r="Z88" s="53"/>
    </row>
    <row r="89" spans="9:26" x14ac:dyDescent="0.35">
      <c r="I89" s="20">
        <v>212</v>
      </c>
      <c r="J89" s="21">
        <v>72</v>
      </c>
      <c r="K89" s="61">
        <v>5</v>
      </c>
      <c r="L89" s="48">
        <f t="shared" si="12"/>
        <v>5</v>
      </c>
      <c r="M89" s="22">
        <f t="shared" ca="1" si="10"/>
        <v>0.60438923001101774</v>
      </c>
      <c r="N89" s="23">
        <f t="shared" ca="1" si="10"/>
        <v>0.87465044808684067</v>
      </c>
      <c r="O89" s="23">
        <f t="shared" ca="1" si="10"/>
        <v>0.76171708240679092</v>
      </c>
      <c r="P89" s="23">
        <f t="shared" ca="1" si="10"/>
        <v>0.29799249902059644</v>
      </c>
      <c r="Q89" s="24">
        <f t="shared" ca="1" si="10"/>
        <v>3.5005233984611639E-2</v>
      </c>
      <c r="R89" s="44">
        <f t="shared" si="13"/>
        <v>4</v>
      </c>
      <c r="S89" s="22">
        <f t="shared" ca="1" si="11"/>
        <v>0.83084601139571868</v>
      </c>
      <c r="T89" s="23">
        <f t="shared" ca="1" si="11"/>
        <v>0.87918207314730823</v>
      </c>
      <c r="U89" s="23">
        <f t="shared" ca="1" si="11"/>
        <v>0.33369737414270795</v>
      </c>
      <c r="V89" s="23">
        <f t="shared" ca="1" si="11"/>
        <v>0.40598126591759665</v>
      </c>
      <c r="W89" s="24">
        <f t="shared" ca="1" si="11"/>
        <v>0.24111796613871128</v>
      </c>
      <c r="X89" s="55">
        <f t="shared" ca="1" si="14"/>
        <v>1.6547341283610943</v>
      </c>
      <c r="Y89" s="55">
        <f t="shared" ca="1" si="15"/>
        <v>11.190803751952005</v>
      </c>
      <c r="Z89" s="53"/>
    </row>
    <row r="90" spans="9:26" x14ac:dyDescent="0.35">
      <c r="I90" s="20">
        <v>293</v>
      </c>
      <c r="J90" s="21">
        <v>72</v>
      </c>
      <c r="K90" s="61">
        <v>4</v>
      </c>
      <c r="L90" s="48">
        <f t="shared" si="12"/>
        <v>6</v>
      </c>
      <c r="M90" s="22">
        <f t="shared" ca="1" si="10"/>
        <v>0.73399911522134131</v>
      </c>
      <c r="N90" s="23">
        <f t="shared" ca="1" si="10"/>
        <v>0.69952859907524867</v>
      </c>
      <c r="O90" s="23">
        <f t="shared" ca="1" si="10"/>
        <v>0.43713443683946274</v>
      </c>
      <c r="P90" s="23">
        <f t="shared" ca="1" si="10"/>
        <v>0.47080867927227443</v>
      </c>
      <c r="Q90" s="24">
        <f t="shared" ca="1" si="10"/>
        <v>0.2897625199660725</v>
      </c>
      <c r="R90" s="44">
        <f t="shared" si="13"/>
        <v>4</v>
      </c>
      <c r="S90" s="22">
        <f t="shared" ca="1" si="11"/>
        <v>0.83084601139571868</v>
      </c>
      <c r="T90" s="23">
        <f t="shared" ca="1" si="11"/>
        <v>0.87918207314730823</v>
      </c>
      <c r="U90" s="23">
        <f t="shared" ca="1" si="11"/>
        <v>0.33369737414270795</v>
      </c>
      <c r="V90" s="23">
        <f t="shared" ca="1" si="11"/>
        <v>0.40598126591759665</v>
      </c>
      <c r="W90" s="24">
        <f t="shared" ca="1" si="11"/>
        <v>0.24111796613871128</v>
      </c>
      <c r="X90" s="55">
        <f t="shared" ca="1" si="14"/>
        <v>1.6317303080245245</v>
      </c>
      <c r="Y90" s="55">
        <f t="shared" ca="1" si="15"/>
        <v>5.6087013339296146</v>
      </c>
      <c r="Z90" s="53"/>
    </row>
    <row r="91" spans="9:26" x14ac:dyDescent="0.35">
      <c r="I91" s="20">
        <v>310</v>
      </c>
      <c r="J91" s="21">
        <v>72</v>
      </c>
      <c r="K91" s="61">
        <v>4.5</v>
      </c>
      <c r="L91" s="48">
        <f t="shared" si="12"/>
        <v>7</v>
      </c>
      <c r="M91" s="22">
        <f t="shared" ca="1" si="10"/>
        <v>0.22945716084719503</v>
      </c>
      <c r="N91" s="23">
        <f t="shared" ca="1" si="10"/>
        <v>0.81023909007570105</v>
      </c>
      <c r="O91" s="23">
        <f t="shared" ca="1" si="10"/>
        <v>0.35833840816792584</v>
      </c>
      <c r="P91" s="23">
        <f t="shared" ca="1" si="10"/>
        <v>0.47140327642362567</v>
      </c>
      <c r="Q91" s="24">
        <f t="shared" ca="1" si="10"/>
        <v>0.12055884454473664</v>
      </c>
      <c r="R91" s="44">
        <f t="shared" si="13"/>
        <v>4</v>
      </c>
      <c r="S91" s="22">
        <f t="shared" ca="1" si="11"/>
        <v>0.83084601139571868</v>
      </c>
      <c r="T91" s="23">
        <f t="shared" ca="1" si="11"/>
        <v>0.87918207314730823</v>
      </c>
      <c r="U91" s="23">
        <f t="shared" ca="1" si="11"/>
        <v>0.33369737414270795</v>
      </c>
      <c r="V91" s="23">
        <f t="shared" ca="1" si="11"/>
        <v>0.40598126591759665</v>
      </c>
      <c r="W91" s="24">
        <f t="shared" ca="1" si="11"/>
        <v>0.24111796613871128</v>
      </c>
      <c r="X91" s="55">
        <f t="shared" ca="1" si="14"/>
        <v>1.2430176380107623</v>
      </c>
      <c r="Y91" s="55">
        <f t="shared" ca="1" si="15"/>
        <v>10.607934106308992</v>
      </c>
      <c r="Z91" s="53"/>
    </row>
    <row r="92" spans="9:26" x14ac:dyDescent="0.35">
      <c r="I92" s="20">
        <v>379</v>
      </c>
      <c r="J92" s="21">
        <v>72</v>
      </c>
      <c r="K92" s="61">
        <v>4</v>
      </c>
      <c r="L92" s="48">
        <f t="shared" si="12"/>
        <v>8</v>
      </c>
      <c r="M92" s="22">
        <f t="shared" ca="1" si="10"/>
        <v>0.68397294881563286</v>
      </c>
      <c r="N92" s="23">
        <f t="shared" ca="1" si="10"/>
        <v>0.90480789774536852</v>
      </c>
      <c r="O92" s="23">
        <f t="shared" ca="1" si="10"/>
        <v>0.1979778360916481</v>
      </c>
      <c r="P92" s="23">
        <f t="shared" ca="1" si="10"/>
        <v>0.91925443419950825</v>
      </c>
      <c r="Q92" s="24">
        <f t="shared" ca="1" si="10"/>
        <v>0.74265244013530618</v>
      </c>
      <c r="R92" s="44">
        <f t="shared" si="13"/>
        <v>4</v>
      </c>
      <c r="S92" s="22">
        <f t="shared" ca="1" si="11"/>
        <v>0.83084601139571868</v>
      </c>
      <c r="T92" s="23">
        <f t="shared" ca="1" si="11"/>
        <v>0.87918207314730823</v>
      </c>
      <c r="U92" s="23">
        <f t="shared" ca="1" si="11"/>
        <v>0.33369737414270795</v>
      </c>
      <c r="V92" s="23">
        <f t="shared" ca="1" si="11"/>
        <v>0.40598126591759665</v>
      </c>
      <c r="W92" s="24">
        <f t="shared" ca="1" si="11"/>
        <v>0.24111796613871128</v>
      </c>
      <c r="X92" s="55">
        <f t="shared" ca="1" si="14"/>
        <v>1.9820986886181622</v>
      </c>
      <c r="Y92" s="55">
        <f t="shared" ca="1" si="15"/>
        <v>4.0719257024765412</v>
      </c>
      <c r="Z92" s="53"/>
    </row>
    <row r="93" spans="9:26" x14ac:dyDescent="0.35">
      <c r="I93" s="20">
        <v>451</v>
      </c>
      <c r="J93" s="21">
        <v>72</v>
      </c>
      <c r="K93" s="61">
        <v>5</v>
      </c>
      <c r="L93" s="48">
        <f t="shared" si="12"/>
        <v>9</v>
      </c>
      <c r="M93" s="22">
        <f t="shared" ca="1" si="10"/>
        <v>0.81473677881569317</v>
      </c>
      <c r="N93" s="23">
        <f t="shared" ca="1" si="10"/>
        <v>0.41461854914072138</v>
      </c>
      <c r="O93" s="23">
        <f t="shared" ca="1" si="10"/>
        <v>0.80632778451266518</v>
      </c>
      <c r="P93" s="23">
        <f t="shared" ca="1" si="10"/>
        <v>0.15276176527374552</v>
      </c>
      <c r="Q93" s="24">
        <f t="shared" ca="1" si="10"/>
        <v>0.17435147019656005</v>
      </c>
      <c r="R93" s="44">
        <f t="shared" si="13"/>
        <v>4</v>
      </c>
      <c r="S93" s="22">
        <f t="shared" ca="1" si="11"/>
        <v>0.83084601139571868</v>
      </c>
      <c r="T93" s="23">
        <f t="shared" ca="1" si="11"/>
        <v>0.87918207314730823</v>
      </c>
      <c r="U93" s="23">
        <f t="shared" ca="1" si="11"/>
        <v>0.33369737414270795</v>
      </c>
      <c r="V93" s="23">
        <f t="shared" ca="1" si="11"/>
        <v>0.40598126591759665</v>
      </c>
      <c r="W93" s="24">
        <f t="shared" ca="1" si="11"/>
        <v>0.24111796613871128</v>
      </c>
      <c r="X93" s="55">
        <f t="shared" ca="1" si="14"/>
        <v>1.4145731497421974</v>
      </c>
      <c r="Y93" s="55">
        <f t="shared" ca="1" si="15"/>
        <v>12.855285698549588</v>
      </c>
      <c r="Z93" s="53"/>
    </row>
    <row r="94" spans="9:26" x14ac:dyDescent="0.35">
      <c r="I94" s="20">
        <v>467</v>
      </c>
      <c r="J94" s="21">
        <v>72</v>
      </c>
      <c r="K94" s="61">
        <v>2.5</v>
      </c>
      <c r="L94" s="48">
        <f t="shared" si="12"/>
        <v>10</v>
      </c>
      <c r="M94" s="22">
        <f t="shared" ca="1" si="10"/>
        <v>0.69782831077215757</v>
      </c>
      <c r="N94" s="23">
        <f t="shared" ca="1" si="10"/>
        <v>0.6099558877233805</v>
      </c>
      <c r="O94" s="23">
        <f t="shared" ca="1" si="10"/>
        <v>0.90385637282581777</v>
      </c>
      <c r="P94" s="23">
        <f t="shared" ca="1" si="10"/>
        <v>0.89321197331556312</v>
      </c>
      <c r="Q94" s="24">
        <f t="shared" ca="1" si="10"/>
        <v>0.24445648896517158</v>
      </c>
      <c r="R94" s="44">
        <f t="shared" si="13"/>
        <v>4</v>
      </c>
      <c r="S94" s="22">
        <f t="shared" ca="1" si="11"/>
        <v>0.83084601139571868</v>
      </c>
      <c r="T94" s="23">
        <f t="shared" ca="1" si="11"/>
        <v>0.87918207314730823</v>
      </c>
      <c r="U94" s="23">
        <f t="shared" ca="1" si="11"/>
        <v>0.33369737414270795</v>
      </c>
      <c r="V94" s="23">
        <f t="shared" ca="1" si="11"/>
        <v>0.40598126591759665</v>
      </c>
      <c r="W94" s="24">
        <f t="shared" ca="1" si="11"/>
        <v>0.24111796613871128</v>
      </c>
      <c r="X94" s="55">
        <f t="shared" ca="1" si="14"/>
        <v>1.8392348278433346</v>
      </c>
      <c r="Y94" s="55">
        <f t="shared" ca="1" si="15"/>
        <v>0.43661061273522767</v>
      </c>
      <c r="Z94" s="53"/>
    </row>
    <row r="95" spans="9:26" x14ac:dyDescent="0.35">
      <c r="I95" s="20">
        <v>508</v>
      </c>
      <c r="J95" s="21">
        <v>72</v>
      </c>
      <c r="K95" s="61">
        <v>3</v>
      </c>
      <c r="L95" s="48">
        <f t="shared" si="12"/>
        <v>11</v>
      </c>
      <c r="M95" s="22">
        <f t="shared" ca="1" si="10"/>
        <v>0.49690192076528272</v>
      </c>
      <c r="N95" s="23">
        <f t="shared" ca="1" si="10"/>
        <v>0.27359095981818604</v>
      </c>
      <c r="O95" s="23">
        <f t="shared" ca="1" si="10"/>
        <v>0.73384171578026391</v>
      </c>
      <c r="P95" s="23">
        <f t="shared" ca="1" si="10"/>
        <v>0.44224924398435994</v>
      </c>
      <c r="Q95" s="24">
        <f t="shared" ca="1" si="10"/>
        <v>0.83046973168220461</v>
      </c>
      <c r="R95" s="44">
        <f t="shared" si="13"/>
        <v>4</v>
      </c>
      <c r="S95" s="22">
        <f t="shared" ca="1" si="11"/>
        <v>0.83084601139571868</v>
      </c>
      <c r="T95" s="23">
        <f t="shared" ca="1" si="11"/>
        <v>0.87918207314730823</v>
      </c>
      <c r="U95" s="23">
        <f t="shared" ca="1" si="11"/>
        <v>0.33369737414270795</v>
      </c>
      <c r="V95" s="23">
        <f t="shared" ca="1" si="11"/>
        <v>0.40598126591759665</v>
      </c>
      <c r="W95" s="24">
        <f t="shared" ca="1" si="11"/>
        <v>0.24111796613871128</v>
      </c>
      <c r="X95" s="55">
        <f t="shared" ca="1" si="14"/>
        <v>1.2780523803291197</v>
      </c>
      <c r="Y95" s="55">
        <f t="shared" ca="1" si="15"/>
        <v>2.9651036048902104</v>
      </c>
      <c r="Z95" s="53"/>
    </row>
    <row r="96" spans="9:26" x14ac:dyDescent="0.35">
      <c r="I96" s="20">
        <v>546</v>
      </c>
      <c r="J96" s="21">
        <v>72</v>
      </c>
      <c r="K96" s="61">
        <v>3</v>
      </c>
      <c r="L96" s="48">
        <f t="shared" si="12"/>
        <v>12</v>
      </c>
      <c r="M96" s="22">
        <f t="shared" ca="1" si="10"/>
        <v>0.15744453099172273</v>
      </c>
      <c r="N96" s="23">
        <f t="shared" ca="1" si="10"/>
        <v>0.21486310230826899</v>
      </c>
      <c r="O96" s="23">
        <f t="shared" ca="1" si="10"/>
        <v>0.74976952067554103</v>
      </c>
      <c r="P96" s="23">
        <f t="shared" ca="1" si="10"/>
        <v>0.47510468727097521</v>
      </c>
      <c r="Q96" s="24">
        <f t="shared" ca="1" si="10"/>
        <v>0.97911714852009402</v>
      </c>
      <c r="R96" s="44">
        <f t="shared" si="13"/>
        <v>4</v>
      </c>
      <c r="S96" s="22">
        <f t="shared" ca="1" si="11"/>
        <v>0.83084601139571868</v>
      </c>
      <c r="T96" s="23">
        <f t="shared" ca="1" si="11"/>
        <v>0.87918207314730823</v>
      </c>
      <c r="U96" s="23">
        <f t="shared" ca="1" si="11"/>
        <v>0.33369737414270795</v>
      </c>
      <c r="V96" s="23">
        <f t="shared" ca="1" si="11"/>
        <v>0.40598126591759665</v>
      </c>
      <c r="W96" s="24">
        <f t="shared" ca="1" si="11"/>
        <v>0.24111796613871128</v>
      </c>
      <c r="X96" s="55">
        <f t="shared" ca="1" si="14"/>
        <v>0.99887840642680736</v>
      </c>
      <c r="Y96" s="55">
        <f t="shared" ca="1" si="15"/>
        <v>4.0044876322649143</v>
      </c>
      <c r="Z96" s="53"/>
    </row>
    <row r="97" spans="9:26" x14ac:dyDescent="0.35">
      <c r="I97" s="20">
        <v>563</v>
      </c>
      <c r="J97" s="21">
        <v>72</v>
      </c>
      <c r="K97" s="61">
        <v>5</v>
      </c>
      <c r="L97" s="48">
        <f t="shared" si="12"/>
        <v>13</v>
      </c>
      <c r="M97" s="22">
        <f t="shared" ca="1" si="10"/>
        <v>0.91455628897639196</v>
      </c>
      <c r="N97" s="23">
        <f t="shared" ca="1" si="10"/>
        <v>0.74884908086363056</v>
      </c>
      <c r="O97" s="23">
        <f t="shared" ca="1" si="10"/>
        <v>0.75492288610767488</v>
      </c>
      <c r="P97" s="23">
        <f t="shared" ca="1" si="10"/>
        <v>0.23748542107569692</v>
      </c>
      <c r="Q97" s="24">
        <f t="shared" ca="1" si="10"/>
        <v>5.6614738445942114E-2</v>
      </c>
      <c r="R97" s="44">
        <f t="shared" si="13"/>
        <v>4</v>
      </c>
      <c r="S97" s="22">
        <f t="shared" ca="1" si="11"/>
        <v>0.83084601139571868</v>
      </c>
      <c r="T97" s="23">
        <f t="shared" ca="1" si="11"/>
        <v>0.87918207314730823</v>
      </c>
      <c r="U97" s="23">
        <f t="shared" ca="1" si="11"/>
        <v>0.33369737414270795</v>
      </c>
      <c r="V97" s="23">
        <f t="shared" ca="1" si="11"/>
        <v>0.40598126591759665</v>
      </c>
      <c r="W97" s="24">
        <f t="shared" ca="1" si="11"/>
        <v>0.24111796613871128</v>
      </c>
      <c r="X97" s="55">
        <f t="shared" ca="1" si="14"/>
        <v>1.7802113795282599</v>
      </c>
      <c r="Y97" s="55">
        <f t="shared" ca="1" si="15"/>
        <v>10.367038760519311</v>
      </c>
      <c r="Z97" s="53"/>
    </row>
    <row r="98" spans="9:26" x14ac:dyDescent="0.35">
      <c r="I98" s="20">
        <v>579</v>
      </c>
      <c r="J98" s="21">
        <v>72</v>
      </c>
      <c r="K98" s="61">
        <v>3</v>
      </c>
      <c r="L98" s="48">
        <f t="shared" si="12"/>
        <v>14</v>
      </c>
      <c r="M98" s="22">
        <f t="shared" ca="1" si="10"/>
        <v>0.55264059126181653</v>
      </c>
      <c r="N98" s="23">
        <f t="shared" ca="1" si="10"/>
        <v>0.57919529389930124</v>
      </c>
      <c r="O98" s="23">
        <f t="shared" ca="1" si="10"/>
        <v>0.68388137749283651</v>
      </c>
      <c r="P98" s="23">
        <f t="shared" ca="1" si="10"/>
        <v>0.93183248957451503</v>
      </c>
      <c r="Q98" s="24">
        <f t="shared" ca="1" si="10"/>
        <v>0.66062173775307487</v>
      </c>
      <c r="R98" s="44">
        <f t="shared" si="13"/>
        <v>4</v>
      </c>
      <c r="S98" s="22">
        <f t="shared" ca="1" si="11"/>
        <v>0.83084601139571868</v>
      </c>
      <c r="T98" s="23">
        <f t="shared" ca="1" si="11"/>
        <v>0.87918207314730823</v>
      </c>
      <c r="U98" s="23">
        <f t="shared" ca="1" si="11"/>
        <v>0.33369737414270795</v>
      </c>
      <c r="V98" s="23">
        <f t="shared" ca="1" si="11"/>
        <v>0.40598126591759665</v>
      </c>
      <c r="W98" s="24">
        <f t="shared" ca="1" si="11"/>
        <v>0.24111796613871128</v>
      </c>
      <c r="X98" s="55">
        <f t="shared" ca="1" si="14"/>
        <v>1.7341810736619114</v>
      </c>
      <c r="Y98" s="55">
        <f t="shared" ca="1" si="15"/>
        <v>1.6022975542757112</v>
      </c>
      <c r="Z98" s="53"/>
    </row>
    <row r="99" spans="9:26" x14ac:dyDescent="0.35">
      <c r="I99" s="20">
        <v>623</v>
      </c>
      <c r="J99" s="21">
        <v>72</v>
      </c>
      <c r="K99" s="61">
        <v>3</v>
      </c>
      <c r="L99" s="48">
        <f t="shared" si="12"/>
        <v>15</v>
      </c>
      <c r="M99" s="22">
        <f t="shared" ref="M99:Q130" ca="1" si="16">OFFSET($B$3,$L99,M$2)</f>
        <v>0.93505372833970124</v>
      </c>
      <c r="N99" s="23">
        <f t="shared" ca="1" si="16"/>
        <v>0.24945380531864436</v>
      </c>
      <c r="O99" s="23">
        <f t="shared" ca="1" si="16"/>
        <v>0.46027357529213497</v>
      </c>
      <c r="P99" s="23">
        <f t="shared" ca="1" si="16"/>
        <v>0.15869917423709112</v>
      </c>
      <c r="Q99" s="24">
        <f t="shared" ca="1" si="16"/>
        <v>0.29628999308800363</v>
      </c>
      <c r="R99" s="44">
        <f t="shared" si="13"/>
        <v>4</v>
      </c>
      <c r="S99" s="22">
        <f t="shared" ref="S99:W130" ca="1" si="17">OFFSET($B$21,$R99,S$2)</f>
        <v>0.83084601139571868</v>
      </c>
      <c r="T99" s="23">
        <f t="shared" ca="1" si="17"/>
        <v>0.87918207314730823</v>
      </c>
      <c r="U99" s="23">
        <f t="shared" ca="1" si="17"/>
        <v>0.33369737414270795</v>
      </c>
      <c r="V99" s="23">
        <f t="shared" ca="1" si="17"/>
        <v>0.40598126591759665</v>
      </c>
      <c r="W99" s="24">
        <f t="shared" ca="1" si="17"/>
        <v>0.24111796613871128</v>
      </c>
      <c r="X99" s="55">
        <f t="shared" ca="1" si="14"/>
        <v>1.2856627899860125</v>
      </c>
      <c r="Y99" s="55">
        <f t="shared" ca="1" si="15"/>
        <v>2.9389520696385429</v>
      </c>
      <c r="Z99" s="53"/>
    </row>
    <row r="100" spans="9:26" x14ac:dyDescent="0.35">
      <c r="I100" s="20">
        <v>14</v>
      </c>
      <c r="J100" s="21">
        <v>79</v>
      </c>
      <c r="K100" s="61">
        <v>4</v>
      </c>
      <c r="L100" s="48">
        <f t="shared" si="12"/>
        <v>1</v>
      </c>
      <c r="M100" s="22">
        <f t="shared" ca="1" si="16"/>
        <v>0.19116638616919113</v>
      </c>
      <c r="N100" s="23">
        <f t="shared" ca="1" si="16"/>
        <v>0.63288592494215667</v>
      </c>
      <c r="O100" s="23">
        <f t="shared" ca="1" si="16"/>
        <v>0.31141248045021541</v>
      </c>
      <c r="P100" s="23">
        <f t="shared" ca="1" si="16"/>
        <v>0.43529612082458324</v>
      </c>
      <c r="Q100" s="24">
        <f t="shared" ca="1" si="16"/>
        <v>0.51314918534897425</v>
      </c>
      <c r="R100" s="44">
        <f t="shared" si="13"/>
        <v>5</v>
      </c>
      <c r="S100" s="22">
        <f t="shared" ca="1" si="17"/>
        <v>0.59932967115034896</v>
      </c>
      <c r="T100" s="23">
        <f t="shared" ca="1" si="17"/>
        <v>0.49654136417949202</v>
      </c>
      <c r="U100" s="23">
        <f t="shared" ca="1" si="17"/>
        <v>0.80763402528493977</v>
      </c>
      <c r="V100" s="23">
        <f t="shared" ca="1" si="17"/>
        <v>0.73429166236685783</v>
      </c>
      <c r="W100" s="24">
        <f t="shared" ca="1" si="17"/>
        <v>0.53207837601856678</v>
      </c>
      <c r="X100" s="55">
        <f t="shared" ca="1" si="14"/>
        <v>1.2730029403863956</v>
      </c>
      <c r="Y100" s="55">
        <f t="shared" ca="1" si="15"/>
        <v>7.4365129631412454</v>
      </c>
      <c r="Z100" s="53"/>
    </row>
    <row r="101" spans="9:26" x14ac:dyDescent="0.35">
      <c r="I101" s="20">
        <v>29</v>
      </c>
      <c r="J101" s="21">
        <v>79</v>
      </c>
      <c r="K101" s="61">
        <v>5</v>
      </c>
      <c r="L101" s="48">
        <f t="shared" si="12"/>
        <v>2</v>
      </c>
      <c r="M101" s="22">
        <f t="shared" ca="1" si="16"/>
        <v>0.25247970905003203</v>
      </c>
      <c r="N101" s="23">
        <f t="shared" ca="1" si="16"/>
        <v>0.83490522957045965</v>
      </c>
      <c r="O101" s="23">
        <f t="shared" ca="1" si="16"/>
        <v>0.71476435674432515</v>
      </c>
      <c r="P101" s="23">
        <f t="shared" ca="1" si="16"/>
        <v>0.96203587548127156</v>
      </c>
      <c r="Q101" s="24">
        <f t="shared" ca="1" si="16"/>
        <v>0.58509291322559598</v>
      </c>
      <c r="R101" s="44">
        <f t="shared" si="13"/>
        <v>5</v>
      </c>
      <c r="S101" s="22">
        <f t="shared" ca="1" si="17"/>
        <v>0.59932967115034896</v>
      </c>
      <c r="T101" s="23">
        <f t="shared" ca="1" si="17"/>
        <v>0.49654136417949202</v>
      </c>
      <c r="U101" s="23">
        <f t="shared" ca="1" si="17"/>
        <v>0.80763402528493977</v>
      </c>
      <c r="V101" s="23">
        <f t="shared" ca="1" si="17"/>
        <v>0.73429166236685783</v>
      </c>
      <c r="W101" s="24">
        <f t="shared" ca="1" si="17"/>
        <v>0.53207837601856678</v>
      </c>
      <c r="X101" s="55">
        <f t="shared" ca="1" si="14"/>
        <v>2.1608817865689653</v>
      </c>
      <c r="Y101" s="55">
        <f t="shared" ca="1" si="15"/>
        <v>8.0605922298358301</v>
      </c>
      <c r="Z101" s="53"/>
    </row>
    <row r="102" spans="9:26" x14ac:dyDescent="0.35">
      <c r="I102" s="20">
        <v>72</v>
      </c>
      <c r="J102" s="21">
        <v>79</v>
      </c>
      <c r="K102" s="61">
        <v>5</v>
      </c>
      <c r="L102" s="48">
        <f t="shared" si="12"/>
        <v>3</v>
      </c>
      <c r="M102" s="22">
        <f t="shared" ca="1" si="16"/>
        <v>0.2960607456149863</v>
      </c>
      <c r="N102" s="23">
        <f t="shared" ca="1" si="16"/>
        <v>0.43690558422581305</v>
      </c>
      <c r="O102" s="23">
        <f t="shared" ca="1" si="16"/>
        <v>0.1884192420809051</v>
      </c>
      <c r="P102" s="23">
        <f t="shared" ca="1" si="16"/>
        <v>7.7546787124316285E-4</v>
      </c>
      <c r="Q102" s="24">
        <f t="shared" ca="1" si="16"/>
        <v>0.72383774333971329</v>
      </c>
      <c r="R102" s="44">
        <f t="shared" si="13"/>
        <v>5</v>
      </c>
      <c r="S102" s="22">
        <f t="shared" ca="1" si="17"/>
        <v>0.59932967115034896</v>
      </c>
      <c r="T102" s="23">
        <f t="shared" ca="1" si="17"/>
        <v>0.49654136417949202</v>
      </c>
      <c r="U102" s="23">
        <f t="shared" ca="1" si="17"/>
        <v>0.80763402528493977</v>
      </c>
      <c r="V102" s="23">
        <f t="shared" ca="1" si="17"/>
        <v>0.73429166236685783</v>
      </c>
      <c r="W102" s="24">
        <f t="shared" ca="1" si="17"/>
        <v>0.53207837601856678</v>
      </c>
      <c r="X102" s="55">
        <f t="shared" ca="1" si="14"/>
        <v>0.93226130561144482</v>
      </c>
      <c r="Y102" s="55">
        <f t="shared" ca="1" si="15"/>
        <v>16.546498085825906</v>
      </c>
      <c r="Z102" s="53"/>
    </row>
    <row r="103" spans="9:26" x14ac:dyDescent="0.35">
      <c r="I103" s="20">
        <v>211</v>
      </c>
      <c r="J103" s="21">
        <v>79</v>
      </c>
      <c r="K103" s="61">
        <v>5</v>
      </c>
      <c r="L103" s="48">
        <f t="shared" si="12"/>
        <v>4</v>
      </c>
      <c r="M103" s="22">
        <f t="shared" ca="1" si="16"/>
        <v>1.5234780548209481E-2</v>
      </c>
      <c r="N103" s="23">
        <f t="shared" ca="1" si="16"/>
        <v>0.72262898121854457</v>
      </c>
      <c r="O103" s="23">
        <f t="shared" ca="1" si="16"/>
        <v>0.6877386777736082</v>
      </c>
      <c r="P103" s="23">
        <f t="shared" ca="1" si="16"/>
        <v>0.35476944354682138</v>
      </c>
      <c r="Q103" s="24">
        <f t="shared" ca="1" si="16"/>
        <v>0.24638153472855184</v>
      </c>
      <c r="R103" s="44">
        <f t="shared" si="13"/>
        <v>5</v>
      </c>
      <c r="S103" s="22">
        <f t="shared" ca="1" si="17"/>
        <v>0.59932967115034896</v>
      </c>
      <c r="T103" s="23">
        <f t="shared" ca="1" si="17"/>
        <v>0.49654136417949202</v>
      </c>
      <c r="U103" s="23">
        <f t="shared" ca="1" si="17"/>
        <v>0.80763402528493977</v>
      </c>
      <c r="V103" s="23">
        <f t="shared" ca="1" si="17"/>
        <v>0.73429166236685783</v>
      </c>
      <c r="W103" s="24">
        <f t="shared" ca="1" si="17"/>
        <v>0.53207837601856678</v>
      </c>
      <c r="X103" s="55">
        <f t="shared" ca="1" si="14"/>
        <v>1.3149855241586306</v>
      </c>
      <c r="Y103" s="55">
        <f t="shared" ca="1" si="15"/>
        <v>13.579331687160444</v>
      </c>
      <c r="Z103" s="53"/>
    </row>
    <row r="104" spans="9:26" x14ac:dyDescent="0.35">
      <c r="I104" s="20">
        <v>293</v>
      </c>
      <c r="J104" s="21">
        <v>79</v>
      </c>
      <c r="K104" s="61">
        <v>4</v>
      </c>
      <c r="L104" s="48">
        <f t="shared" si="12"/>
        <v>6</v>
      </c>
      <c r="M104" s="22">
        <f t="shared" ca="1" si="16"/>
        <v>0.73399911522134131</v>
      </c>
      <c r="N104" s="23">
        <f t="shared" ca="1" si="16"/>
        <v>0.69952859907524867</v>
      </c>
      <c r="O104" s="23">
        <f t="shared" ca="1" si="16"/>
        <v>0.43713443683946274</v>
      </c>
      <c r="P104" s="23">
        <f t="shared" ca="1" si="16"/>
        <v>0.47080867927227443</v>
      </c>
      <c r="Q104" s="24">
        <f t="shared" ca="1" si="16"/>
        <v>0.2897625199660725</v>
      </c>
      <c r="R104" s="44">
        <f t="shared" si="13"/>
        <v>5</v>
      </c>
      <c r="S104" s="22">
        <f t="shared" ca="1" si="17"/>
        <v>0.59932967115034896</v>
      </c>
      <c r="T104" s="23">
        <f t="shared" ca="1" si="17"/>
        <v>0.49654136417949202</v>
      </c>
      <c r="U104" s="23">
        <f t="shared" ca="1" si="17"/>
        <v>0.80763402528493977</v>
      </c>
      <c r="V104" s="23">
        <f t="shared" ca="1" si="17"/>
        <v>0.73429166236685783</v>
      </c>
      <c r="W104" s="24">
        <f t="shared" ca="1" si="17"/>
        <v>0.53207837601856678</v>
      </c>
      <c r="X104" s="55">
        <f t="shared" ca="1" si="14"/>
        <v>1.6401842368471455</v>
      </c>
      <c r="Y104" s="55">
        <f t="shared" ca="1" si="15"/>
        <v>5.5687304360246888</v>
      </c>
      <c r="Z104" s="53"/>
    </row>
    <row r="105" spans="9:26" x14ac:dyDescent="0.35">
      <c r="I105" s="20">
        <v>310</v>
      </c>
      <c r="J105" s="21">
        <v>79</v>
      </c>
      <c r="K105" s="61">
        <v>5</v>
      </c>
      <c r="L105" s="48">
        <f t="shared" si="12"/>
        <v>7</v>
      </c>
      <c r="M105" s="22">
        <f t="shared" ca="1" si="16"/>
        <v>0.22945716084719503</v>
      </c>
      <c r="N105" s="23">
        <f t="shared" ca="1" si="16"/>
        <v>0.81023909007570105</v>
      </c>
      <c r="O105" s="23">
        <f t="shared" ca="1" si="16"/>
        <v>0.35833840816792584</v>
      </c>
      <c r="P105" s="23">
        <f t="shared" ca="1" si="16"/>
        <v>0.47140327642362567</v>
      </c>
      <c r="Q105" s="24">
        <f t="shared" ca="1" si="16"/>
        <v>0.12055884454473664</v>
      </c>
      <c r="R105" s="44">
        <f t="shared" si="13"/>
        <v>5</v>
      </c>
      <c r="S105" s="22">
        <f t="shared" ca="1" si="17"/>
        <v>0.59932967115034896</v>
      </c>
      <c r="T105" s="23">
        <f t="shared" ca="1" si="17"/>
        <v>0.49654136417949202</v>
      </c>
      <c r="U105" s="23">
        <f t="shared" ca="1" si="17"/>
        <v>0.80763402528493977</v>
      </c>
      <c r="V105" s="23">
        <f t="shared" ca="1" si="17"/>
        <v>0.73429166236685783</v>
      </c>
      <c r="W105" s="24">
        <f t="shared" ca="1" si="17"/>
        <v>0.53207837601856678</v>
      </c>
      <c r="X105" s="55">
        <f t="shared" ca="1" si="14"/>
        <v>1.2395382485645665</v>
      </c>
      <c r="Y105" s="55">
        <f t="shared" ca="1" si="15"/>
        <v>14.141072584008846</v>
      </c>
      <c r="Z105" s="53"/>
    </row>
    <row r="106" spans="9:26" x14ac:dyDescent="0.35">
      <c r="I106" s="20">
        <v>451</v>
      </c>
      <c r="J106" s="21">
        <v>79</v>
      </c>
      <c r="K106" s="61">
        <v>4</v>
      </c>
      <c r="L106" s="48">
        <f t="shared" si="12"/>
        <v>9</v>
      </c>
      <c r="M106" s="22">
        <f t="shared" ca="1" si="16"/>
        <v>0.81473677881569317</v>
      </c>
      <c r="N106" s="23">
        <f t="shared" ca="1" si="16"/>
        <v>0.41461854914072138</v>
      </c>
      <c r="O106" s="23">
        <f t="shared" ca="1" si="16"/>
        <v>0.80632778451266518</v>
      </c>
      <c r="P106" s="23">
        <f t="shared" ca="1" si="16"/>
        <v>0.15276176527374552</v>
      </c>
      <c r="Q106" s="24">
        <f t="shared" ca="1" si="16"/>
        <v>0.17435147019656005</v>
      </c>
      <c r="R106" s="44">
        <f t="shared" si="13"/>
        <v>5</v>
      </c>
      <c r="S106" s="22">
        <f t="shared" ca="1" si="17"/>
        <v>0.59932967115034896</v>
      </c>
      <c r="T106" s="23">
        <f t="shared" ca="1" si="17"/>
        <v>0.49654136417949202</v>
      </c>
      <c r="U106" s="23">
        <f t="shared" ca="1" si="17"/>
        <v>0.80763402528493977</v>
      </c>
      <c r="V106" s="23">
        <f t="shared" ca="1" si="17"/>
        <v>0.73429166236685783</v>
      </c>
      <c r="W106" s="24">
        <f t="shared" ca="1" si="17"/>
        <v>0.53207837601856678</v>
      </c>
      <c r="X106" s="55">
        <f t="shared" ca="1" si="14"/>
        <v>1.5503292777188005</v>
      </c>
      <c r="Y106" s="55">
        <f t="shared" ca="1" si="15"/>
        <v>6.0008866476016935</v>
      </c>
      <c r="Z106" s="53"/>
    </row>
    <row r="107" spans="9:26" x14ac:dyDescent="0.35">
      <c r="I107" s="20">
        <v>508</v>
      </c>
      <c r="J107" s="21">
        <v>79</v>
      </c>
      <c r="K107" s="61">
        <v>5</v>
      </c>
      <c r="L107" s="48">
        <f t="shared" si="12"/>
        <v>11</v>
      </c>
      <c r="M107" s="22">
        <f t="shared" ca="1" si="16"/>
        <v>0.49690192076528272</v>
      </c>
      <c r="N107" s="23">
        <f t="shared" ca="1" si="16"/>
        <v>0.27359095981818604</v>
      </c>
      <c r="O107" s="23">
        <f t="shared" ca="1" si="16"/>
        <v>0.73384171578026391</v>
      </c>
      <c r="P107" s="23">
        <f t="shared" ca="1" si="16"/>
        <v>0.44224924398435994</v>
      </c>
      <c r="Q107" s="24">
        <f t="shared" ca="1" si="16"/>
        <v>0.83046973168220461</v>
      </c>
      <c r="R107" s="44">
        <f t="shared" si="13"/>
        <v>5</v>
      </c>
      <c r="S107" s="22">
        <f t="shared" ca="1" si="17"/>
        <v>0.59932967115034896</v>
      </c>
      <c r="T107" s="23">
        <f t="shared" ca="1" si="17"/>
        <v>0.49654136417949202</v>
      </c>
      <c r="U107" s="23">
        <f t="shared" ca="1" si="17"/>
        <v>0.80763402528493977</v>
      </c>
      <c r="V107" s="23">
        <f t="shared" ca="1" si="17"/>
        <v>0.73429166236685783</v>
      </c>
      <c r="W107" s="24">
        <f t="shared" ca="1" si="17"/>
        <v>0.53207837601856678</v>
      </c>
      <c r="X107" s="55">
        <f t="shared" ca="1" si="14"/>
        <v>1.7929477507309577</v>
      </c>
      <c r="Y107" s="55">
        <f t="shared" ca="1" si="15"/>
        <v>10.285184129541623</v>
      </c>
      <c r="Z107" s="53"/>
    </row>
    <row r="108" spans="9:26" x14ac:dyDescent="0.35">
      <c r="I108" s="20">
        <v>546</v>
      </c>
      <c r="J108" s="21">
        <v>79</v>
      </c>
      <c r="K108" s="61">
        <v>5</v>
      </c>
      <c r="L108" s="48">
        <f t="shared" si="12"/>
        <v>12</v>
      </c>
      <c r="M108" s="22">
        <f t="shared" ca="1" si="16"/>
        <v>0.15744453099172273</v>
      </c>
      <c r="N108" s="23">
        <f t="shared" ca="1" si="16"/>
        <v>0.21486310230826899</v>
      </c>
      <c r="O108" s="23">
        <f t="shared" ca="1" si="16"/>
        <v>0.74976952067554103</v>
      </c>
      <c r="P108" s="23">
        <f t="shared" ca="1" si="16"/>
        <v>0.47510468727097521</v>
      </c>
      <c r="Q108" s="24">
        <f t="shared" ca="1" si="16"/>
        <v>0.97911714852009402</v>
      </c>
      <c r="R108" s="44">
        <f t="shared" si="13"/>
        <v>5</v>
      </c>
      <c r="S108" s="22">
        <f t="shared" ca="1" si="17"/>
        <v>0.59932967115034896</v>
      </c>
      <c r="T108" s="23">
        <f t="shared" ca="1" si="17"/>
        <v>0.49654136417949202</v>
      </c>
      <c r="U108" s="23">
        <f t="shared" ca="1" si="17"/>
        <v>0.80763402528493977</v>
      </c>
      <c r="V108" s="23">
        <f t="shared" ca="1" si="17"/>
        <v>0.73429166236685783</v>
      </c>
      <c r="W108" s="24">
        <f t="shared" ca="1" si="17"/>
        <v>0.53207837601856678</v>
      </c>
      <c r="X108" s="55">
        <f t="shared" ca="1" si="14"/>
        <v>1.6764214458658149</v>
      </c>
      <c r="Y108" s="55">
        <f t="shared" ca="1" si="15"/>
        <v>11.046174405500681</v>
      </c>
      <c r="Z108" s="53"/>
    </row>
    <row r="109" spans="9:26" x14ac:dyDescent="0.35">
      <c r="I109" s="20">
        <v>563</v>
      </c>
      <c r="J109" s="21">
        <v>79</v>
      </c>
      <c r="K109" s="61">
        <v>4</v>
      </c>
      <c r="L109" s="48">
        <f t="shared" si="12"/>
        <v>13</v>
      </c>
      <c r="M109" s="22">
        <f t="shared" ca="1" si="16"/>
        <v>0.91455628897639196</v>
      </c>
      <c r="N109" s="23">
        <f t="shared" ca="1" si="16"/>
        <v>0.74884908086363056</v>
      </c>
      <c r="O109" s="23">
        <f t="shared" ca="1" si="16"/>
        <v>0.75492288610767488</v>
      </c>
      <c r="P109" s="23">
        <f t="shared" ca="1" si="16"/>
        <v>0.23748542107569692</v>
      </c>
      <c r="Q109" s="24">
        <f t="shared" ca="1" si="16"/>
        <v>5.6614738445942114E-2</v>
      </c>
      <c r="R109" s="44">
        <f t="shared" si="13"/>
        <v>5</v>
      </c>
      <c r="S109" s="22">
        <f t="shared" ca="1" si="17"/>
        <v>0.59932967115034896</v>
      </c>
      <c r="T109" s="23">
        <f t="shared" ca="1" si="17"/>
        <v>0.49654136417949202</v>
      </c>
      <c r="U109" s="23">
        <f t="shared" ca="1" si="17"/>
        <v>0.80763402528493977</v>
      </c>
      <c r="V109" s="23">
        <f t="shared" ca="1" si="17"/>
        <v>0.73429166236685783</v>
      </c>
      <c r="W109" s="24">
        <f t="shared" ca="1" si="17"/>
        <v>0.53207837601856678</v>
      </c>
      <c r="X109" s="55">
        <f t="shared" ca="1" si="14"/>
        <v>1.7341637161047554</v>
      </c>
      <c r="Y109" s="55">
        <f t="shared" ca="1" si="15"/>
        <v>5.1340140654162107</v>
      </c>
      <c r="Z109" s="53"/>
    </row>
    <row r="110" spans="9:26" x14ac:dyDescent="0.35">
      <c r="I110" s="20">
        <v>579</v>
      </c>
      <c r="J110" s="21">
        <v>79</v>
      </c>
      <c r="K110" s="61">
        <v>4</v>
      </c>
      <c r="L110" s="48">
        <f t="shared" si="12"/>
        <v>14</v>
      </c>
      <c r="M110" s="22">
        <f t="shared" ca="1" si="16"/>
        <v>0.55264059126181653</v>
      </c>
      <c r="N110" s="23">
        <f t="shared" ca="1" si="16"/>
        <v>0.57919529389930124</v>
      </c>
      <c r="O110" s="23">
        <f t="shared" ca="1" si="16"/>
        <v>0.68388137749283651</v>
      </c>
      <c r="P110" s="23">
        <f t="shared" ca="1" si="16"/>
        <v>0.93183248957451503</v>
      </c>
      <c r="Q110" s="24">
        <f t="shared" ca="1" si="16"/>
        <v>0.66062173775307487</v>
      </c>
      <c r="R110" s="44">
        <f t="shared" si="13"/>
        <v>5</v>
      </c>
      <c r="S110" s="22">
        <f t="shared" ca="1" si="17"/>
        <v>0.59932967115034896</v>
      </c>
      <c r="T110" s="23">
        <f t="shared" ca="1" si="17"/>
        <v>0.49654136417949202</v>
      </c>
      <c r="U110" s="23">
        <f t="shared" ca="1" si="17"/>
        <v>0.80763402528493977</v>
      </c>
      <c r="V110" s="23">
        <f t="shared" ca="1" si="17"/>
        <v>0.73429166236685783</v>
      </c>
      <c r="W110" s="24">
        <f t="shared" ca="1" si="17"/>
        <v>0.53207837601856678</v>
      </c>
      <c r="X110" s="55">
        <f t="shared" ca="1" si="14"/>
        <v>2.2068735641096664</v>
      </c>
      <c r="Y110" s="55">
        <f t="shared" ca="1" si="15"/>
        <v>3.2153024150887708</v>
      </c>
      <c r="Z110" s="53"/>
    </row>
    <row r="111" spans="9:26" x14ac:dyDescent="0.35">
      <c r="I111" s="20">
        <v>14</v>
      </c>
      <c r="J111" s="21">
        <v>89</v>
      </c>
      <c r="K111" s="61">
        <v>4</v>
      </c>
      <c r="L111" s="48">
        <f t="shared" si="12"/>
        <v>1</v>
      </c>
      <c r="M111" s="22">
        <f t="shared" ca="1" si="16"/>
        <v>0.19116638616919113</v>
      </c>
      <c r="N111" s="23">
        <f t="shared" ca="1" si="16"/>
        <v>0.63288592494215667</v>
      </c>
      <c r="O111" s="23">
        <f t="shared" ca="1" si="16"/>
        <v>0.31141248045021541</v>
      </c>
      <c r="P111" s="23">
        <f t="shared" ca="1" si="16"/>
        <v>0.43529612082458324</v>
      </c>
      <c r="Q111" s="24">
        <f t="shared" ca="1" si="16"/>
        <v>0.51314918534897425</v>
      </c>
      <c r="R111" s="44">
        <f t="shared" si="13"/>
        <v>6</v>
      </c>
      <c r="S111" s="22">
        <f t="shared" ca="1" si="17"/>
        <v>0.18454370825562072</v>
      </c>
      <c r="T111" s="23">
        <f t="shared" ca="1" si="17"/>
        <v>0.30559562318963418</v>
      </c>
      <c r="U111" s="23">
        <f t="shared" ca="1" si="17"/>
        <v>0.67820043455746115</v>
      </c>
      <c r="V111" s="23">
        <f t="shared" ca="1" si="17"/>
        <v>0.39452317048392171</v>
      </c>
      <c r="W111" s="24">
        <f t="shared" ca="1" si="17"/>
        <v>8.7173240154346687E-2</v>
      </c>
      <c r="X111" s="55">
        <f t="shared" ca="1" si="14"/>
        <v>0.65635308486258825</v>
      </c>
      <c r="Y111" s="55">
        <f t="shared" ca="1" si="15"/>
        <v>11.17997469310793</v>
      </c>
      <c r="Z111" s="53"/>
    </row>
    <row r="112" spans="9:26" x14ac:dyDescent="0.35">
      <c r="I112" s="20">
        <v>29</v>
      </c>
      <c r="J112" s="21">
        <v>89</v>
      </c>
      <c r="K112" s="61">
        <v>4</v>
      </c>
      <c r="L112" s="48">
        <f t="shared" si="12"/>
        <v>2</v>
      </c>
      <c r="M112" s="22">
        <f t="shared" ca="1" si="16"/>
        <v>0.25247970905003203</v>
      </c>
      <c r="N112" s="23">
        <f t="shared" ca="1" si="16"/>
        <v>0.83490522957045965</v>
      </c>
      <c r="O112" s="23">
        <f t="shared" ca="1" si="16"/>
        <v>0.71476435674432515</v>
      </c>
      <c r="P112" s="23">
        <f t="shared" ca="1" si="16"/>
        <v>0.96203587548127156</v>
      </c>
      <c r="Q112" s="24">
        <f t="shared" ca="1" si="16"/>
        <v>0.58509291322559598</v>
      </c>
      <c r="R112" s="44">
        <f t="shared" si="13"/>
        <v>6</v>
      </c>
      <c r="S112" s="22">
        <f t="shared" ca="1" si="17"/>
        <v>0.18454370825562072</v>
      </c>
      <c r="T112" s="23">
        <f t="shared" ca="1" si="17"/>
        <v>0.30559562318963418</v>
      </c>
      <c r="U112" s="23">
        <f t="shared" ca="1" si="17"/>
        <v>0.67820043455746115</v>
      </c>
      <c r="V112" s="23">
        <f t="shared" ca="1" si="17"/>
        <v>0.39452317048392171</v>
      </c>
      <c r="W112" s="24">
        <f t="shared" ca="1" si="17"/>
        <v>8.7173240154346687E-2</v>
      </c>
      <c r="X112" s="55">
        <f t="shared" ca="1" si="14"/>
        <v>1.2170403118038156</v>
      </c>
      <c r="Y112" s="55">
        <f t="shared" ca="1" si="15"/>
        <v>7.744864626125004</v>
      </c>
      <c r="Z112" s="53"/>
    </row>
    <row r="113" spans="9:26" x14ac:dyDescent="0.35">
      <c r="I113" s="20">
        <v>72</v>
      </c>
      <c r="J113" s="21">
        <v>89</v>
      </c>
      <c r="K113" s="61">
        <v>3</v>
      </c>
      <c r="L113" s="48">
        <f t="shared" si="12"/>
        <v>3</v>
      </c>
      <c r="M113" s="22">
        <f t="shared" ca="1" si="16"/>
        <v>0.2960607456149863</v>
      </c>
      <c r="N113" s="23">
        <f t="shared" ca="1" si="16"/>
        <v>0.43690558422581305</v>
      </c>
      <c r="O113" s="23">
        <f t="shared" ca="1" si="16"/>
        <v>0.1884192420809051</v>
      </c>
      <c r="P113" s="23">
        <f t="shared" ca="1" si="16"/>
        <v>7.7546787124316285E-4</v>
      </c>
      <c r="Q113" s="24">
        <f t="shared" ca="1" si="16"/>
        <v>0.72383774333971329</v>
      </c>
      <c r="R113" s="44">
        <f t="shared" si="13"/>
        <v>6</v>
      </c>
      <c r="S113" s="22">
        <f t="shared" ca="1" si="17"/>
        <v>0.18454370825562072</v>
      </c>
      <c r="T113" s="23">
        <f t="shared" ca="1" si="17"/>
        <v>0.30559562318963418</v>
      </c>
      <c r="U113" s="23">
        <f t="shared" ca="1" si="17"/>
        <v>0.67820043455746115</v>
      </c>
      <c r="V113" s="23">
        <f t="shared" ca="1" si="17"/>
        <v>0.39452317048392171</v>
      </c>
      <c r="W113" s="24">
        <f t="shared" ca="1" si="17"/>
        <v>8.7173240154346687E-2</v>
      </c>
      <c r="X113" s="55">
        <f t="shared" ca="1" si="14"/>
        <v>0.37934381548559387</v>
      </c>
      <c r="Y113" s="55">
        <f t="shared" ca="1" si="15"/>
        <v>6.8678388374336059</v>
      </c>
      <c r="Z113" s="53"/>
    </row>
    <row r="114" spans="9:26" x14ac:dyDescent="0.35">
      <c r="I114" s="20">
        <v>211</v>
      </c>
      <c r="J114" s="21">
        <v>89</v>
      </c>
      <c r="K114" s="61">
        <v>3</v>
      </c>
      <c r="L114" s="48">
        <f t="shared" si="12"/>
        <v>4</v>
      </c>
      <c r="M114" s="22">
        <f t="shared" ca="1" si="16"/>
        <v>1.5234780548209481E-2</v>
      </c>
      <c r="N114" s="23">
        <f t="shared" ca="1" si="16"/>
        <v>0.72262898121854457</v>
      </c>
      <c r="O114" s="23">
        <f t="shared" ca="1" si="16"/>
        <v>0.6877386777736082</v>
      </c>
      <c r="P114" s="23">
        <f t="shared" ca="1" si="16"/>
        <v>0.35476944354682138</v>
      </c>
      <c r="Q114" s="24">
        <f t="shared" ca="1" si="16"/>
        <v>0.24638153472855184</v>
      </c>
      <c r="R114" s="44">
        <f t="shared" si="13"/>
        <v>6</v>
      </c>
      <c r="S114" s="22">
        <f t="shared" ca="1" si="17"/>
        <v>0.18454370825562072</v>
      </c>
      <c r="T114" s="23">
        <f t="shared" ca="1" si="17"/>
        <v>0.30559562318963418</v>
      </c>
      <c r="U114" s="23">
        <f t="shared" ca="1" si="17"/>
        <v>0.67820043455746115</v>
      </c>
      <c r="V114" s="23">
        <f t="shared" ca="1" si="17"/>
        <v>0.39452317048392171</v>
      </c>
      <c r="W114" s="24">
        <f t="shared" ca="1" si="17"/>
        <v>8.7173240154346687E-2</v>
      </c>
      <c r="X114" s="55">
        <f t="shared" ca="1" si="14"/>
        <v>0.85151104923063092</v>
      </c>
      <c r="Y114" s="55">
        <f t="shared" ca="1" si="15"/>
        <v>4.6160047715780639</v>
      </c>
      <c r="Z114" s="53"/>
    </row>
    <row r="115" spans="9:26" x14ac:dyDescent="0.35">
      <c r="I115" s="20">
        <v>212</v>
      </c>
      <c r="J115" s="21">
        <v>89</v>
      </c>
      <c r="K115" s="61">
        <v>4</v>
      </c>
      <c r="L115" s="48">
        <f t="shared" si="12"/>
        <v>5</v>
      </c>
      <c r="M115" s="22">
        <f t="shared" ca="1" si="16"/>
        <v>0.60438923001101774</v>
      </c>
      <c r="N115" s="23">
        <f t="shared" ca="1" si="16"/>
        <v>0.87465044808684067</v>
      </c>
      <c r="O115" s="23">
        <f t="shared" ca="1" si="16"/>
        <v>0.76171708240679092</v>
      </c>
      <c r="P115" s="23">
        <f t="shared" ca="1" si="16"/>
        <v>0.29799249902059644</v>
      </c>
      <c r="Q115" s="24">
        <f t="shared" ca="1" si="16"/>
        <v>3.5005233984611639E-2</v>
      </c>
      <c r="R115" s="44">
        <f t="shared" si="13"/>
        <v>6</v>
      </c>
      <c r="S115" s="22">
        <f t="shared" ca="1" si="17"/>
        <v>0.18454370825562072</v>
      </c>
      <c r="T115" s="23">
        <f t="shared" ca="1" si="17"/>
        <v>0.30559562318963418</v>
      </c>
      <c r="U115" s="23">
        <f t="shared" ca="1" si="17"/>
        <v>0.67820043455746115</v>
      </c>
      <c r="V115" s="23">
        <f t="shared" ca="1" si="17"/>
        <v>0.39452317048392171</v>
      </c>
      <c r="W115" s="24">
        <f t="shared" ca="1" si="17"/>
        <v>8.7173240154346687E-2</v>
      </c>
      <c r="X115" s="55">
        <f t="shared" ca="1" si="14"/>
        <v>1.0160388999531427</v>
      </c>
      <c r="Y115" s="55">
        <f t="shared" ca="1" si="15"/>
        <v>8.9040238465928514</v>
      </c>
      <c r="Z115" s="53"/>
    </row>
    <row r="116" spans="9:26" x14ac:dyDescent="0.35">
      <c r="I116" s="20">
        <v>293</v>
      </c>
      <c r="J116" s="21">
        <v>89</v>
      </c>
      <c r="K116" s="61">
        <v>3</v>
      </c>
      <c r="L116" s="48">
        <f t="shared" si="12"/>
        <v>6</v>
      </c>
      <c r="M116" s="22">
        <f t="shared" ca="1" si="16"/>
        <v>0.73399911522134131</v>
      </c>
      <c r="N116" s="23">
        <f t="shared" ca="1" si="16"/>
        <v>0.69952859907524867</v>
      </c>
      <c r="O116" s="23">
        <f t="shared" ca="1" si="16"/>
        <v>0.43713443683946274</v>
      </c>
      <c r="P116" s="23">
        <f t="shared" ca="1" si="16"/>
        <v>0.47080867927227443</v>
      </c>
      <c r="Q116" s="24">
        <f t="shared" ca="1" si="16"/>
        <v>0.2897625199660725</v>
      </c>
      <c r="R116" s="44">
        <f t="shared" si="13"/>
        <v>6</v>
      </c>
      <c r="S116" s="22">
        <f t="shared" ca="1" si="17"/>
        <v>0.18454370825562072</v>
      </c>
      <c r="T116" s="23">
        <f t="shared" ca="1" si="17"/>
        <v>0.30559562318963418</v>
      </c>
      <c r="U116" s="23">
        <f t="shared" ca="1" si="17"/>
        <v>0.67820043455746115</v>
      </c>
      <c r="V116" s="23">
        <f t="shared" ca="1" si="17"/>
        <v>0.39452317048392171</v>
      </c>
      <c r="W116" s="24">
        <f t="shared" ca="1" si="17"/>
        <v>8.7173240154346687E-2</v>
      </c>
      <c r="X116" s="55">
        <f t="shared" ca="1" si="14"/>
        <v>0.85669703235579464</v>
      </c>
      <c r="Y116" s="55">
        <f t="shared" ca="1" si="15"/>
        <v>4.593747611112458</v>
      </c>
      <c r="Z116" s="53"/>
    </row>
    <row r="117" spans="9:26" x14ac:dyDescent="0.35">
      <c r="I117" s="20">
        <v>310</v>
      </c>
      <c r="J117" s="21">
        <v>89</v>
      </c>
      <c r="K117" s="61">
        <v>4.5</v>
      </c>
      <c r="L117" s="48">
        <f t="shared" si="12"/>
        <v>7</v>
      </c>
      <c r="M117" s="22">
        <f t="shared" ca="1" si="16"/>
        <v>0.22945716084719503</v>
      </c>
      <c r="N117" s="23">
        <f t="shared" ca="1" si="16"/>
        <v>0.81023909007570105</v>
      </c>
      <c r="O117" s="23">
        <f t="shared" ca="1" si="16"/>
        <v>0.35833840816792584</v>
      </c>
      <c r="P117" s="23">
        <f t="shared" ca="1" si="16"/>
        <v>0.47140327642362567</v>
      </c>
      <c r="Q117" s="24">
        <f t="shared" ca="1" si="16"/>
        <v>0.12055884454473664</v>
      </c>
      <c r="R117" s="44">
        <f t="shared" si="13"/>
        <v>6</v>
      </c>
      <c r="S117" s="22">
        <f t="shared" ca="1" si="17"/>
        <v>0.18454370825562072</v>
      </c>
      <c r="T117" s="23">
        <f t="shared" ca="1" si="17"/>
        <v>0.30559562318963418</v>
      </c>
      <c r="U117" s="23">
        <f t="shared" ca="1" si="17"/>
        <v>0.67820043455746115</v>
      </c>
      <c r="V117" s="23">
        <f t="shared" ca="1" si="17"/>
        <v>0.39452317048392171</v>
      </c>
      <c r="W117" s="24">
        <f t="shared" ca="1" si="17"/>
        <v>8.7173240154346687E-2</v>
      </c>
      <c r="X117" s="55">
        <f t="shared" ca="1" si="14"/>
        <v>0.72946467945033633</v>
      </c>
      <c r="Y117" s="55">
        <f t="shared" ca="1" si="15"/>
        <v>14.216936603512556</v>
      </c>
      <c r="Z117" s="53"/>
    </row>
    <row r="118" spans="9:26" x14ac:dyDescent="0.35">
      <c r="I118" s="20">
        <v>379</v>
      </c>
      <c r="J118" s="21">
        <v>89</v>
      </c>
      <c r="K118" s="61">
        <v>4</v>
      </c>
      <c r="L118" s="48">
        <f t="shared" si="12"/>
        <v>8</v>
      </c>
      <c r="M118" s="22">
        <f t="shared" ca="1" si="16"/>
        <v>0.68397294881563286</v>
      </c>
      <c r="N118" s="23">
        <f t="shared" ca="1" si="16"/>
        <v>0.90480789774536852</v>
      </c>
      <c r="O118" s="23">
        <f t="shared" ca="1" si="16"/>
        <v>0.1979778360916481</v>
      </c>
      <c r="P118" s="23">
        <f t="shared" ca="1" si="16"/>
        <v>0.91925443419950825</v>
      </c>
      <c r="Q118" s="24">
        <f t="shared" ca="1" si="16"/>
        <v>0.74265244013530618</v>
      </c>
      <c r="R118" s="44">
        <f t="shared" si="13"/>
        <v>6</v>
      </c>
      <c r="S118" s="22">
        <f t="shared" ca="1" si="17"/>
        <v>0.18454370825562072</v>
      </c>
      <c r="T118" s="23">
        <f t="shared" ca="1" si="17"/>
        <v>0.30559562318963418</v>
      </c>
      <c r="U118" s="23">
        <f t="shared" ca="1" si="17"/>
        <v>0.67820043455746115</v>
      </c>
      <c r="V118" s="23">
        <f t="shared" ca="1" si="17"/>
        <v>0.39452317048392171</v>
      </c>
      <c r="W118" s="24">
        <f t="shared" ca="1" si="17"/>
        <v>8.7173240154346687E-2</v>
      </c>
      <c r="X118" s="55">
        <f t="shared" ca="1" si="14"/>
        <v>0.96440348554638922</v>
      </c>
      <c r="Y118" s="55">
        <f t="shared" ca="1" si="15"/>
        <v>9.2148461985629115</v>
      </c>
      <c r="Z118" s="53"/>
    </row>
    <row r="119" spans="9:26" x14ac:dyDescent="0.35">
      <c r="I119" s="20">
        <v>451</v>
      </c>
      <c r="J119" s="21">
        <v>89</v>
      </c>
      <c r="K119" s="61">
        <v>4</v>
      </c>
      <c r="L119" s="48">
        <f t="shared" si="12"/>
        <v>9</v>
      </c>
      <c r="M119" s="22">
        <f t="shared" ca="1" si="16"/>
        <v>0.81473677881569317</v>
      </c>
      <c r="N119" s="23">
        <f t="shared" ca="1" si="16"/>
        <v>0.41461854914072138</v>
      </c>
      <c r="O119" s="23">
        <f t="shared" ca="1" si="16"/>
        <v>0.80632778451266518</v>
      </c>
      <c r="P119" s="23">
        <f t="shared" ca="1" si="16"/>
        <v>0.15276176527374552</v>
      </c>
      <c r="Q119" s="24">
        <f t="shared" ca="1" si="16"/>
        <v>0.17435147019656005</v>
      </c>
      <c r="R119" s="44">
        <f t="shared" si="13"/>
        <v>6</v>
      </c>
      <c r="S119" s="22">
        <f t="shared" ca="1" si="17"/>
        <v>0.18454370825562072</v>
      </c>
      <c r="T119" s="23">
        <f t="shared" ca="1" si="17"/>
        <v>0.30559562318963418</v>
      </c>
      <c r="U119" s="23">
        <f t="shared" ca="1" si="17"/>
        <v>0.67820043455746115</v>
      </c>
      <c r="V119" s="23">
        <f t="shared" ca="1" si="17"/>
        <v>0.39452317048392171</v>
      </c>
      <c r="W119" s="24">
        <f t="shared" ca="1" si="17"/>
        <v>8.7173240154346687E-2</v>
      </c>
      <c r="X119" s="55">
        <f t="shared" ca="1" si="14"/>
        <v>0.89937885272499951</v>
      </c>
      <c r="Y119" s="55">
        <f t="shared" ca="1" si="15"/>
        <v>9.6138514989289394</v>
      </c>
      <c r="Z119" s="53"/>
    </row>
    <row r="120" spans="9:26" x14ac:dyDescent="0.35">
      <c r="I120" s="20">
        <v>508</v>
      </c>
      <c r="J120" s="21">
        <v>89</v>
      </c>
      <c r="K120" s="61">
        <v>2</v>
      </c>
      <c r="L120" s="48">
        <f t="shared" si="12"/>
        <v>11</v>
      </c>
      <c r="M120" s="22">
        <f t="shared" ca="1" si="16"/>
        <v>0.49690192076528272</v>
      </c>
      <c r="N120" s="23">
        <f t="shared" ca="1" si="16"/>
        <v>0.27359095981818604</v>
      </c>
      <c r="O120" s="23">
        <f t="shared" ca="1" si="16"/>
        <v>0.73384171578026391</v>
      </c>
      <c r="P120" s="23">
        <f t="shared" ca="1" si="16"/>
        <v>0.44224924398435994</v>
      </c>
      <c r="Q120" s="24">
        <f t="shared" ca="1" si="16"/>
        <v>0.83046973168220461</v>
      </c>
      <c r="R120" s="44">
        <f t="shared" si="13"/>
        <v>6</v>
      </c>
      <c r="S120" s="22">
        <f t="shared" ca="1" si="17"/>
        <v>0.18454370825562072</v>
      </c>
      <c r="T120" s="23">
        <f t="shared" ca="1" si="17"/>
        <v>0.30559562318963418</v>
      </c>
      <c r="U120" s="23">
        <f t="shared" ca="1" si="17"/>
        <v>0.67820043455746115</v>
      </c>
      <c r="V120" s="23">
        <f t="shared" ca="1" si="17"/>
        <v>0.39452317048392171</v>
      </c>
      <c r="W120" s="24">
        <f t="shared" ca="1" si="17"/>
        <v>8.7173240154346687E-2</v>
      </c>
      <c r="X120" s="55">
        <f t="shared" ca="1" si="14"/>
        <v>0.91987240474229837</v>
      </c>
      <c r="Y120" s="55">
        <f t="shared" ca="1" si="15"/>
        <v>1.1666756220371852</v>
      </c>
      <c r="Z120" s="53"/>
    </row>
    <row r="121" spans="9:26" x14ac:dyDescent="0.35">
      <c r="I121" s="20">
        <v>563</v>
      </c>
      <c r="J121" s="21">
        <v>89</v>
      </c>
      <c r="K121" s="61">
        <v>5</v>
      </c>
      <c r="L121" s="48">
        <f t="shared" si="12"/>
        <v>13</v>
      </c>
      <c r="M121" s="22">
        <f t="shared" ca="1" si="16"/>
        <v>0.91455628897639196</v>
      </c>
      <c r="N121" s="23">
        <f t="shared" ca="1" si="16"/>
        <v>0.74884908086363056</v>
      </c>
      <c r="O121" s="23">
        <f t="shared" ca="1" si="16"/>
        <v>0.75492288610767488</v>
      </c>
      <c r="P121" s="23">
        <f t="shared" ca="1" si="16"/>
        <v>0.23748542107569692</v>
      </c>
      <c r="Q121" s="24">
        <f t="shared" ca="1" si="16"/>
        <v>5.6614738445942114E-2</v>
      </c>
      <c r="R121" s="44">
        <f t="shared" si="13"/>
        <v>6</v>
      </c>
      <c r="S121" s="22">
        <f t="shared" ca="1" si="17"/>
        <v>0.18454370825562072</v>
      </c>
      <c r="T121" s="23">
        <f t="shared" ca="1" si="17"/>
        <v>0.30559562318963418</v>
      </c>
      <c r="U121" s="23">
        <f t="shared" ca="1" si="17"/>
        <v>0.67820043455746115</v>
      </c>
      <c r="V121" s="23">
        <f t="shared" ca="1" si="17"/>
        <v>0.39452317048392171</v>
      </c>
      <c r="W121" s="24">
        <f t="shared" ca="1" si="17"/>
        <v>8.7173240154346687E-2</v>
      </c>
      <c r="X121" s="55">
        <f t="shared" ca="1" si="14"/>
        <v>1.008238431390623</v>
      </c>
      <c r="Y121" s="55">
        <f t="shared" ca="1" si="15"/>
        <v>15.934160420626792</v>
      </c>
      <c r="Z121" s="53"/>
    </row>
    <row r="122" spans="9:26" x14ac:dyDescent="0.35">
      <c r="I122" s="20">
        <v>579</v>
      </c>
      <c r="J122" s="21">
        <v>89</v>
      </c>
      <c r="K122" s="61">
        <v>4.5</v>
      </c>
      <c r="L122" s="48">
        <f t="shared" si="12"/>
        <v>14</v>
      </c>
      <c r="M122" s="22">
        <f t="shared" ca="1" si="16"/>
        <v>0.55264059126181653</v>
      </c>
      <c r="N122" s="23">
        <f t="shared" ca="1" si="16"/>
        <v>0.57919529389930124</v>
      </c>
      <c r="O122" s="23">
        <f t="shared" ca="1" si="16"/>
        <v>0.68388137749283651</v>
      </c>
      <c r="P122" s="23">
        <f t="shared" ca="1" si="16"/>
        <v>0.93183248957451503</v>
      </c>
      <c r="Q122" s="24">
        <f t="shared" ca="1" si="16"/>
        <v>0.66062173775307487</v>
      </c>
      <c r="R122" s="44">
        <f t="shared" si="13"/>
        <v>6</v>
      </c>
      <c r="S122" s="22">
        <f t="shared" ca="1" si="17"/>
        <v>0.18454370825562072</v>
      </c>
      <c r="T122" s="23">
        <f t="shared" ca="1" si="17"/>
        <v>0.30559562318963418</v>
      </c>
      <c r="U122" s="23">
        <f t="shared" ca="1" si="17"/>
        <v>0.67820043455746115</v>
      </c>
      <c r="V122" s="23">
        <f t="shared" ca="1" si="17"/>
        <v>0.39452317048392171</v>
      </c>
      <c r="W122" s="24">
        <f t="shared" ca="1" si="17"/>
        <v>8.7173240154346687E-2</v>
      </c>
      <c r="X122" s="55">
        <f t="shared" ca="1" si="14"/>
        <v>1.1680125837762856</v>
      </c>
      <c r="Y122" s="55">
        <f t="shared" ca="1" si="15"/>
        <v>11.102140141873184</v>
      </c>
      <c r="Z122" s="53"/>
    </row>
    <row r="123" spans="9:26" x14ac:dyDescent="0.35">
      <c r="I123" s="20">
        <v>623</v>
      </c>
      <c r="J123" s="21">
        <v>89</v>
      </c>
      <c r="K123" s="61">
        <v>3</v>
      </c>
      <c r="L123" s="48">
        <f t="shared" si="12"/>
        <v>15</v>
      </c>
      <c r="M123" s="22">
        <f t="shared" ca="1" si="16"/>
        <v>0.93505372833970124</v>
      </c>
      <c r="N123" s="23">
        <f t="shared" ca="1" si="16"/>
        <v>0.24945380531864436</v>
      </c>
      <c r="O123" s="23">
        <f t="shared" ca="1" si="16"/>
        <v>0.46027357529213497</v>
      </c>
      <c r="P123" s="23">
        <f t="shared" ca="1" si="16"/>
        <v>0.15869917423709112</v>
      </c>
      <c r="Q123" s="24">
        <f t="shared" ca="1" si="16"/>
        <v>0.29628999308800363</v>
      </c>
      <c r="R123" s="44">
        <f t="shared" si="13"/>
        <v>6</v>
      </c>
      <c r="S123" s="22">
        <f t="shared" ca="1" si="17"/>
        <v>0.18454370825562072</v>
      </c>
      <c r="T123" s="23">
        <f t="shared" ca="1" si="17"/>
        <v>0.30559562318963418</v>
      </c>
      <c r="U123" s="23">
        <f t="shared" ca="1" si="17"/>
        <v>0.67820043455746115</v>
      </c>
      <c r="V123" s="23">
        <f t="shared" ca="1" si="17"/>
        <v>0.39452317048392171</v>
      </c>
      <c r="W123" s="24">
        <f t="shared" ca="1" si="17"/>
        <v>8.7173240154346687E-2</v>
      </c>
      <c r="X123" s="55">
        <f t="shared" ca="1" si="14"/>
        <v>0.64938707241385907</v>
      </c>
      <c r="Y123" s="55">
        <f t="shared" ca="1" si="15"/>
        <v>5.5253811353350892</v>
      </c>
      <c r="Z123" s="53"/>
    </row>
    <row r="124" spans="9:26" x14ac:dyDescent="0.35">
      <c r="I124" s="20">
        <v>14</v>
      </c>
      <c r="J124" s="21">
        <v>92</v>
      </c>
      <c r="K124" s="61">
        <v>5</v>
      </c>
      <c r="L124" s="48">
        <f t="shared" si="12"/>
        <v>1</v>
      </c>
      <c r="M124" s="22">
        <f t="shared" ca="1" si="16"/>
        <v>0.19116638616919113</v>
      </c>
      <c r="N124" s="23">
        <f t="shared" ca="1" si="16"/>
        <v>0.63288592494215667</v>
      </c>
      <c r="O124" s="23">
        <f t="shared" ca="1" si="16"/>
        <v>0.31141248045021541</v>
      </c>
      <c r="P124" s="23">
        <f t="shared" ca="1" si="16"/>
        <v>0.43529612082458324</v>
      </c>
      <c r="Q124" s="24">
        <f t="shared" ca="1" si="16"/>
        <v>0.51314918534897425</v>
      </c>
      <c r="R124" s="44">
        <f t="shared" si="13"/>
        <v>7</v>
      </c>
      <c r="S124" s="22">
        <f t="shared" ca="1" si="17"/>
        <v>0.25660936632964604</v>
      </c>
      <c r="T124" s="23">
        <f t="shared" ca="1" si="17"/>
        <v>7.5002112656580744E-2</v>
      </c>
      <c r="U124" s="23">
        <f t="shared" ca="1" si="17"/>
        <v>0.91765238834609264</v>
      </c>
      <c r="V124" s="23">
        <f t="shared" ca="1" si="17"/>
        <v>0.2905017768425352</v>
      </c>
      <c r="W124" s="24">
        <f t="shared" ca="1" si="17"/>
        <v>0.73713634034840836</v>
      </c>
      <c r="X124" s="55">
        <f t="shared" ca="1" si="14"/>
        <v>0.88700648219871581</v>
      </c>
      <c r="Y124" s="55">
        <f t="shared" ca="1" si="15"/>
        <v>16.916715677475381</v>
      </c>
      <c r="Z124" s="53"/>
    </row>
    <row r="125" spans="9:26" x14ac:dyDescent="0.35">
      <c r="I125" s="20">
        <v>29</v>
      </c>
      <c r="J125" s="21">
        <v>92</v>
      </c>
      <c r="K125" s="61">
        <v>4</v>
      </c>
      <c r="L125" s="48">
        <f t="shared" si="12"/>
        <v>2</v>
      </c>
      <c r="M125" s="22">
        <f t="shared" ca="1" si="16"/>
        <v>0.25247970905003203</v>
      </c>
      <c r="N125" s="23">
        <f t="shared" ca="1" si="16"/>
        <v>0.83490522957045965</v>
      </c>
      <c r="O125" s="23">
        <f t="shared" ca="1" si="16"/>
        <v>0.71476435674432515</v>
      </c>
      <c r="P125" s="23">
        <f t="shared" ca="1" si="16"/>
        <v>0.96203587548127156</v>
      </c>
      <c r="Q125" s="24">
        <f t="shared" ca="1" si="16"/>
        <v>0.58509291322559598</v>
      </c>
      <c r="R125" s="44">
        <f t="shared" si="13"/>
        <v>7</v>
      </c>
      <c r="S125" s="22">
        <f t="shared" ca="1" si="17"/>
        <v>0.25660936632964604</v>
      </c>
      <c r="T125" s="23">
        <f t="shared" ca="1" si="17"/>
        <v>7.5002112656580744E-2</v>
      </c>
      <c r="U125" s="23">
        <f t="shared" ca="1" si="17"/>
        <v>0.91765238834609264</v>
      </c>
      <c r="V125" s="23">
        <f t="shared" ca="1" si="17"/>
        <v>0.2905017768425352</v>
      </c>
      <c r="W125" s="24">
        <f t="shared" ca="1" si="17"/>
        <v>0.73713634034840836</v>
      </c>
      <c r="X125" s="55">
        <f t="shared" ca="1" si="14"/>
        <v>1.4940799133398008</v>
      </c>
      <c r="Y125" s="55">
        <f t="shared" ca="1" si="15"/>
        <v>6.2796354807270598</v>
      </c>
      <c r="Z125" s="53"/>
    </row>
    <row r="126" spans="9:26" x14ac:dyDescent="0.35">
      <c r="I126" s="20">
        <v>72</v>
      </c>
      <c r="J126" s="21">
        <v>92</v>
      </c>
      <c r="K126" s="61">
        <v>4.5</v>
      </c>
      <c r="L126" s="48">
        <f t="shared" si="12"/>
        <v>3</v>
      </c>
      <c r="M126" s="22">
        <f t="shared" ca="1" si="16"/>
        <v>0.2960607456149863</v>
      </c>
      <c r="N126" s="23">
        <f t="shared" ca="1" si="16"/>
        <v>0.43690558422581305</v>
      </c>
      <c r="O126" s="23">
        <f t="shared" ca="1" si="16"/>
        <v>0.1884192420809051</v>
      </c>
      <c r="P126" s="23">
        <f t="shared" ca="1" si="16"/>
        <v>7.7546787124316285E-4</v>
      </c>
      <c r="Q126" s="24">
        <f t="shared" ca="1" si="16"/>
        <v>0.72383774333971329</v>
      </c>
      <c r="R126" s="44">
        <f t="shared" si="13"/>
        <v>7</v>
      </c>
      <c r="S126" s="22">
        <f t="shared" ca="1" si="17"/>
        <v>0.25660936632964604</v>
      </c>
      <c r="T126" s="23">
        <f t="shared" ca="1" si="17"/>
        <v>7.5002112656580744E-2</v>
      </c>
      <c r="U126" s="23">
        <f t="shared" ca="1" si="17"/>
        <v>0.91765238834609264</v>
      </c>
      <c r="V126" s="23">
        <f t="shared" ca="1" si="17"/>
        <v>0.2905017768425352</v>
      </c>
      <c r="W126" s="24">
        <f t="shared" ca="1" si="17"/>
        <v>0.73713634034840836</v>
      </c>
      <c r="X126" s="55">
        <f t="shared" ca="1" si="14"/>
        <v>0.81543654960760814</v>
      </c>
      <c r="Y126" s="55">
        <f t="shared" ca="1" si="15"/>
        <v>13.576007819967487</v>
      </c>
      <c r="Z126" s="53"/>
    </row>
    <row r="127" spans="9:26" x14ac:dyDescent="0.35">
      <c r="I127" s="20">
        <v>211</v>
      </c>
      <c r="J127" s="21">
        <v>92</v>
      </c>
      <c r="K127" s="61">
        <v>4</v>
      </c>
      <c r="L127" s="48">
        <f t="shared" si="12"/>
        <v>4</v>
      </c>
      <c r="M127" s="22">
        <f t="shared" ca="1" si="16"/>
        <v>1.5234780548209481E-2</v>
      </c>
      <c r="N127" s="23">
        <f t="shared" ca="1" si="16"/>
        <v>0.72262898121854457</v>
      </c>
      <c r="O127" s="23">
        <f t="shared" ca="1" si="16"/>
        <v>0.6877386777736082</v>
      </c>
      <c r="P127" s="23">
        <f t="shared" ca="1" si="16"/>
        <v>0.35476944354682138</v>
      </c>
      <c r="Q127" s="24">
        <f t="shared" ca="1" si="16"/>
        <v>0.24638153472855184</v>
      </c>
      <c r="R127" s="44">
        <f t="shared" si="13"/>
        <v>7</v>
      </c>
      <c r="S127" s="22">
        <f t="shared" ca="1" si="17"/>
        <v>0.25660936632964604</v>
      </c>
      <c r="T127" s="23">
        <f t="shared" ca="1" si="17"/>
        <v>7.5002112656580744E-2</v>
      </c>
      <c r="U127" s="23">
        <f t="shared" ca="1" si="17"/>
        <v>0.91765238834609264</v>
      </c>
      <c r="V127" s="23">
        <f t="shared" ca="1" si="17"/>
        <v>0.2905017768425352</v>
      </c>
      <c r="W127" s="24">
        <f t="shared" ca="1" si="17"/>
        <v>0.73713634034840836</v>
      </c>
      <c r="X127" s="55">
        <f t="shared" ca="1" si="14"/>
        <v>0.97389106441686413</v>
      </c>
      <c r="Y127" s="55">
        <f t="shared" ca="1" si="15"/>
        <v>9.1573352900161016</v>
      </c>
      <c r="Z127" s="53"/>
    </row>
    <row r="128" spans="9:26" x14ac:dyDescent="0.35">
      <c r="I128" s="20">
        <v>212</v>
      </c>
      <c r="J128" s="21">
        <v>92</v>
      </c>
      <c r="K128" s="61">
        <v>2.5</v>
      </c>
      <c r="L128" s="48">
        <f t="shared" si="12"/>
        <v>5</v>
      </c>
      <c r="M128" s="22">
        <f t="shared" ca="1" si="16"/>
        <v>0.60438923001101774</v>
      </c>
      <c r="N128" s="23">
        <f t="shared" ca="1" si="16"/>
        <v>0.87465044808684067</v>
      </c>
      <c r="O128" s="23">
        <f t="shared" ca="1" si="16"/>
        <v>0.76171708240679092</v>
      </c>
      <c r="P128" s="23">
        <f t="shared" ca="1" si="16"/>
        <v>0.29799249902059644</v>
      </c>
      <c r="Q128" s="24">
        <f t="shared" ca="1" si="16"/>
        <v>3.5005233984611639E-2</v>
      </c>
      <c r="R128" s="44">
        <f t="shared" si="13"/>
        <v>7</v>
      </c>
      <c r="S128" s="22">
        <f t="shared" ca="1" si="17"/>
        <v>0.25660936632964604</v>
      </c>
      <c r="T128" s="23">
        <f t="shared" ca="1" si="17"/>
        <v>7.5002112656580744E-2</v>
      </c>
      <c r="U128" s="23">
        <f t="shared" ca="1" si="17"/>
        <v>0.91765238834609264</v>
      </c>
      <c r="V128" s="23">
        <f t="shared" ca="1" si="17"/>
        <v>0.2905017768425352</v>
      </c>
      <c r="W128" s="24">
        <f t="shared" ca="1" si="17"/>
        <v>0.73713634034840836</v>
      </c>
      <c r="X128" s="55">
        <f t="shared" ca="1" si="14"/>
        <v>1.0320550492104243</v>
      </c>
      <c r="Y128" s="55">
        <f t="shared" ca="1" si="15"/>
        <v>2.1548623785486098</v>
      </c>
      <c r="Z128" s="53"/>
    </row>
    <row r="129" spans="9:26" x14ac:dyDescent="0.35">
      <c r="I129" s="20">
        <v>310</v>
      </c>
      <c r="J129" s="21">
        <v>92</v>
      </c>
      <c r="K129" s="61">
        <v>2</v>
      </c>
      <c r="L129" s="48">
        <f t="shared" si="12"/>
        <v>7</v>
      </c>
      <c r="M129" s="22">
        <f t="shared" ca="1" si="16"/>
        <v>0.22945716084719503</v>
      </c>
      <c r="N129" s="23">
        <f t="shared" ca="1" si="16"/>
        <v>0.81023909007570105</v>
      </c>
      <c r="O129" s="23">
        <f t="shared" ca="1" si="16"/>
        <v>0.35833840816792584</v>
      </c>
      <c r="P129" s="23">
        <f t="shared" ca="1" si="16"/>
        <v>0.47140327642362567</v>
      </c>
      <c r="Q129" s="24">
        <f t="shared" ca="1" si="16"/>
        <v>0.12055884454473664</v>
      </c>
      <c r="R129" s="44">
        <f t="shared" si="13"/>
        <v>7</v>
      </c>
      <c r="S129" s="22">
        <f t="shared" ca="1" si="17"/>
        <v>0.25660936632964604</v>
      </c>
      <c r="T129" s="23">
        <f t="shared" ca="1" si="17"/>
        <v>7.5002112656580744E-2</v>
      </c>
      <c r="U129" s="23">
        <f t="shared" ca="1" si="17"/>
        <v>0.91765238834609264</v>
      </c>
      <c r="V129" s="23">
        <f t="shared" ca="1" si="17"/>
        <v>0.2905017768425352</v>
      </c>
      <c r="W129" s="24">
        <f t="shared" ca="1" si="17"/>
        <v>0.73713634034840836</v>
      </c>
      <c r="X129" s="55">
        <f t="shared" ca="1" si="14"/>
        <v>0.67429239112365169</v>
      </c>
      <c r="Y129" s="55">
        <f t="shared" ca="1" si="15"/>
        <v>1.7575006642326452</v>
      </c>
      <c r="Z129" s="53"/>
    </row>
    <row r="130" spans="9:26" x14ac:dyDescent="0.35">
      <c r="I130" s="20">
        <v>379</v>
      </c>
      <c r="J130" s="21">
        <v>92</v>
      </c>
      <c r="K130" s="61">
        <v>5</v>
      </c>
      <c r="L130" s="48">
        <f t="shared" si="12"/>
        <v>8</v>
      </c>
      <c r="M130" s="22">
        <f t="shared" ca="1" si="16"/>
        <v>0.68397294881563286</v>
      </c>
      <c r="N130" s="23">
        <f t="shared" ca="1" si="16"/>
        <v>0.90480789774536852</v>
      </c>
      <c r="O130" s="23">
        <f t="shared" ca="1" si="16"/>
        <v>0.1979778360916481</v>
      </c>
      <c r="P130" s="23">
        <f t="shared" ca="1" si="16"/>
        <v>0.91925443419950825</v>
      </c>
      <c r="Q130" s="24">
        <f t="shared" ca="1" si="16"/>
        <v>0.74265244013530618</v>
      </c>
      <c r="R130" s="44">
        <f t="shared" si="13"/>
        <v>7</v>
      </c>
      <c r="S130" s="22">
        <f t="shared" ca="1" si="17"/>
        <v>0.25660936632964604</v>
      </c>
      <c r="T130" s="23">
        <f t="shared" ca="1" si="17"/>
        <v>7.5002112656580744E-2</v>
      </c>
      <c r="U130" s="23">
        <f t="shared" ca="1" si="17"/>
        <v>0.91765238834609264</v>
      </c>
      <c r="V130" s="23">
        <f t="shared" ca="1" si="17"/>
        <v>0.2905017768425352</v>
      </c>
      <c r="W130" s="24">
        <f t="shared" ca="1" si="17"/>
        <v>0.73713634034840836</v>
      </c>
      <c r="X130" s="55">
        <f t="shared" ca="1" si="14"/>
        <v>1.2395323513680447</v>
      </c>
      <c r="Y130" s="55">
        <f t="shared" ca="1" si="15"/>
        <v>14.141116936407549</v>
      </c>
      <c r="Z130" s="53"/>
    </row>
    <row r="131" spans="9:26" x14ac:dyDescent="0.35">
      <c r="I131" s="20">
        <v>451</v>
      </c>
      <c r="J131" s="21">
        <v>92</v>
      </c>
      <c r="K131" s="61">
        <v>5</v>
      </c>
      <c r="L131" s="48">
        <f t="shared" si="12"/>
        <v>9</v>
      </c>
      <c r="M131" s="22">
        <f t="shared" ref="M131:Q162" ca="1" si="18">OFFSET($B$3,$L131,M$2)</f>
        <v>0.81473677881569317</v>
      </c>
      <c r="N131" s="23">
        <f t="shared" ca="1" si="18"/>
        <v>0.41461854914072138</v>
      </c>
      <c r="O131" s="23">
        <f t="shared" ca="1" si="18"/>
        <v>0.80632778451266518</v>
      </c>
      <c r="P131" s="23">
        <f t="shared" ca="1" si="18"/>
        <v>0.15276176527374552</v>
      </c>
      <c r="Q131" s="24">
        <f t="shared" ca="1" si="18"/>
        <v>0.17435147019656005</v>
      </c>
      <c r="R131" s="44">
        <f t="shared" si="13"/>
        <v>7</v>
      </c>
      <c r="S131" s="22">
        <f t="shared" ref="S131:W162" ca="1" si="19">OFFSET($B$21,$R131,S$2)</f>
        <v>0.25660936632964604</v>
      </c>
      <c r="T131" s="23">
        <f t="shared" ca="1" si="19"/>
        <v>7.5002112656580744E-2</v>
      </c>
      <c r="U131" s="23">
        <f t="shared" ca="1" si="19"/>
        <v>0.91765238834609264</v>
      </c>
      <c r="V131" s="23">
        <f t="shared" ca="1" si="19"/>
        <v>0.2905017768425352</v>
      </c>
      <c r="W131" s="24">
        <f t="shared" ca="1" si="19"/>
        <v>0.73713634034840836</v>
      </c>
      <c r="X131" s="55">
        <f t="shared" ca="1" si="14"/>
        <v>1.1529933418380554</v>
      </c>
      <c r="Y131" s="55">
        <f t="shared" ca="1" si="15"/>
        <v>14.799460227942335</v>
      </c>
      <c r="Z131" s="53"/>
    </row>
    <row r="132" spans="9:26" x14ac:dyDescent="0.35">
      <c r="I132" s="20">
        <v>467</v>
      </c>
      <c r="J132" s="21">
        <v>92</v>
      </c>
      <c r="K132" s="61">
        <v>3</v>
      </c>
      <c r="L132" s="48">
        <f t="shared" ref="L132:L195" si="20">MATCH(I132,$B$4:$B$18)</f>
        <v>10</v>
      </c>
      <c r="M132" s="22">
        <f t="shared" ca="1" si="18"/>
        <v>0.69782831077215757</v>
      </c>
      <c r="N132" s="23">
        <f t="shared" ca="1" si="18"/>
        <v>0.6099558877233805</v>
      </c>
      <c r="O132" s="23">
        <f t="shared" ca="1" si="18"/>
        <v>0.90385637282581777</v>
      </c>
      <c r="P132" s="23">
        <f t="shared" ca="1" si="18"/>
        <v>0.89321197331556312</v>
      </c>
      <c r="Q132" s="24">
        <f t="shared" ca="1" si="18"/>
        <v>0.24445648896517158</v>
      </c>
      <c r="R132" s="44">
        <f t="shared" ref="R132:R195" si="21">MATCH(J132,$B$22:$B$36)</f>
        <v>7</v>
      </c>
      <c r="S132" s="22">
        <f t="shared" ca="1" si="19"/>
        <v>0.25660936632964604</v>
      </c>
      <c r="T132" s="23">
        <f t="shared" ca="1" si="19"/>
        <v>7.5002112656580744E-2</v>
      </c>
      <c r="U132" s="23">
        <f t="shared" ca="1" si="19"/>
        <v>0.91765238834609264</v>
      </c>
      <c r="V132" s="23">
        <f t="shared" ca="1" si="19"/>
        <v>0.2905017768425352</v>
      </c>
      <c r="W132" s="24">
        <f t="shared" ca="1" si="19"/>
        <v>0.73713634034840836</v>
      </c>
      <c r="X132" s="55">
        <f t="shared" ref="X132:X195" ca="1" si="22">SUMPRODUCT(M132:Q132,S132:W132)</f>
        <v>1.4939206470815585</v>
      </c>
      <c r="Y132" s="55">
        <f t="shared" ref="Y132:Y195" ca="1" si="23">(K132-X132)^2</f>
        <v>2.2682750172872317</v>
      </c>
      <c r="Z132" s="53"/>
    </row>
    <row r="133" spans="9:26" x14ac:dyDescent="0.35">
      <c r="I133" s="20">
        <v>508</v>
      </c>
      <c r="J133" s="21">
        <v>92</v>
      </c>
      <c r="K133" s="61">
        <v>4</v>
      </c>
      <c r="L133" s="48">
        <f t="shared" si="20"/>
        <v>11</v>
      </c>
      <c r="M133" s="22">
        <f t="shared" ca="1" si="18"/>
        <v>0.49690192076528272</v>
      </c>
      <c r="N133" s="23">
        <f t="shared" ca="1" si="18"/>
        <v>0.27359095981818604</v>
      </c>
      <c r="O133" s="23">
        <f t="shared" ca="1" si="18"/>
        <v>0.73384171578026391</v>
      </c>
      <c r="P133" s="23">
        <f t="shared" ca="1" si="18"/>
        <v>0.44224924398435994</v>
      </c>
      <c r="Q133" s="24">
        <f t="shared" ca="1" si="18"/>
        <v>0.83046973168220461</v>
      </c>
      <c r="R133" s="44">
        <f t="shared" si="21"/>
        <v>7</v>
      </c>
      <c r="S133" s="22">
        <f t="shared" ca="1" si="19"/>
        <v>0.25660936632964604</v>
      </c>
      <c r="T133" s="23">
        <f t="shared" ca="1" si="19"/>
        <v>7.5002112656580744E-2</v>
      </c>
      <c r="U133" s="23">
        <f t="shared" ca="1" si="19"/>
        <v>0.91765238834609264</v>
      </c>
      <c r="V133" s="23">
        <f t="shared" ca="1" si="19"/>
        <v>0.2905017768425352</v>
      </c>
      <c r="W133" s="24">
        <f t="shared" ca="1" si="19"/>
        <v>0.73713634034840836</v>
      </c>
      <c r="X133" s="55">
        <f t="shared" ca="1" si="22"/>
        <v>1.562084800126492</v>
      </c>
      <c r="Y133" s="55">
        <f t="shared" ca="1" si="23"/>
        <v>5.943430521774288</v>
      </c>
      <c r="Z133" s="53"/>
    </row>
    <row r="134" spans="9:26" x14ac:dyDescent="0.35">
      <c r="I134" s="20">
        <v>546</v>
      </c>
      <c r="J134" s="21">
        <v>92</v>
      </c>
      <c r="K134" s="61">
        <v>5</v>
      </c>
      <c r="L134" s="48">
        <f t="shared" si="20"/>
        <v>12</v>
      </c>
      <c r="M134" s="22">
        <f t="shared" ca="1" si="18"/>
        <v>0.15744453099172273</v>
      </c>
      <c r="N134" s="23">
        <f t="shared" ca="1" si="18"/>
        <v>0.21486310230826899</v>
      </c>
      <c r="O134" s="23">
        <f t="shared" ca="1" si="18"/>
        <v>0.74976952067554103</v>
      </c>
      <c r="P134" s="23">
        <f t="shared" ca="1" si="18"/>
        <v>0.47510468727097521</v>
      </c>
      <c r="Q134" s="24">
        <f t="shared" ca="1" si="18"/>
        <v>0.97911714852009402</v>
      </c>
      <c r="R134" s="44">
        <f t="shared" si="21"/>
        <v>7</v>
      </c>
      <c r="S134" s="22">
        <f t="shared" ca="1" si="19"/>
        <v>0.25660936632964604</v>
      </c>
      <c r="T134" s="23">
        <f t="shared" ca="1" si="19"/>
        <v>7.5002112656580744E-2</v>
      </c>
      <c r="U134" s="23">
        <f t="shared" ca="1" si="19"/>
        <v>0.91765238834609264</v>
      </c>
      <c r="V134" s="23">
        <f t="shared" ca="1" si="19"/>
        <v>0.2905017768425352</v>
      </c>
      <c r="W134" s="24">
        <f t="shared" ca="1" si="19"/>
        <v>0.73713634034840836</v>
      </c>
      <c r="X134" s="55">
        <f t="shared" ca="1" si="22"/>
        <v>1.6043063067628434</v>
      </c>
      <c r="Y134" s="55">
        <f t="shared" ca="1" si="23"/>
        <v>11.530735658290601</v>
      </c>
      <c r="Z134" s="53"/>
    </row>
    <row r="135" spans="9:26" x14ac:dyDescent="0.35">
      <c r="I135" s="20">
        <v>563</v>
      </c>
      <c r="J135" s="21">
        <v>92</v>
      </c>
      <c r="K135" s="61">
        <v>5</v>
      </c>
      <c r="L135" s="48">
        <f t="shared" si="20"/>
        <v>13</v>
      </c>
      <c r="M135" s="22">
        <f t="shared" ca="1" si="18"/>
        <v>0.91455628897639196</v>
      </c>
      <c r="N135" s="23">
        <f t="shared" ca="1" si="18"/>
        <v>0.74884908086363056</v>
      </c>
      <c r="O135" s="23">
        <f t="shared" ca="1" si="18"/>
        <v>0.75492288610767488</v>
      </c>
      <c r="P135" s="23">
        <f t="shared" ca="1" si="18"/>
        <v>0.23748542107569692</v>
      </c>
      <c r="Q135" s="24">
        <f t="shared" ca="1" si="18"/>
        <v>5.6614738445942114E-2</v>
      </c>
      <c r="R135" s="44">
        <f t="shared" si="21"/>
        <v>7</v>
      </c>
      <c r="S135" s="22">
        <f t="shared" ca="1" si="19"/>
        <v>0.25660936632964604</v>
      </c>
      <c r="T135" s="23">
        <f t="shared" ca="1" si="19"/>
        <v>7.5002112656580744E-2</v>
      </c>
      <c r="U135" s="23">
        <f t="shared" ca="1" si="19"/>
        <v>0.91765238834609264</v>
      </c>
      <c r="V135" s="23">
        <f t="shared" ca="1" si="19"/>
        <v>0.2905017768425352</v>
      </c>
      <c r="W135" s="24">
        <f t="shared" ca="1" si="19"/>
        <v>0.73713634034840836</v>
      </c>
      <c r="X135" s="55">
        <f t="shared" ca="1" si="22"/>
        <v>1.0943284802710802</v>
      </c>
      <c r="Y135" s="55">
        <f t="shared" ca="1" si="23"/>
        <v>15.254270020021609</v>
      </c>
      <c r="Z135" s="53"/>
    </row>
    <row r="136" spans="9:26" x14ac:dyDescent="0.35">
      <c r="I136" s="20">
        <v>579</v>
      </c>
      <c r="J136" s="21">
        <v>92</v>
      </c>
      <c r="K136" s="61">
        <v>4</v>
      </c>
      <c r="L136" s="48">
        <f t="shared" si="20"/>
        <v>14</v>
      </c>
      <c r="M136" s="22">
        <f t="shared" ca="1" si="18"/>
        <v>0.55264059126181653</v>
      </c>
      <c r="N136" s="23">
        <f t="shared" ca="1" si="18"/>
        <v>0.57919529389930124</v>
      </c>
      <c r="O136" s="23">
        <f t="shared" ca="1" si="18"/>
        <v>0.68388137749283651</v>
      </c>
      <c r="P136" s="23">
        <f t="shared" ca="1" si="18"/>
        <v>0.93183248957451503</v>
      </c>
      <c r="Q136" s="24">
        <f t="shared" ca="1" si="18"/>
        <v>0.66062173775307487</v>
      </c>
      <c r="R136" s="44">
        <f t="shared" si="21"/>
        <v>7</v>
      </c>
      <c r="S136" s="22">
        <f t="shared" ca="1" si="19"/>
        <v>0.25660936632964604</v>
      </c>
      <c r="T136" s="23">
        <f t="shared" ca="1" si="19"/>
        <v>7.5002112656580744E-2</v>
      </c>
      <c r="U136" s="23">
        <f t="shared" ca="1" si="19"/>
        <v>0.91765238834609264</v>
      </c>
      <c r="V136" s="23">
        <f t="shared" ca="1" si="19"/>
        <v>0.2905017768425352</v>
      </c>
      <c r="W136" s="24">
        <f t="shared" ca="1" si="19"/>
        <v>0.73713634034840836</v>
      </c>
      <c r="X136" s="55">
        <f t="shared" ca="1" si="22"/>
        <v>1.5704862860795572</v>
      </c>
      <c r="Y136" s="55">
        <f t="shared" ca="1" si="23"/>
        <v>5.9025368861275034</v>
      </c>
      <c r="Z136" s="53"/>
    </row>
    <row r="137" spans="9:26" x14ac:dyDescent="0.35">
      <c r="I137" s="20">
        <v>623</v>
      </c>
      <c r="J137" s="21">
        <v>92</v>
      </c>
      <c r="K137" s="61">
        <v>5</v>
      </c>
      <c r="L137" s="48">
        <f t="shared" si="20"/>
        <v>15</v>
      </c>
      <c r="M137" s="22">
        <f t="shared" ca="1" si="18"/>
        <v>0.93505372833970124</v>
      </c>
      <c r="N137" s="23">
        <f t="shared" ca="1" si="18"/>
        <v>0.24945380531864436</v>
      </c>
      <c r="O137" s="23">
        <f t="shared" ca="1" si="18"/>
        <v>0.46027357529213497</v>
      </c>
      <c r="P137" s="23">
        <f t="shared" ca="1" si="18"/>
        <v>0.15869917423709112</v>
      </c>
      <c r="Q137" s="24">
        <f t="shared" ca="1" si="18"/>
        <v>0.29628999308800363</v>
      </c>
      <c r="R137" s="44">
        <f t="shared" si="21"/>
        <v>7</v>
      </c>
      <c r="S137" s="22">
        <f t="shared" ca="1" si="19"/>
        <v>0.25660936632964604</v>
      </c>
      <c r="T137" s="23">
        <f t="shared" ca="1" si="19"/>
        <v>7.5002112656580744E-2</v>
      </c>
      <c r="U137" s="23">
        <f t="shared" ca="1" si="19"/>
        <v>0.91765238834609264</v>
      </c>
      <c r="V137" s="23">
        <f t="shared" ca="1" si="19"/>
        <v>0.2905017768425352</v>
      </c>
      <c r="W137" s="24">
        <f t="shared" ca="1" si="19"/>
        <v>0.73713634034840836</v>
      </c>
      <c r="X137" s="55">
        <f t="shared" ca="1" si="22"/>
        <v>0.94553276606803249</v>
      </c>
      <c r="Y137" s="55">
        <f t="shared" ca="1" si="23"/>
        <v>16.438704551027943</v>
      </c>
      <c r="Z137" s="53"/>
    </row>
    <row r="138" spans="9:26" x14ac:dyDescent="0.35">
      <c r="I138" s="20">
        <v>14</v>
      </c>
      <c r="J138" s="21">
        <v>505</v>
      </c>
      <c r="K138" s="61">
        <v>5</v>
      </c>
      <c r="L138" s="48">
        <f t="shared" si="20"/>
        <v>1</v>
      </c>
      <c r="M138" s="22">
        <f t="shared" ca="1" si="18"/>
        <v>0.19116638616919113</v>
      </c>
      <c r="N138" s="23">
        <f t="shared" ca="1" si="18"/>
        <v>0.63288592494215667</v>
      </c>
      <c r="O138" s="23">
        <f t="shared" ca="1" si="18"/>
        <v>0.31141248045021541</v>
      </c>
      <c r="P138" s="23">
        <f t="shared" ca="1" si="18"/>
        <v>0.43529612082458324</v>
      </c>
      <c r="Q138" s="24">
        <f t="shared" ca="1" si="18"/>
        <v>0.51314918534897425</v>
      </c>
      <c r="R138" s="44">
        <f t="shared" si="21"/>
        <v>15</v>
      </c>
      <c r="S138" s="22">
        <f t="shared" ca="1" si="19"/>
        <v>0.42820605638239884</v>
      </c>
      <c r="T138" s="23">
        <f t="shared" ca="1" si="19"/>
        <v>0.80742452867520764</v>
      </c>
      <c r="U138" s="23">
        <f t="shared" ca="1" si="19"/>
        <v>0.17370394356127128</v>
      </c>
      <c r="V138" s="23">
        <f t="shared" ca="1" si="19"/>
        <v>0.29870015708068542</v>
      </c>
      <c r="W138" s="24">
        <f t="shared" ca="1" si="19"/>
        <v>0.28815103814999543</v>
      </c>
      <c r="X138" s="55">
        <f t="shared" ca="1" si="22"/>
        <v>0.92484729006542488</v>
      </c>
      <c r="Y138" s="55">
        <f t="shared" ca="1" si="23"/>
        <v>16.606869609287113</v>
      </c>
      <c r="Z138" s="53"/>
    </row>
    <row r="139" spans="9:26" x14ac:dyDescent="0.35">
      <c r="I139" s="20">
        <v>29</v>
      </c>
      <c r="J139" s="21">
        <v>505</v>
      </c>
      <c r="K139" s="61">
        <v>5</v>
      </c>
      <c r="L139" s="48">
        <f t="shared" si="20"/>
        <v>2</v>
      </c>
      <c r="M139" s="22">
        <f t="shared" ca="1" si="18"/>
        <v>0.25247970905003203</v>
      </c>
      <c r="N139" s="23">
        <f t="shared" ca="1" si="18"/>
        <v>0.83490522957045965</v>
      </c>
      <c r="O139" s="23">
        <f t="shared" ca="1" si="18"/>
        <v>0.71476435674432515</v>
      </c>
      <c r="P139" s="23">
        <f t="shared" ca="1" si="18"/>
        <v>0.96203587548127156</v>
      </c>
      <c r="Q139" s="24">
        <f t="shared" ca="1" si="18"/>
        <v>0.58509291322559598</v>
      </c>
      <c r="R139" s="44">
        <f t="shared" si="21"/>
        <v>15</v>
      </c>
      <c r="S139" s="22">
        <f t="shared" ca="1" si="19"/>
        <v>0.42820605638239884</v>
      </c>
      <c r="T139" s="23">
        <f t="shared" ca="1" si="19"/>
        <v>0.80742452867520764</v>
      </c>
      <c r="U139" s="23">
        <f t="shared" ca="1" si="19"/>
        <v>0.17370394356127128</v>
      </c>
      <c r="V139" s="23">
        <f t="shared" ca="1" si="19"/>
        <v>0.29870015708068542</v>
      </c>
      <c r="W139" s="24">
        <f t="shared" ca="1" si="19"/>
        <v>0.28815103814999543</v>
      </c>
      <c r="X139" s="55">
        <f t="shared" ca="1" si="22"/>
        <v>1.36234908697048</v>
      </c>
      <c r="Y139" s="55">
        <f t="shared" ca="1" si="23"/>
        <v>13.232504165064503</v>
      </c>
      <c r="Z139" s="53"/>
    </row>
    <row r="140" spans="9:26" x14ac:dyDescent="0.35">
      <c r="I140" s="20">
        <v>72</v>
      </c>
      <c r="J140" s="21">
        <v>505</v>
      </c>
      <c r="K140" s="61">
        <v>4</v>
      </c>
      <c r="L140" s="48">
        <f t="shared" si="20"/>
        <v>3</v>
      </c>
      <c r="M140" s="22">
        <f t="shared" ca="1" si="18"/>
        <v>0.2960607456149863</v>
      </c>
      <c r="N140" s="23">
        <f t="shared" ca="1" si="18"/>
        <v>0.43690558422581305</v>
      </c>
      <c r="O140" s="23">
        <f t="shared" ca="1" si="18"/>
        <v>0.1884192420809051</v>
      </c>
      <c r="P140" s="23">
        <f t="shared" ca="1" si="18"/>
        <v>7.7546787124316285E-4</v>
      </c>
      <c r="Q140" s="24">
        <f t="shared" ca="1" si="18"/>
        <v>0.72383774333971329</v>
      </c>
      <c r="R140" s="44">
        <f t="shared" si="21"/>
        <v>15</v>
      </c>
      <c r="S140" s="22">
        <f t="shared" ca="1" si="19"/>
        <v>0.42820605638239884</v>
      </c>
      <c r="T140" s="23">
        <f t="shared" ca="1" si="19"/>
        <v>0.80742452867520764</v>
      </c>
      <c r="U140" s="23">
        <f t="shared" ca="1" si="19"/>
        <v>0.17370394356127128</v>
      </c>
      <c r="V140" s="23">
        <f t="shared" ca="1" si="19"/>
        <v>0.29870015708068542</v>
      </c>
      <c r="W140" s="24">
        <f t="shared" ca="1" si="19"/>
        <v>0.28815103814999543</v>
      </c>
      <c r="X140" s="55">
        <f t="shared" ca="1" si="22"/>
        <v>0.72107868471123793</v>
      </c>
      <c r="Y140" s="55">
        <f t="shared" ca="1" si="23"/>
        <v>10.751324991854986</v>
      </c>
      <c r="Z140" s="53"/>
    </row>
    <row r="141" spans="9:26" x14ac:dyDescent="0.35">
      <c r="I141" s="20">
        <v>212</v>
      </c>
      <c r="J141" s="21">
        <v>505</v>
      </c>
      <c r="K141" s="61">
        <v>2</v>
      </c>
      <c r="L141" s="48">
        <f t="shared" si="20"/>
        <v>5</v>
      </c>
      <c r="M141" s="22">
        <f t="shared" ca="1" si="18"/>
        <v>0.60438923001101774</v>
      </c>
      <c r="N141" s="23">
        <f t="shared" ca="1" si="18"/>
        <v>0.87465044808684067</v>
      </c>
      <c r="O141" s="23">
        <f t="shared" ca="1" si="18"/>
        <v>0.76171708240679092</v>
      </c>
      <c r="P141" s="23">
        <f t="shared" ca="1" si="18"/>
        <v>0.29799249902059644</v>
      </c>
      <c r="Q141" s="24">
        <f t="shared" ca="1" si="18"/>
        <v>3.5005233984611639E-2</v>
      </c>
      <c r="R141" s="44">
        <f t="shared" si="21"/>
        <v>15</v>
      </c>
      <c r="S141" s="22">
        <f t="shared" ca="1" si="19"/>
        <v>0.42820605638239884</v>
      </c>
      <c r="T141" s="23">
        <f t="shared" ca="1" si="19"/>
        <v>0.80742452867520764</v>
      </c>
      <c r="U141" s="23">
        <f t="shared" ca="1" si="19"/>
        <v>0.17370394356127128</v>
      </c>
      <c r="V141" s="23">
        <f t="shared" ca="1" si="19"/>
        <v>0.29870015708068542</v>
      </c>
      <c r="W141" s="24">
        <f t="shared" ca="1" si="19"/>
        <v>0.28815103814999543</v>
      </c>
      <c r="X141" s="55">
        <f t="shared" ca="1" si="22"/>
        <v>1.1964278163768021</v>
      </c>
      <c r="Y141" s="55">
        <f t="shared" ca="1" si="23"/>
        <v>0.64572825429295455</v>
      </c>
      <c r="Z141" s="53"/>
    </row>
    <row r="142" spans="9:26" x14ac:dyDescent="0.35">
      <c r="I142" s="20">
        <v>310</v>
      </c>
      <c r="J142" s="21">
        <v>505</v>
      </c>
      <c r="K142" s="61">
        <v>4</v>
      </c>
      <c r="L142" s="48">
        <f t="shared" si="20"/>
        <v>7</v>
      </c>
      <c r="M142" s="22">
        <f t="shared" ca="1" si="18"/>
        <v>0.22945716084719503</v>
      </c>
      <c r="N142" s="23">
        <f t="shared" ca="1" si="18"/>
        <v>0.81023909007570105</v>
      </c>
      <c r="O142" s="23">
        <f t="shared" ca="1" si="18"/>
        <v>0.35833840816792584</v>
      </c>
      <c r="P142" s="23">
        <f t="shared" ca="1" si="18"/>
        <v>0.47140327642362567</v>
      </c>
      <c r="Q142" s="24">
        <f t="shared" ca="1" si="18"/>
        <v>0.12055884454473664</v>
      </c>
      <c r="R142" s="44">
        <f t="shared" si="21"/>
        <v>15</v>
      </c>
      <c r="S142" s="22">
        <f t="shared" ca="1" si="19"/>
        <v>0.42820605638239884</v>
      </c>
      <c r="T142" s="23">
        <f t="shared" ca="1" si="19"/>
        <v>0.80742452867520764</v>
      </c>
      <c r="U142" s="23">
        <f t="shared" ca="1" si="19"/>
        <v>0.17370394356127128</v>
      </c>
      <c r="V142" s="23">
        <f t="shared" ca="1" si="19"/>
        <v>0.29870015708068542</v>
      </c>
      <c r="W142" s="24">
        <f t="shared" ca="1" si="19"/>
        <v>0.28815103814999543</v>
      </c>
      <c r="X142" s="55">
        <f t="shared" ca="1" si="22"/>
        <v>0.99025404493173486</v>
      </c>
      <c r="Y142" s="55">
        <f t="shared" ca="1" si="23"/>
        <v>9.0585707140497824</v>
      </c>
      <c r="Z142" s="53"/>
    </row>
    <row r="143" spans="9:26" x14ac:dyDescent="0.35">
      <c r="I143" s="20">
        <v>379</v>
      </c>
      <c r="J143" s="21">
        <v>505</v>
      </c>
      <c r="K143" s="61">
        <v>4</v>
      </c>
      <c r="L143" s="48">
        <f t="shared" si="20"/>
        <v>8</v>
      </c>
      <c r="M143" s="22">
        <f t="shared" ca="1" si="18"/>
        <v>0.68397294881563286</v>
      </c>
      <c r="N143" s="23">
        <f t="shared" ca="1" si="18"/>
        <v>0.90480789774536852</v>
      </c>
      <c r="O143" s="23">
        <f t="shared" ca="1" si="18"/>
        <v>0.1979778360916481</v>
      </c>
      <c r="P143" s="23">
        <f t="shared" ca="1" si="18"/>
        <v>0.91925443419950825</v>
      </c>
      <c r="Q143" s="24">
        <f t="shared" ca="1" si="18"/>
        <v>0.74265244013530618</v>
      </c>
      <c r="R143" s="44">
        <f t="shared" si="21"/>
        <v>15</v>
      </c>
      <c r="S143" s="22">
        <f t="shared" ca="1" si="19"/>
        <v>0.42820605638239884</v>
      </c>
      <c r="T143" s="23">
        <f t="shared" ca="1" si="19"/>
        <v>0.80742452867520764</v>
      </c>
      <c r="U143" s="23">
        <f t="shared" ca="1" si="19"/>
        <v>0.17370394356127128</v>
      </c>
      <c r="V143" s="23">
        <f t="shared" ca="1" si="19"/>
        <v>0.29870015708068542</v>
      </c>
      <c r="W143" s="24">
        <f t="shared" ca="1" si="19"/>
        <v>0.28815103814999543</v>
      </c>
      <c r="X143" s="55">
        <f t="shared" ca="1" si="22"/>
        <v>1.5464124958322141</v>
      </c>
      <c r="Y143" s="55">
        <f t="shared" ca="1" si="23"/>
        <v>6.0200916406083049</v>
      </c>
      <c r="Z143" s="53"/>
    </row>
    <row r="144" spans="9:26" x14ac:dyDescent="0.35">
      <c r="I144" s="20">
        <v>451</v>
      </c>
      <c r="J144" s="21">
        <v>505</v>
      </c>
      <c r="K144" s="61">
        <v>5</v>
      </c>
      <c r="L144" s="48">
        <f t="shared" si="20"/>
        <v>9</v>
      </c>
      <c r="M144" s="22">
        <f t="shared" ca="1" si="18"/>
        <v>0.81473677881569317</v>
      </c>
      <c r="N144" s="23">
        <f t="shared" ca="1" si="18"/>
        <v>0.41461854914072138</v>
      </c>
      <c r="O144" s="23">
        <f t="shared" ca="1" si="18"/>
        <v>0.80632778451266518</v>
      </c>
      <c r="P144" s="23">
        <f t="shared" ca="1" si="18"/>
        <v>0.15276176527374552</v>
      </c>
      <c r="Q144" s="24">
        <f t="shared" ca="1" si="18"/>
        <v>0.17435147019656005</v>
      </c>
      <c r="R144" s="44">
        <f t="shared" si="21"/>
        <v>15</v>
      </c>
      <c r="S144" s="22">
        <f t="shared" ca="1" si="19"/>
        <v>0.42820605638239884</v>
      </c>
      <c r="T144" s="23">
        <f t="shared" ca="1" si="19"/>
        <v>0.80742452867520764</v>
      </c>
      <c r="U144" s="23">
        <f t="shared" ca="1" si="19"/>
        <v>0.17370394356127128</v>
      </c>
      <c r="V144" s="23">
        <f t="shared" ca="1" si="19"/>
        <v>0.29870015708068542</v>
      </c>
      <c r="W144" s="24">
        <f t="shared" ca="1" si="19"/>
        <v>0.28815103814999543</v>
      </c>
      <c r="X144" s="55">
        <f t="shared" ca="1" si="22"/>
        <v>0.91958024606249222</v>
      </c>
      <c r="Y144" s="55">
        <f t="shared" ca="1" si="23"/>
        <v>16.649825368323434</v>
      </c>
      <c r="Z144" s="53"/>
    </row>
    <row r="145" spans="9:26" x14ac:dyDescent="0.35">
      <c r="I145" s="20">
        <v>467</v>
      </c>
      <c r="J145" s="21">
        <v>505</v>
      </c>
      <c r="K145" s="61">
        <v>4</v>
      </c>
      <c r="L145" s="48">
        <f t="shared" si="20"/>
        <v>10</v>
      </c>
      <c r="M145" s="22">
        <f t="shared" ca="1" si="18"/>
        <v>0.69782831077215757</v>
      </c>
      <c r="N145" s="23">
        <f t="shared" ca="1" si="18"/>
        <v>0.6099558877233805</v>
      </c>
      <c r="O145" s="23">
        <f t="shared" ca="1" si="18"/>
        <v>0.90385637282581777</v>
      </c>
      <c r="P145" s="23">
        <f t="shared" ca="1" si="18"/>
        <v>0.89321197331556312</v>
      </c>
      <c r="Q145" s="24">
        <f t="shared" ca="1" si="18"/>
        <v>0.24445648896517158</v>
      </c>
      <c r="R145" s="44">
        <f t="shared" si="21"/>
        <v>15</v>
      </c>
      <c r="S145" s="22">
        <f t="shared" ca="1" si="19"/>
        <v>0.42820605638239884</v>
      </c>
      <c r="T145" s="23">
        <f t="shared" ca="1" si="19"/>
        <v>0.80742452867520764</v>
      </c>
      <c r="U145" s="23">
        <f t="shared" ca="1" si="19"/>
        <v>0.17370394356127128</v>
      </c>
      <c r="V145" s="23">
        <f t="shared" ca="1" si="19"/>
        <v>0.29870015708068542</v>
      </c>
      <c r="W145" s="24">
        <f t="shared" ca="1" si="19"/>
        <v>0.28815103814999543</v>
      </c>
      <c r="X145" s="55">
        <f t="shared" ca="1" si="22"/>
        <v>1.285554018331811</v>
      </c>
      <c r="Y145" s="55">
        <f t="shared" ca="1" si="23"/>
        <v>7.368216987394578</v>
      </c>
      <c r="Z145" s="53"/>
    </row>
    <row r="146" spans="9:26" x14ac:dyDescent="0.35">
      <c r="I146" s="20">
        <v>508</v>
      </c>
      <c r="J146" s="21">
        <v>505</v>
      </c>
      <c r="K146" s="61">
        <v>4.5</v>
      </c>
      <c r="L146" s="48">
        <f t="shared" si="20"/>
        <v>11</v>
      </c>
      <c r="M146" s="22">
        <f t="shared" ca="1" si="18"/>
        <v>0.49690192076528272</v>
      </c>
      <c r="N146" s="23">
        <f t="shared" ca="1" si="18"/>
        <v>0.27359095981818604</v>
      </c>
      <c r="O146" s="23">
        <f t="shared" ca="1" si="18"/>
        <v>0.73384171578026391</v>
      </c>
      <c r="P146" s="23">
        <f t="shared" ca="1" si="18"/>
        <v>0.44224924398435994</v>
      </c>
      <c r="Q146" s="24">
        <f t="shared" ca="1" si="18"/>
        <v>0.83046973168220461</v>
      </c>
      <c r="R146" s="44">
        <f t="shared" si="21"/>
        <v>15</v>
      </c>
      <c r="S146" s="22">
        <f t="shared" ca="1" si="19"/>
        <v>0.42820605638239884</v>
      </c>
      <c r="T146" s="23">
        <f t="shared" ca="1" si="19"/>
        <v>0.80742452867520764</v>
      </c>
      <c r="U146" s="23">
        <f t="shared" ca="1" si="19"/>
        <v>0.17370394356127128</v>
      </c>
      <c r="V146" s="23">
        <f t="shared" ca="1" si="19"/>
        <v>0.29870015708068542</v>
      </c>
      <c r="W146" s="24">
        <f t="shared" ca="1" si="19"/>
        <v>0.28815103814999543</v>
      </c>
      <c r="X146" s="55">
        <f t="shared" ca="1" si="22"/>
        <v>0.93255229764485703</v>
      </c>
      <c r="Y146" s="55">
        <f t="shared" ca="1" si="23"/>
        <v>12.726683109038989</v>
      </c>
      <c r="Z146" s="53"/>
    </row>
    <row r="147" spans="9:26" x14ac:dyDescent="0.35">
      <c r="I147" s="20">
        <v>546</v>
      </c>
      <c r="J147" s="21">
        <v>505</v>
      </c>
      <c r="K147" s="61">
        <v>5</v>
      </c>
      <c r="L147" s="48">
        <f t="shared" si="20"/>
        <v>12</v>
      </c>
      <c r="M147" s="22">
        <f t="shared" ca="1" si="18"/>
        <v>0.15744453099172273</v>
      </c>
      <c r="N147" s="23">
        <f t="shared" ca="1" si="18"/>
        <v>0.21486310230826899</v>
      </c>
      <c r="O147" s="23">
        <f t="shared" ca="1" si="18"/>
        <v>0.74976952067554103</v>
      </c>
      <c r="P147" s="23">
        <f t="shared" ca="1" si="18"/>
        <v>0.47510468727097521</v>
      </c>
      <c r="Q147" s="24">
        <f t="shared" ca="1" si="18"/>
        <v>0.97911714852009402</v>
      </c>
      <c r="R147" s="44">
        <f t="shared" si="21"/>
        <v>15</v>
      </c>
      <c r="S147" s="22">
        <f t="shared" ca="1" si="19"/>
        <v>0.42820605638239884</v>
      </c>
      <c r="T147" s="23">
        <f t="shared" ca="1" si="19"/>
        <v>0.80742452867520764</v>
      </c>
      <c r="U147" s="23">
        <f t="shared" ca="1" si="19"/>
        <v>0.17370394356127128</v>
      </c>
      <c r="V147" s="23">
        <f t="shared" ca="1" si="19"/>
        <v>0.29870015708068542</v>
      </c>
      <c r="W147" s="24">
        <f t="shared" ca="1" si="19"/>
        <v>0.28815103814999543</v>
      </c>
      <c r="X147" s="55">
        <f t="shared" ca="1" si="22"/>
        <v>0.79518983086341311</v>
      </c>
      <c r="Y147" s="55">
        <f t="shared" ca="1" si="23"/>
        <v>17.68042855847445</v>
      </c>
      <c r="Z147" s="53"/>
    </row>
    <row r="148" spans="9:26" x14ac:dyDescent="0.35">
      <c r="I148" s="20">
        <v>563</v>
      </c>
      <c r="J148" s="21">
        <v>505</v>
      </c>
      <c r="K148" s="61">
        <v>5</v>
      </c>
      <c r="L148" s="48">
        <f t="shared" si="20"/>
        <v>13</v>
      </c>
      <c r="M148" s="22">
        <f t="shared" ca="1" si="18"/>
        <v>0.91455628897639196</v>
      </c>
      <c r="N148" s="23">
        <f t="shared" ca="1" si="18"/>
        <v>0.74884908086363056</v>
      </c>
      <c r="O148" s="23">
        <f t="shared" ca="1" si="18"/>
        <v>0.75492288610767488</v>
      </c>
      <c r="P148" s="23">
        <f t="shared" ca="1" si="18"/>
        <v>0.23748542107569692</v>
      </c>
      <c r="Q148" s="24">
        <f t="shared" ca="1" si="18"/>
        <v>5.6614738445942114E-2</v>
      </c>
      <c r="R148" s="44">
        <f t="shared" si="21"/>
        <v>15</v>
      </c>
      <c r="S148" s="22">
        <f t="shared" ca="1" si="19"/>
        <v>0.42820605638239884</v>
      </c>
      <c r="T148" s="23">
        <f t="shared" ca="1" si="19"/>
        <v>0.80742452867520764</v>
      </c>
      <c r="U148" s="23">
        <f t="shared" ca="1" si="19"/>
        <v>0.17370394356127128</v>
      </c>
      <c r="V148" s="23">
        <f t="shared" ca="1" si="19"/>
        <v>0.29870015708068542</v>
      </c>
      <c r="W148" s="24">
        <f t="shared" ca="1" si="19"/>
        <v>0.28815103814999543</v>
      </c>
      <c r="X148" s="55">
        <f t="shared" ca="1" si="22"/>
        <v>1.2146412686465133</v>
      </c>
      <c r="Y148" s="55">
        <f t="shared" ca="1" si="23"/>
        <v>14.328940725034078</v>
      </c>
      <c r="Z148" s="53"/>
    </row>
    <row r="149" spans="9:26" x14ac:dyDescent="0.35">
      <c r="I149" s="20">
        <v>579</v>
      </c>
      <c r="J149" s="21">
        <v>505</v>
      </c>
      <c r="K149" s="61">
        <v>4.5</v>
      </c>
      <c r="L149" s="48">
        <f t="shared" si="20"/>
        <v>14</v>
      </c>
      <c r="M149" s="22">
        <f t="shared" ca="1" si="18"/>
        <v>0.55264059126181653</v>
      </c>
      <c r="N149" s="23">
        <f t="shared" ca="1" si="18"/>
        <v>0.57919529389930124</v>
      </c>
      <c r="O149" s="23">
        <f t="shared" ca="1" si="18"/>
        <v>0.68388137749283651</v>
      </c>
      <c r="P149" s="23">
        <f t="shared" ca="1" si="18"/>
        <v>0.93183248957451503</v>
      </c>
      <c r="Q149" s="24">
        <f t="shared" ca="1" si="18"/>
        <v>0.66062173775307487</v>
      </c>
      <c r="R149" s="44">
        <f t="shared" si="21"/>
        <v>15</v>
      </c>
      <c r="S149" s="22">
        <f t="shared" ca="1" si="19"/>
        <v>0.42820605638239884</v>
      </c>
      <c r="T149" s="23">
        <f t="shared" ca="1" si="19"/>
        <v>0.80742452867520764</v>
      </c>
      <c r="U149" s="23">
        <f t="shared" ca="1" si="19"/>
        <v>0.17370394356127128</v>
      </c>
      <c r="V149" s="23">
        <f t="shared" ca="1" si="19"/>
        <v>0.29870015708068542</v>
      </c>
      <c r="W149" s="24">
        <f t="shared" ca="1" si="19"/>
        <v>0.28815103814999543</v>
      </c>
      <c r="X149" s="55">
        <f t="shared" ca="1" si="22"/>
        <v>1.2917907781340177</v>
      </c>
      <c r="Y149" s="55">
        <f t="shared" ca="1" si="23"/>
        <v>10.292606411265933</v>
      </c>
      <c r="Z149" s="53"/>
    </row>
    <row r="150" spans="9:26" x14ac:dyDescent="0.35">
      <c r="I150" s="20">
        <v>623</v>
      </c>
      <c r="J150" s="21">
        <v>505</v>
      </c>
      <c r="K150" s="61">
        <v>4</v>
      </c>
      <c r="L150" s="48">
        <f t="shared" si="20"/>
        <v>15</v>
      </c>
      <c r="M150" s="22">
        <f t="shared" ca="1" si="18"/>
        <v>0.93505372833970124</v>
      </c>
      <c r="N150" s="23">
        <f t="shared" ca="1" si="18"/>
        <v>0.24945380531864436</v>
      </c>
      <c r="O150" s="23">
        <f t="shared" ca="1" si="18"/>
        <v>0.46027357529213497</v>
      </c>
      <c r="P150" s="23">
        <f t="shared" ca="1" si="18"/>
        <v>0.15869917423709112</v>
      </c>
      <c r="Q150" s="24">
        <f t="shared" ca="1" si="18"/>
        <v>0.29628999308800363</v>
      </c>
      <c r="R150" s="44">
        <f t="shared" si="21"/>
        <v>15</v>
      </c>
      <c r="S150" s="22">
        <f t="shared" ca="1" si="19"/>
        <v>0.42820605638239884</v>
      </c>
      <c r="T150" s="23">
        <f t="shared" ca="1" si="19"/>
        <v>0.80742452867520764</v>
      </c>
      <c r="U150" s="23">
        <f t="shared" ca="1" si="19"/>
        <v>0.17370394356127128</v>
      </c>
      <c r="V150" s="23">
        <f t="shared" ca="1" si="19"/>
        <v>0.29870015708068542</v>
      </c>
      <c r="W150" s="24">
        <f t="shared" ca="1" si="19"/>
        <v>0.28815103814999543</v>
      </c>
      <c r="X150" s="55">
        <f t="shared" ca="1" si="22"/>
        <v>0.81454186322389277</v>
      </c>
      <c r="Y150" s="55">
        <f t="shared" ca="1" si="23"/>
        <v>10.14714354115311</v>
      </c>
      <c r="Z150" s="53"/>
    </row>
    <row r="151" spans="9:26" x14ac:dyDescent="0.35">
      <c r="I151" s="20">
        <v>14</v>
      </c>
      <c r="J151" s="21">
        <v>179</v>
      </c>
      <c r="K151" s="61">
        <v>5</v>
      </c>
      <c r="L151" s="48">
        <f t="shared" si="20"/>
        <v>1</v>
      </c>
      <c r="M151" s="22">
        <f t="shared" ca="1" si="18"/>
        <v>0.19116638616919113</v>
      </c>
      <c r="N151" s="23">
        <f t="shared" ca="1" si="18"/>
        <v>0.63288592494215667</v>
      </c>
      <c r="O151" s="23">
        <f t="shared" ca="1" si="18"/>
        <v>0.31141248045021541</v>
      </c>
      <c r="P151" s="23">
        <f t="shared" ca="1" si="18"/>
        <v>0.43529612082458324</v>
      </c>
      <c r="Q151" s="24">
        <f t="shared" ca="1" si="18"/>
        <v>0.51314918534897425</v>
      </c>
      <c r="R151" s="44">
        <f t="shared" si="21"/>
        <v>10</v>
      </c>
      <c r="S151" s="22">
        <f t="shared" ca="1" si="19"/>
        <v>0.52251153312610665</v>
      </c>
      <c r="T151" s="23">
        <f t="shared" ca="1" si="19"/>
        <v>0.70483803055583816</v>
      </c>
      <c r="U151" s="23">
        <f t="shared" ca="1" si="19"/>
        <v>0.64434219349983601</v>
      </c>
      <c r="V151" s="23">
        <f t="shared" ca="1" si="19"/>
        <v>0.66980422533481132</v>
      </c>
      <c r="W151" s="24">
        <f t="shared" ca="1" si="19"/>
        <v>0.44242131213666558</v>
      </c>
      <c r="X151" s="55">
        <f t="shared" ca="1" si="22"/>
        <v>1.2652162280628101</v>
      </c>
      <c r="Y151" s="55">
        <f t="shared" ca="1" si="23"/>
        <v>13.948609823125384</v>
      </c>
      <c r="Z151" s="53"/>
    </row>
    <row r="152" spans="9:26" x14ac:dyDescent="0.35">
      <c r="I152" s="20">
        <v>29</v>
      </c>
      <c r="J152" s="21">
        <v>179</v>
      </c>
      <c r="K152" s="61">
        <v>4</v>
      </c>
      <c r="L152" s="48">
        <f t="shared" si="20"/>
        <v>2</v>
      </c>
      <c r="M152" s="22">
        <f t="shared" ca="1" si="18"/>
        <v>0.25247970905003203</v>
      </c>
      <c r="N152" s="23">
        <f t="shared" ca="1" si="18"/>
        <v>0.83490522957045965</v>
      </c>
      <c r="O152" s="23">
        <f t="shared" ca="1" si="18"/>
        <v>0.71476435674432515</v>
      </c>
      <c r="P152" s="23">
        <f t="shared" ca="1" si="18"/>
        <v>0.96203587548127156</v>
      </c>
      <c r="Q152" s="24">
        <f t="shared" ca="1" si="18"/>
        <v>0.58509291322559598</v>
      </c>
      <c r="R152" s="44">
        <f t="shared" si="21"/>
        <v>10</v>
      </c>
      <c r="S152" s="22">
        <f t="shared" ca="1" si="19"/>
        <v>0.52251153312610665</v>
      </c>
      <c r="T152" s="23">
        <f t="shared" ca="1" si="19"/>
        <v>0.70483803055583816</v>
      </c>
      <c r="U152" s="23">
        <f t="shared" ca="1" si="19"/>
        <v>0.64434219349983601</v>
      </c>
      <c r="V152" s="23">
        <f t="shared" ca="1" si="19"/>
        <v>0.66980422533481132</v>
      </c>
      <c r="W152" s="24">
        <f t="shared" ca="1" si="19"/>
        <v>0.44242131213666558</v>
      </c>
      <c r="X152" s="55">
        <f t="shared" ca="1" si="22"/>
        <v>2.0841826197424784</v>
      </c>
      <c r="Y152" s="55">
        <f t="shared" ca="1" si="23"/>
        <v>3.670356234496793</v>
      </c>
      <c r="Z152" s="53"/>
    </row>
    <row r="153" spans="9:26" x14ac:dyDescent="0.35">
      <c r="I153" s="20">
        <v>72</v>
      </c>
      <c r="J153" s="21">
        <v>179</v>
      </c>
      <c r="K153" s="61">
        <v>5</v>
      </c>
      <c r="L153" s="48">
        <f t="shared" si="20"/>
        <v>3</v>
      </c>
      <c r="M153" s="22">
        <f t="shared" ca="1" si="18"/>
        <v>0.2960607456149863</v>
      </c>
      <c r="N153" s="23">
        <f t="shared" ca="1" si="18"/>
        <v>0.43690558422581305</v>
      </c>
      <c r="O153" s="23">
        <f t="shared" ca="1" si="18"/>
        <v>0.1884192420809051</v>
      </c>
      <c r="P153" s="23">
        <f t="shared" ca="1" si="18"/>
        <v>7.7546787124316285E-4</v>
      </c>
      <c r="Q153" s="24">
        <f t="shared" ca="1" si="18"/>
        <v>0.72383774333971329</v>
      </c>
      <c r="R153" s="44">
        <f t="shared" si="21"/>
        <v>10</v>
      </c>
      <c r="S153" s="22">
        <f t="shared" ca="1" si="19"/>
        <v>0.52251153312610665</v>
      </c>
      <c r="T153" s="23">
        <f t="shared" ca="1" si="19"/>
        <v>0.70483803055583816</v>
      </c>
      <c r="U153" s="23">
        <f t="shared" ca="1" si="19"/>
        <v>0.64434219349983601</v>
      </c>
      <c r="V153" s="23">
        <f t="shared" ca="1" si="19"/>
        <v>0.66980422533481132</v>
      </c>
      <c r="W153" s="24">
        <f t="shared" ca="1" si="19"/>
        <v>0.44242131213666558</v>
      </c>
      <c r="X153" s="55">
        <f t="shared" ca="1" si="22"/>
        <v>0.90480994919347069</v>
      </c>
      <c r="Y153" s="55">
        <f t="shared" ca="1" si="23"/>
        <v>16.770581552224783</v>
      </c>
      <c r="Z153" s="53"/>
    </row>
    <row r="154" spans="9:26" x14ac:dyDescent="0.35">
      <c r="I154" s="20">
        <v>212</v>
      </c>
      <c r="J154" s="21">
        <v>179</v>
      </c>
      <c r="K154" s="61">
        <v>5</v>
      </c>
      <c r="L154" s="48">
        <f t="shared" si="20"/>
        <v>5</v>
      </c>
      <c r="M154" s="22">
        <f t="shared" ca="1" si="18"/>
        <v>0.60438923001101774</v>
      </c>
      <c r="N154" s="23">
        <f t="shared" ca="1" si="18"/>
        <v>0.87465044808684067</v>
      </c>
      <c r="O154" s="23">
        <f t="shared" ca="1" si="18"/>
        <v>0.76171708240679092</v>
      </c>
      <c r="P154" s="23">
        <f t="shared" ca="1" si="18"/>
        <v>0.29799249902059644</v>
      </c>
      <c r="Q154" s="24">
        <f t="shared" ca="1" si="18"/>
        <v>3.5005233984611639E-2</v>
      </c>
      <c r="R154" s="44">
        <f t="shared" si="21"/>
        <v>10</v>
      </c>
      <c r="S154" s="22">
        <f t="shared" ca="1" si="19"/>
        <v>0.52251153312610665</v>
      </c>
      <c r="T154" s="23">
        <f t="shared" ca="1" si="19"/>
        <v>0.70483803055583816</v>
      </c>
      <c r="U154" s="23">
        <f t="shared" ca="1" si="19"/>
        <v>0.64434219349983601</v>
      </c>
      <c r="V154" s="23">
        <f t="shared" ca="1" si="19"/>
        <v>0.66980422533481132</v>
      </c>
      <c r="W154" s="24">
        <f t="shared" ca="1" si="19"/>
        <v>0.44242131213666558</v>
      </c>
      <c r="X154" s="55">
        <f t="shared" ca="1" si="22"/>
        <v>1.6381773946497591</v>
      </c>
      <c r="Y154" s="55">
        <f t="shared" ca="1" si="23"/>
        <v>11.301851229843884</v>
      </c>
      <c r="Z154" s="53"/>
    </row>
    <row r="155" spans="9:26" x14ac:dyDescent="0.35">
      <c r="I155" s="20">
        <v>293</v>
      </c>
      <c r="J155" s="21">
        <v>179</v>
      </c>
      <c r="K155" s="61">
        <v>4</v>
      </c>
      <c r="L155" s="48">
        <f t="shared" si="20"/>
        <v>6</v>
      </c>
      <c r="M155" s="22">
        <f t="shared" ca="1" si="18"/>
        <v>0.73399911522134131</v>
      </c>
      <c r="N155" s="23">
        <f t="shared" ca="1" si="18"/>
        <v>0.69952859907524867</v>
      </c>
      <c r="O155" s="23">
        <f t="shared" ca="1" si="18"/>
        <v>0.43713443683946274</v>
      </c>
      <c r="P155" s="23">
        <f t="shared" ca="1" si="18"/>
        <v>0.47080867927227443</v>
      </c>
      <c r="Q155" s="24">
        <f t="shared" ca="1" si="18"/>
        <v>0.2897625199660725</v>
      </c>
      <c r="R155" s="44">
        <f t="shared" si="21"/>
        <v>10</v>
      </c>
      <c r="S155" s="22">
        <f t="shared" ca="1" si="19"/>
        <v>0.52251153312610665</v>
      </c>
      <c r="T155" s="23">
        <f t="shared" ca="1" si="19"/>
        <v>0.70483803055583816</v>
      </c>
      <c r="U155" s="23">
        <f t="shared" ca="1" si="19"/>
        <v>0.64434219349983601</v>
      </c>
      <c r="V155" s="23">
        <f t="shared" ca="1" si="19"/>
        <v>0.66980422533481132</v>
      </c>
      <c r="W155" s="24">
        <f t="shared" ca="1" si="19"/>
        <v>0.44242131213666558</v>
      </c>
      <c r="X155" s="55">
        <f t="shared" ca="1" si="22"/>
        <v>1.6017882819769342</v>
      </c>
      <c r="Y155" s="55">
        <f t="shared" ca="1" si="23"/>
        <v>5.7514194444631448</v>
      </c>
      <c r="Z155" s="53"/>
    </row>
    <row r="156" spans="9:26" x14ac:dyDescent="0.35">
      <c r="I156" s="20">
        <v>310</v>
      </c>
      <c r="J156" s="21">
        <v>179</v>
      </c>
      <c r="K156" s="61">
        <v>3</v>
      </c>
      <c r="L156" s="48">
        <f t="shared" si="20"/>
        <v>7</v>
      </c>
      <c r="M156" s="22">
        <f t="shared" ca="1" si="18"/>
        <v>0.22945716084719503</v>
      </c>
      <c r="N156" s="23">
        <f t="shared" ca="1" si="18"/>
        <v>0.81023909007570105</v>
      </c>
      <c r="O156" s="23">
        <f t="shared" ca="1" si="18"/>
        <v>0.35833840816792584</v>
      </c>
      <c r="P156" s="23">
        <f t="shared" ca="1" si="18"/>
        <v>0.47140327642362567</v>
      </c>
      <c r="Q156" s="24">
        <f t="shared" ca="1" si="18"/>
        <v>0.12055884454473664</v>
      </c>
      <c r="R156" s="44">
        <f t="shared" si="21"/>
        <v>10</v>
      </c>
      <c r="S156" s="22">
        <f t="shared" ca="1" si="19"/>
        <v>0.52251153312610665</v>
      </c>
      <c r="T156" s="23">
        <f t="shared" ca="1" si="19"/>
        <v>0.70483803055583816</v>
      </c>
      <c r="U156" s="23">
        <f t="shared" ca="1" si="19"/>
        <v>0.64434219349983601</v>
      </c>
      <c r="V156" s="23">
        <f t="shared" ca="1" si="19"/>
        <v>0.66980422533481132</v>
      </c>
      <c r="W156" s="24">
        <f t="shared" ca="1" si="19"/>
        <v>0.44242131213666558</v>
      </c>
      <c r="X156" s="55">
        <f t="shared" ca="1" si="22"/>
        <v>1.2909596019418852</v>
      </c>
      <c r="Y156" s="55">
        <f t="shared" ca="1" si="23"/>
        <v>2.9208190821946394</v>
      </c>
      <c r="Z156" s="53"/>
    </row>
    <row r="157" spans="9:26" x14ac:dyDescent="0.35">
      <c r="I157" s="20">
        <v>379</v>
      </c>
      <c r="J157" s="21">
        <v>179</v>
      </c>
      <c r="K157" s="61">
        <v>4</v>
      </c>
      <c r="L157" s="48">
        <f t="shared" si="20"/>
        <v>8</v>
      </c>
      <c r="M157" s="22">
        <f t="shared" ca="1" si="18"/>
        <v>0.68397294881563286</v>
      </c>
      <c r="N157" s="23">
        <f t="shared" ca="1" si="18"/>
        <v>0.90480789774536852</v>
      </c>
      <c r="O157" s="23">
        <f t="shared" ca="1" si="18"/>
        <v>0.1979778360916481</v>
      </c>
      <c r="P157" s="23">
        <f t="shared" ca="1" si="18"/>
        <v>0.91925443419950825</v>
      </c>
      <c r="Q157" s="24">
        <f t="shared" ca="1" si="18"/>
        <v>0.74265244013530618</v>
      </c>
      <c r="R157" s="44">
        <f t="shared" si="21"/>
        <v>10</v>
      </c>
      <c r="S157" s="22">
        <f t="shared" ca="1" si="19"/>
        <v>0.52251153312610665</v>
      </c>
      <c r="T157" s="23">
        <f t="shared" ca="1" si="19"/>
        <v>0.70483803055583816</v>
      </c>
      <c r="U157" s="23">
        <f t="shared" ca="1" si="19"/>
        <v>0.64434219349983601</v>
      </c>
      <c r="V157" s="23">
        <f t="shared" ca="1" si="19"/>
        <v>0.66980422533481132</v>
      </c>
      <c r="W157" s="24">
        <f t="shared" ca="1" si="19"/>
        <v>0.44242131213666558</v>
      </c>
      <c r="X157" s="55">
        <f t="shared" ca="1" si="22"/>
        <v>2.0669780151630484</v>
      </c>
      <c r="Y157" s="55">
        <f t="shared" ca="1" si="23"/>
        <v>3.7365739938629883</v>
      </c>
      <c r="Z157" s="53"/>
    </row>
    <row r="158" spans="9:26" x14ac:dyDescent="0.35">
      <c r="I158" s="20">
        <v>451</v>
      </c>
      <c r="J158" s="21">
        <v>179</v>
      </c>
      <c r="K158" s="61">
        <v>4</v>
      </c>
      <c r="L158" s="48">
        <f t="shared" si="20"/>
        <v>9</v>
      </c>
      <c r="M158" s="22">
        <f t="shared" ca="1" si="18"/>
        <v>0.81473677881569317</v>
      </c>
      <c r="N158" s="23">
        <f t="shared" ca="1" si="18"/>
        <v>0.41461854914072138</v>
      </c>
      <c r="O158" s="23">
        <f t="shared" ca="1" si="18"/>
        <v>0.80632778451266518</v>
      </c>
      <c r="P158" s="23">
        <f t="shared" ca="1" si="18"/>
        <v>0.15276176527374552</v>
      </c>
      <c r="Q158" s="24">
        <f t="shared" ca="1" si="18"/>
        <v>0.17435147019656005</v>
      </c>
      <c r="R158" s="44">
        <f t="shared" si="21"/>
        <v>10</v>
      </c>
      <c r="S158" s="22">
        <f t="shared" ca="1" si="19"/>
        <v>0.52251153312610665</v>
      </c>
      <c r="T158" s="23">
        <f t="shared" ca="1" si="19"/>
        <v>0.70483803055583816</v>
      </c>
      <c r="U158" s="23">
        <f t="shared" ca="1" si="19"/>
        <v>0.64434219349983601</v>
      </c>
      <c r="V158" s="23">
        <f t="shared" ca="1" si="19"/>
        <v>0.66980422533481132</v>
      </c>
      <c r="W158" s="24">
        <f t="shared" ca="1" si="19"/>
        <v>0.44242131213666558</v>
      </c>
      <c r="X158" s="55">
        <f t="shared" ca="1" si="22"/>
        <v>1.4169565804215103</v>
      </c>
      <c r="Y158" s="55">
        <f t="shared" ca="1" si="23"/>
        <v>6.6721133074277379</v>
      </c>
      <c r="Z158" s="53"/>
    </row>
    <row r="159" spans="9:26" x14ac:dyDescent="0.35">
      <c r="I159" s="20">
        <v>467</v>
      </c>
      <c r="J159" s="21">
        <v>179</v>
      </c>
      <c r="K159" s="61">
        <v>3</v>
      </c>
      <c r="L159" s="48">
        <f t="shared" si="20"/>
        <v>10</v>
      </c>
      <c r="M159" s="22">
        <f t="shared" ca="1" si="18"/>
        <v>0.69782831077215757</v>
      </c>
      <c r="N159" s="23">
        <f t="shared" ca="1" si="18"/>
        <v>0.6099558877233805</v>
      </c>
      <c r="O159" s="23">
        <f t="shared" ca="1" si="18"/>
        <v>0.90385637282581777</v>
      </c>
      <c r="P159" s="23">
        <f t="shared" ca="1" si="18"/>
        <v>0.89321197331556312</v>
      </c>
      <c r="Q159" s="24">
        <f t="shared" ca="1" si="18"/>
        <v>0.24445648896517158</v>
      </c>
      <c r="R159" s="44">
        <f t="shared" si="21"/>
        <v>10</v>
      </c>
      <c r="S159" s="22">
        <f t="shared" ca="1" si="19"/>
        <v>0.52251153312610665</v>
      </c>
      <c r="T159" s="23">
        <f t="shared" ca="1" si="19"/>
        <v>0.70483803055583816</v>
      </c>
      <c r="U159" s="23">
        <f t="shared" ca="1" si="19"/>
        <v>0.64434219349983601</v>
      </c>
      <c r="V159" s="23">
        <f t="shared" ca="1" si="19"/>
        <v>0.66980422533481132</v>
      </c>
      <c r="W159" s="24">
        <f t="shared" ca="1" si="19"/>
        <v>0.44242131213666558</v>
      </c>
      <c r="X159" s="55">
        <f t="shared" ca="1" si="22"/>
        <v>2.0833661594793424</v>
      </c>
      <c r="Y159" s="55">
        <f t="shared" ca="1" si="23"/>
        <v>0.84021759758765024</v>
      </c>
      <c r="Z159" s="53"/>
    </row>
    <row r="160" spans="9:26" x14ac:dyDescent="0.35">
      <c r="I160" s="20">
        <v>508</v>
      </c>
      <c r="J160" s="21">
        <v>179</v>
      </c>
      <c r="K160" s="61">
        <v>5</v>
      </c>
      <c r="L160" s="48">
        <f t="shared" si="20"/>
        <v>11</v>
      </c>
      <c r="M160" s="22">
        <f t="shared" ca="1" si="18"/>
        <v>0.49690192076528272</v>
      </c>
      <c r="N160" s="23">
        <f t="shared" ca="1" si="18"/>
        <v>0.27359095981818604</v>
      </c>
      <c r="O160" s="23">
        <f t="shared" ca="1" si="18"/>
        <v>0.73384171578026391</v>
      </c>
      <c r="P160" s="23">
        <f t="shared" ca="1" si="18"/>
        <v>0.44224924398435994</v>
      </c>
      <c r="Q160" s="24">
        <f t="shared" ca="1" si="18"/>
        <v>0.83046973168220461</v>
      </c>
      <c r="R160" s="44">
        <f t="shared" si="21"/>
        <v>10</v>
      </c>
      <c r="S160" s="22">
        <f t="shared" ca="1" si="19"/>
        <v>0.52251153312610665</v>
      </c>
      <c r="T160" s="23">
        <f t="shared" ca="1" si="19"/>
        <v>0.70483803055583816</v>
      </c>
      <c r="U160" s="23">
        <f t="shared" ca="1" si="19"/>
        <v>0.64434219349983601</v>
      </c>
      <c r="V160" s="23">
        <f t="shared" ca="1" si="19"/>
        <v>0.66980422533481132</v>
      </c>
      <c r="W160" s="24">
        <f t="shared" ca="1" si="19"/>
        <v>0.44242131213666558</v>
      </c>
      <c r="X160" s="55">
        <f t="shared" ca="1" si="22"/>
        <v>1.5889573992085209</v>
      </c>
      <c r="Y160" s="55">
        <f t="shared" ca="1" si="23"/>
        <v>11.635211624414296</v>
      </c>
      <c r="Z160" s="53"/>
    </row>
    <row r="161" spans="9:26" x14ac:dyDescent="0.35">
      <c r="I161" s="20">
        <v>546</v>
      </c>
      <c r="J161" s="21">
        <v>179</v>
      </c>
      <c r="K161" s="61">
        <v>2.5</v>
      </c>
      <c r="L161" s="48">
        <f t="shared" si="20"/>
        <v>12</v>
      </c>
      <c r="M161" s="22">
        <f t="shared" ca="1" si="18"/>
        <v>0.15744453099172273</v>
      </c>
      <c r="N161" s="23">
        <f t="shared" ca="1" si="18"/>
        <v>0.21486310230826899</v>
      </c>
      <c r="O161" s="23">
        <f t="shared" ca="1" si="18"/>
        <v>0.74976952067554103</v>
      </c>
      <c r="P161" s="23">
        <f t="shared" ca="1" si="18"/>
        <v>0.47510468727097521</v>
      </c>
      <c r="Q161" s="24">
        <f t="shared" ca="1" si="18"/>
        <v>0.97911714852009402</v>
      </c>
      <c r="R161" s="44">
        <f t="shared" si="21"/>
        <v>10</v>
      </c>
      <c r="S161" s="22">
        <f t="shared" ca="1" si="19"/>
        <v>0.52251153312610665</v>
      </c>
      <c r="T161" s="23">
        <f t="shared" ca="1" si="19"/>
        <v>0.70483803055583816</v>
      </c>
      <c r="U161" s="23">
        <f t="shared" ca="1" si="19"/>
        <v>0.64434219349983601</v>
      </c>
      <c r="V161" s="23">
        <f t="shared" ca="1" si="19"/>
        <v>0.66980422533481132</v>
      </c>
      <c r="W161" s="24">
        <f t="shared" ca="1" si="19"/>
        <v>0.44242131213666558</v>
      </c>
      <c r="X161" s="55">
        <f t="shared" ca="1" si="22"/>
        <v>1.4682278273065261</v>
      </c>
      <c r="Y161" s="55">
        <f t="shared" ca="1" si="23"/>
        <v>1.0645538163446118</v>
      </c>
      <c r="Z161" s="53"/>
    </row>
    <row r="162" spans="9:26" x14ac:dyDescent="0.35">
      <c r="I162" s="20">
        <v>563</v>
      </c>
      <c r="J162" s="21">
        <v>179</v>
      </c>
      <c r="K162" s="61">
        <v>5</v>
      </c>
      <c r="L162" s="48">
        <f t="shared" si="20"/>
        <v>13</v>
      </c>
      <c r="M162" s="22">
        <f t="shared" ca="1" si="18"/>
        <v>0.91455628897639196</v>
      </c>
      <c r="N162" s="23">
        <f t="shared" ca="1" si="18"/>
        <v>0.74884908086363056</v>
      </c>
      <c r="O162" s="23">
        <f t="shared" ca="1" si="18"/>
        <v>0.75492288610767488</v>
      </c>
      <c r="P162" s="23">
        <f t="shared" ca="1" si="18"/>
        <v>0.23748542107569692</v>
      </c>
      <c r="Q162" s="24">
        <f t="shared" ca="1" si="18"/>
        <v>5.6614738445942114E-2</v>
      </c>
      <c r="R162" s="44">
        <f t="shared" si="21"/>
        <v>10</v>
      </c>
      <c r="S162" s="22">
        <f t="shared" ca="1" si="19"/>
        <v>0.52251153312610665</v>
      </c>
      <c r="T162" s="23">
        <f t="shared" ca="1" si="19"/>
        <v>0.70483803055583816</v>
      </c>
      <c r="U162" s="23">
        <f t="shared" ca="1" si="19"/>
        <v>0.64434219349983601</v>
      </c>
      <c r="V162" s="23">
        <f t="shared" ca="1" si="19"/>
        <v>0.66980422533481132</v>
      </c>
      <c r="W162" s="24">
        <f t="shared" ca="1" si="19"/>
        <v>0.44242131213666558</v>
      </c>
      <c r="X162" s="55">
        <f t="shared" ca="1" si="22"/>
        <v>1.6762284937419407</v>
      </c>
      <c r="Y162" s="55">
        <f t="shared" ca="1" si="23"/>
        <v>11.047457025812967</v>
      </c>
      <c r="Z162" s="53"/>
    </row>
    <row r="163" spans="9:26" x14ac:dyDescent="0.35">
      <c r="I163" s="20">
        <v>579</v>
      </c>
      <c r="J163" s="21">
        <v>179</v>
      </c>
      <c r="K163" s="61">
        <v>4</v>
      </c>
      <c r="L163" s="48">
        <f t="shared" si="20"/>
        <v>14</v>
      </c>
      <c r="M163" s="22">
        <f t="shared" ref="M163:Q208" ca="1" si="24">OFFSET($B$3,$L163,M$2)</f>
        <v>0.55264059126181653</v>
      </c>
      <c r="N163" s="23">
        <f t="shared" ca="1" si="24"/>
        <v>0.57919529389930124</v>
      </c>
      <c r="O163" s="23">
        <f t="shared" ca="1" si="24"/>
        <v>0.68388137749283651</v>
      </c>
      <c r="P163" s="23">
        <f t="shared" ca="1" si="24"/>
        <v>0.93183248957451503</v>
      </c>
      <c r="Q163" s="24">
        <f t="shared" ca="1" si="24"/>
        <v>0.66062173775307487</v>
      </c>
      <c r="R163" s="44">
        <f t="shared" si="21"/>
        <v>10</v>
      </c>
      <c r="S163" s="22">
        <f t="shared" ref="S163:W208" ca="1" si="25">OFFSET($B$21,$R163,S$2)</f>
        <v>0.52251153312610665</v>
      </c>
      <c r="T163" s="23">
        <f t="shared" ca="1" si="25"/>
        <v>0.70483803055583816</v>
      </c>
      <c r="U163" s="23">
        <f t="shared" ca="1" si="25"/>
        <v>0.64434219349983601</v>
      </c>
      <c r="V163" s="23">
        <f t="shared" ca="1" si="25"/>
        <v>0.66980422533481132</v>
      </c>
      <c r="W163" s="24">
        <f t="shared" ca="1" si="25"/>
        <v>0.44242131213666558</v>
      </c>
      <c r="X163" s="55">
        <f t="shared" ca="1" si="22"/>
        <v>2.0540720545985329</v>
      </c>
      <c r="Y163" s="55">
        <f t="shared" ca="1" si="23"/>
        <v>3.7866355686943751</v>
      </c>
      <c r="Z163" s="53"/>
    </row>
    <row r="164" spans="9:26" x14ac:dyDescent="0.35">
      <c r="I164" s="20">
        <v>623</v>
      </c>
      <c r="J164" s="21">
        <v>179</v>
      </c>
      <c r="K164" s="61">
        <v>5</v>
      </c>
      <c r="L164" s="48">
        <f t="shared" si="20"/>
        <v>15</v>
      </c>
      <c r="M164" s="22">
        <f t="shared" ca="1" si="24"/>
        <v>0.93505372833970124</v>
      </c>
      <c r="N164" s="23">
        <f t="shared" ca="1" si="24"/>
        <v>0.24945380531864436</v>
      </c>
      <c r="O164" s="23">
        <f t="shared" ca="1" si="24"/>
        <v>0.46027357529213497</v>
      </c>
      <c r="P164" s="23">
        <f t="shared" ca="1" si="24"/>
        <v>0.15869917423709112</v>
      </c>
      <c r="Q164" s="24">
        <f t="shared" ca="1" si="24"/>
        <v>0.29628999308800363</v>
      </c>
      <c r="R164" s="44">
        <f t="shared" si="21"/>
        <v>10</v>
      </c>
      <c r="S164" s="22">
        <f t="shared" ca="1" si="25"/>
        <v>0.52251153312610665</v>
      </c>
      <c r="T164" s="23">
        <f t="shared" ca="1" si="25"/>
        <v>0.70483803055583816</v>
      </c>
      <c r="U164" s="23">
        <f t="shared" ca="1" si="25"/>
        <v>0.64434219349983601</v>
      </c>
      <c r="V164" s="23">
        <f t="shared" ca="1" si="25"/>
        <v>0.66980422533481132</v>
      </c>
      <c r="W164" s="24">
        <f t="shared" ca="1" si="25"/>
        <v>0.44242131213666558</v>
      </c>
      <c r="X164" s="55">
        <f t="shared" ca="1" si="22"/>
        <v>1.1983569560953653</v>
      </c>
      <c r="Y164" s="55">
        <f t="shared" ca="1" si="23"/>
        <v>14.452489833268498</v>
      </c>
      <c r="Z164" s="53"/>
    </row>
    <row r="165" spans="9:26" x14ac:dyDescent="0.35">
      <c r="I165" s="20">
        <v>14</v>
      </c>
      <c r="J165" s="21">
        <v>180</v>
      </c>
      <c r="K165" s="61">
        <v>4</v>
      </c>
      <c r="L165" s="48">
        <f t="shared" si="20"/>
        <v>1</v>
      </c>
      <c r="M165" s="22">
        <f t="shared" ca="1" si="24"/>
        <v>0.19116638616919113</v>
      </c>
      <c r="N165" s="23">
        <f t="shared" ca="1" si="24"/>
        <v>0.63288592494215667</v>
      </c>
      <c r="O165" s="23">
        <f t="shared" ca="1" si="24"/>
        <v>0.31141248045021541</v>
      </c>
      <c r="P165" s="23">
        <f t="shared" ca="1" si="24"/>
        <v>0.43529612082458324</v>
      </c>
      <c r="Q165" s="24">
        <f t="shared" ca="1" si="24"/>
        <v>0.51314918534897425</v>
      </c>
      <c r="R165" s="44">
        <f t="shared" si="21"/>
        <v>11</v>
      </c>
      <c r="S165" s="22">
        <f t="shared" ca="1" si="25"/>
        <v>0.90808989630693726</v>
      </c>
      <c r="T165" s="23">
        <f t="shared" ca="1" si="25"/>
        <v>0.10707685921898569</v>
      </c>
      <c r="U165" s="23">
        <f t="shared" ca="1" si="25"/>
        <v>0.2378704938461359</v>
      </c>
      <c r="V165" s="23">
        <f t="shared" ca="1" si="25"/>
        <v>0.53909003888148166</v>
      </c>
      <c r="W165" s="24">
        <f t="shared" ca="1" si="25"/>
        <v>0.80815465087438321</v>
      </c>
      <c r="X165" s="55">
        <f t="shared" ca="1" si="22"/>
        <v>0.96480724482746161</v>
      </c>
      <c r="Y165" s="55">
        <f t="shared" ca="1" si="23"/>
        <v>9.212395061051863</v>
      </c>
      <c r="Z165" s="53"/>
    </row>
    <row r="166" spans="9:26" x14ac:dyDescent="0.35">
      <c r="I166" s="20">
        <v>29</v>
      </c>
      <c r="J166" s="21">
        <v>180</v>
      </c>
      <c r="K166" s="61">
        <v>5</v>
      </c>
      <c r="L166" s="48">
        <f t="shared" si="20"/>
        <v>2</v>
      </c>
      <c r="M166" s="22">
        <f t="shared" ca="1" si="24"/>
        <v>0.25247970905003203</v>
      </c>
      <c r="N166" s="23">
        <f t="shared" ca="1" si="24"/>
        <v>0.83490522957045965</v>
      </c>
      <c r="O166" s="23">
        <f t="shared" ca="1" si="24"/>
        <v>0.71476435674432515</v>
      </c>
      <c r="P166" s="23">
        <f t="shared" ca="1" si="24"/>
        <v>0.96203587548127156</v>
      </c>
      <c r="Q166" s="24">
        <f t="shared" ca="1" si="24"/>
        <v>0.58509291322559598</v>
      </c>
      <c r="R166" s="44">
        <f t="shared" si="21"/>
        <v>11</v>
      </c>
      <c r="S166" s="22">
        <f t="shared" ca="1" si="25"/>
        <v>0.90808989630693726</v>
      </c>
      <c r="T166" s="23">
        <f t="shared" ca="1" si="25"/>
        <v>0.10707685921898569</v>
      </c>
      <c r="U166" s="23">
        <f t="shared" ca="1" si="25"/>
        <v>0.2378704938461359</v>
      </c>
      <c r="V166" s="23">
        <f t="shared" ca="1" si="25"/>
        <v>0.53909003888148166</v>
      </c>
      <c r="W166" s="24">
        <f t="shared" ca="1" si="25"/>
        <v>0.80815465087438321</v>
      </c>
      <c r="X166" s="55">
        <f t="shared" ca="1" si="22"/>
        <v>1.4801641695966348</v>
      </c>
      <c r="Y166" s="55">
        <f t="shared" ca="1" si="23"/>
        <v>12.389244272991348</v>
      </c>
      <c r="Z166" s="53"/>
    </row>
    <row r="167" spans="9:26" x14ac:dyDescent="0.35">
      <c r="I167" s="20">
        <v>72</v>
      </c>
      <c r="J167" s="21">
        <v>180</v>
      </c>
      <c r="K167" s="61">
        <v>5</v>
      </c>
      <c r="L167" s="48">
        <f t="shared" si="20"/>
        <v>3</v>
      </c>
      <c r="M167" s="22">
        <f t="shared" ca="1" si="24"/>
        <v>0.2960607456149863</v>
      </c>
      <c r="N167" s="23">
        <f t="shared" ca="1" si="24"/>
        <v>0.43690558422581305</v>
      </c>
      <c r="O167" s="23">
        <f t="shared" ca="1" si="24"/>
        <v>0.1884192420809051</v>
      </c>
      <c r="P167" s="23">
        <f t="shared" ca="1" si="24"/>
        <v>7.7546787124316285E-4</v>
      </c>
      <c r="Q167" s="24">
        <f t="shared" ca="1" si="24"/>
        <v>0.72383774333971329</v>
      </c>
      <c r="R167" s="44">
        <f t="shared" si="21"/>
        <v>11</v>
      </c>
      <c r="S167" s="22">
        <f t="shared" ca="1" si="25"/>
        <v>0.90808989630693726</v>
      </c>
      <c r="T167" s="23">
        <f t="shared" ca="1" si="25"/>
        <v>0.10707685921898569</v>
      </c>
      <c r="U167" s="23">
        <f t="shared" ca="1" si="25"/>
        <v>0.2378704938461359</v>
      </c>
      <c r="V167" s="23">
        <f t="shared" ca="1" si="25"/>
        <v>0.53909003888148166</v>
      </c>
      <c r="W167" s="24">
        <f t="shared" ca="1" si="25"/>
        <v>0.80815465087438321</v>
      </c>
      <c r="X167" s="55">
        <f t="shared" ca="1" si="22"/>
        <v>0.94584251344737025</v>
      </c>
      <c r="Y167" s="55">
        <f t="shared" ca="1" si="23"/>
        <v>16.436192925770733</v>
      </c>
      <c r="Z167" s="53"/>
    </row>
    <row r="168" spans="9:26" x14ac:dyDescent="0.35">
      <c r="I168" s="20">
        <v>211</v>
      </c>
      <c r="J168" s="21">
        <v>180</v>
      </c>
      <c r="K168" s="61">
        <v>3</v>
      </c>
      <c r="L168" s="48">
        <f t="shared" si="20"/>
        <v>4</v>
      </c>
      <c r="M168" s="22">
        <f t="shared" ca="1" si="24"/>
        <v>1.5234780548209481E-2</v>
      </c>
      <c r="N168" s="23">
        <f t="shared" ca="1" si="24"/>
        <v>0.72262898121854457</v>
      </c>
      <c r="O168" s="23">
        <f t="shared" ca="1" si="24"/>
        <v>0.6877386777736082</v>
      </c>
      <c r="P168" s="23">
        <f t="shared" ca="1" si="24"/>
        <v>0.35476944354682138</v>
      </c>
      <c r="Q168" s="24">
        <f t="shared" ca="1" si="24"/>
        <v>0.24638153472855184</v>
      </c>
      <c r="R168" s="44">
        <f t="shared" si="21"/>
        <v>11</v>
      </c>
      <c r="S168" s="22">
        <f t="shared" ca="1" si="25"/>
        <v>0.90808989630693726</v>
      </c>
      <c r="T168" s="23">
        <f t="shared" ca="1" si="25"/>
        <v>0.10707685921898569</v>
      </c>
      <c r="U168" s="23">
        <f t="shared" ca="1" si="25"/>
        <v>0.2378704938461359</v>
      </c>
      <c r="V168" s="23">
        <f t="shared" ca="1" si="25"/>
        <v>0.53909003888148166</v>
      </c>
      <c r="W168" s="24">
        <f t="shared" ca="1" si="25"/>
        <v>0.80815465087438321</v>
      </c>
      <c r="X168" s="55">
        <f t="shared" ca="1" si="22"/>
        <v>0.64517118719294142</v>
      </c>
      <c r="Y168" s="55">
        <f t="shared" ca="1" si="23"/>
        <v>5.5452187376263007</v>
      </c>
      <c r="Z168" s="53"/>
    </row>
    <row r="169" spans="9:26" x14ac:dyDescent="0.35">
      <c r="I169" s="20">
        <v>212</v>
      </c>
      <c r="J169" s="21">
        <v>180</v>
      </c>
      <c r="K169" s="61">
        <v>3</v>
      </c>
      <c r="L169" s="48">
        <f t="shared" si="20"/>
        <v>5</v>
      </c>
      <c r="M169" s="22">
        <f t="shared" ca="1" si="24"/>
        <v>0.60438923001101774</v>
      </c>
      <c r="N169" s="23">
        <f t="shared" ca="1" si="24"/>
        <v>0.87465044808684067</v>
      </c>
      <c r="O169" s="23">
        <f t="shared" ca="1" si="24"/>
        <v>0.76171708240679092</v>
      </c>
      <c r="P169" s="23">
        <f t="shared" ca="1" si="24"/>
        <v>0.29799249902059644</v>
      </c>
      <c r="Q169" s="24">
        <f t="shared" ca="1" si="24"/>
        <v>3.5005233984611639E-2</v>
      </c>
      <c r="R169" s="44">
        <f t="shared" si="21"/>
        <v>11</v>
      </c>
      <c r="S169" s="22">
        <f t="shared" ca="1" si="25"/>
        <v>0.90808989630693726</v>
      </c>
      <c r="T169" s="23">
        <f t="shared" ca="1" si="25"/>
        <v>0.10707685921898569</v>
      </c>
      <c r="U169" s="23">
        <f t="shared" ca="1" si="25"/>
        <v>0.2378704938461359</v>
      </c>
      <c r="V169" s="23">
        <f t="shared" ca="1" si="25"/>
        <v>0.53909003888148166</v>
      </c>
      <c r="W169" s="24">
        <f t="shared" ca="1" si="25"/>
        <v>0.80815465087438321</v>
      </c>
      <c r="X169" s="55">
        <f t="shared" ca="1" si="22"/>
        <v>1.0126190252015066</v>
      </c>
      <c r="Y169" s="55">
        <f t="shared" ca="1" si="23"/>
        <v>3.9496831389910101</v>
      </c>
      <c r="Z169" s="53"/>
    </row>
    <row r="170" spans="9:26" x14ac:dyDescent="0.35">
      <c r="I170" s="20">
        <v>293</v>
      </c>
      <c r="J170" s="21">
        <v>180</v>
      </c>
      <c r="K170" s="61">
        <v>4.5</v>
      </c>
      <c r="L170" s="48">
        <f t="shared" si="20"/>
        <v>6</v>
      </c>
      <c r="M170" s="22">
        <f t="shared" ca="1" si="24"/>
        <v>0.73399911522134131</v>
      </c>
      <c r="N170" s="23">
        <f t="shared" ca="1" si="24"/>
        <v>0.69952859907524867</v>
      </c>
      <c r="O170" s="23">
        <f t="shared" ca="1" si="24"/>
        <v>0.43713443683946274</v>
      </c>
      <c r="P170" s="23">
        <f t="shared" ca="1" si="24"/>
        <v>0.47080867927227443</v>
      </c>
      <c r="Q170" s="24">
        <f t="shared" ca="1" si="24"/>
        <v>0.2897625199660725</v>
      </c>
      <c r="R170" s="44">
        <f t="shared" si="21"/>
        <v>11</v>
      </c>
      <c r="S170" s="22">
        <f t="shared" ca="1" si="25"/>
        <v>0.90808989630693726</v>
      </c>
      <c r="T170" s="23">
        <f t="shared" ca="1" si="25"/>
        <v>0.10707685921898569</v>
      </c>
      <c r="U170" s="23">
        <f t="shared" ca="1" si="25"/>
        <v>0.2378704938461359</v>
      </c>
      <c r="V170" s="23">
        <f t="shared" ca="1" si="25"/>
        <v>0.53909003888148166</v>
      </c>
      <c r="W170" s="24">
        <f t="shared" ca="1" si="25"/>
        <v>0.80815465087438321</v>
      </c>
      <c r="X170" s="55">
        <f t="shared" ca="1" si="22"/>
        <v>1.3334030874960139</v>
      </c>
      <c r="Y170" s="55">
        <f t="shared" ca="1" si="23"/>
        <v>10.027336006279779</v>
      </c>
      <c r="Z170" s="53"/>
    </row>
    <row r="171" spans="9:26" x14ac:dyDescent="0.35">
      <c r="I171" s="20">
        <v>310</v>
      </c>
      <c r="J171" s="21">
        <v>180</v>
      </c>
      <c r="K171" s="61">
        <v>4.5</v>
      </c>
      <c r="L171" s="48">
        <f t="shared" si="20"/>
        <v>7</v>
      </c>
      <c r="M171" s="22">
        <f t="shared" ca="1" si="24"/>
        <v>0.22945716084719503</v>
      </c>
      <c r="N171" s="23">
        <f t="shared" ca="1" si="24"/>
        <v>0.81023909007570105</v>
      </c>
      <c r="O171" s="23">
        <f t="shared" ca="1" si="24"/>
        <v>0.35833840816792584</v>
      </c>
      <c r="P171" s="23">
        <f t="shared" ca="1" si="24"/>
        <v>0.47140327642362567</v>
      </c>
      <c r="Q171" s="24">
        <f t="shared" ca="1" si="24"/>
        <v>0.12055884454473664</v>
      </c>
      <c r="R171" s="44">
        <f t="shared" si="21"/>
        <v>11</v>
      </c>
      <c r="S171" s="22">
        <f t="shared" ca="1" si="25"/>
        <v>0.90808989630693726</v>
      </c>
      <c r="T171" s="23">
        <f t="shared" ca="1" si="25"/>
        <v>0.10707685921898569</v>
      </c>
      <c r="U171" s="23">
        <f t="shared" ca="1" si="25"/>
        <v>0.2378704938461359</v>
      </c>
      <c r="V171" s="23">
        <f t="shared" ca="1" si="25"/>
        <v>0.53909003888148166</v>
      </c>
      <c r="W171" s="24">
        <f t="shared" ca="1" si="25"/>
        <v>0.80815465087438321</v>
      </c>
      <c r="X171" s="55">
        <f t="shared" ca="1" si="22"/>
        <v>0.73192272203625208</v>
      </c>
      <c r="Y171" s="55">
        <f t="shared" ca="1" si="23"/>
        <v>14.198406372706687</v>
      </c>
      <c r="Z171" s="53"/>
    </row>
    <row r="172" spans="9:26" x14ac:dyDescent="0.35">
      <c r="I172" s="20">
        <v>451</v>
      </c>
      <c r="J172" s="21">
        <v>180</v>
      </c>
      <c r="K172" s="61">
        <v>4</v>
      </c>
      <c r="L172" s="48">
        <f t="shared" si="20"/>
        <v>9</v>
      </c>
      <c r="M172" s="22">
        <f t="shared" ca="1" si="24"/>
        <v>0.81473677881569317</v>
      </c>
      <c r="N172" s="23">
        <f t="shared" ca="1" si="24"/>
        <v>0.41461854914072138</v>
      </c>
      <c r="O172" s="23">
        <f t="shared" ca="1" si="24"/>
        <v>0.80632778451266518</v>
      </c>
      <c r="P172" s="23">
        <f t="shared" ca="1" si="24"/>
        <v>0.15276176527374552</v>
      </c>
      <c r="Q172" s="24">
        <f t="shared" ca="1" si="24"/>
        <v>0.17435147019656005</v>
      </c>
      <c r="R172" s="44">
        <f t="shared" si="21"/>
        <v>11</v>
      </c>
      <c r="S172" s="22">
        <f t="shared" ca="1" si="25"/>
        <v>0.90808989630693726</v>
      </c>
      <c r="T172" s="23">
        <f t="shared" ca="1" si="25"/>
        <v>0.10707685921898569</v>
      </c>
      <c r="U172" s="23">
        <f t="shared" ca="1" si="25"/>
        <v>0.2378704938461359</v>
      </c>
      <c r="V172" s="23">
        <f t="shared" ca="1" si="25"/>
        <v>0.53909003888148166</v>
      </c>
      <c r="W172" s="24">
        <f t="shared" ca="1" si="25"/>
        <v>0.80815465087438321</v>
      </c>
      <c r="X172" s="55">
        <f t="shared" ca="1" si="22"/>
        <v>1.1993071748191639</v>
      </c>
      <c r="Y172" s="55">
        <f t="shared" ca="1" si="23"/>
        <v>7.8438803010194142</v>
      </c>
      <c r="Z172" s="53"/>
    </row>
    <row r="173" spans="9:26" x14ac:dyDescent="0.35">
      <c r="I173" s="20">
        <v>467</v>
      </c>
      <c r="J173" s="21">
        <v>180</v>
      </c>
      <c r="K173" s="61">
        <v>3.5</v>
      </c>
      <c r="L173" s="48">
        <f t="shared" si="20"/>
        <v>10</v>
      </c>
      <c r="M173" s="22">
        <f t="shared" ca="1" si="24"/>
        <v>0.69782831077215757</v>
      </c>
      <c r="N173" s="23">
        <f t="shared" ca="1" si="24"/>
        <v>0.6099558877233805</v>
      </c>
      <c r="O173" s="23">
        <f t="shared" ca="1" si="24"/>
        <v>0.90385637282581777</v>
      </c>
      <c r="P173" s="23">
        <f t="shared" ca="1" si="24"/>
        <v>0.89321197331556312</v>
      </c>
      <c r="Q173" s="24">
        <f t="shared" ca="1" si="24"/>
        <v>0.24445648896517158</v>
      </c>
      <c r="R173" s="44">
        <f t="shared" si="21"/>
        <v>11</v>
      </c>
      <c r="S173" s="22">
        <f t="shared" ca="1" si="25"/>
        <v>0.90808989630693726</v>
      </c>
      <c r="T173" s="23">
        <f t="shared" ca="1" si="25"/>
        <v>0.10707685921898569</v>
      </c>
      <c r="U173" s="23">
        <f t="shared" ca="1" si="25"/>
        <v>0.2378704938461359</v>
      </c>
      <c r="V173" s="23">
        <f t="shared" ca="1" si="25"/>
        <v>0.53909003888148166</v>
      </c>
      <c r="W173" s="24">
        <f t="shared" ca="1" si="25"/>
        <v>0.80815465087438321</v>
      </c>
      <c r="X173" s="55">
        <f t="shared" ca="1" si="22"/>
        <v>1.5930840867764537</v>
      </c>
      <c r="Y173" s="55">
        <f t="shared" ca="1" si="23"/>
        <v>3.6363283001051916</v>
      </c>
      <c r="Z173" s="53"/>
    </row>
    <row r="174" spans="9:26" x14ac:dyDescent="0.35">
      <c r="I174" s="20">
        <v>508</v>
      </c>
      <c r="J174" s="21">
        <v>180</v>
      </c>
      <c r="K174" s="61">
        <v>5</v>
      </c>
      <c r="L174" s="48">
        <f t="shared" si="20"/>
        <v>11</v>
      </c>
      <c r="M174" s="22">
        <f t="shared" ca="1" si="24"/>
        <v>0.49690192076528272</v>
      </c>
      <c r="N174" s="23">
        <f t="shared" ca="1" si="24"/>
        <v>0.27359095981818604</v>
      </c>
      <c r="O174" s="23">
        <f t="shared" ca="1" si="24"/>
        <v>0.73384171578026391</v>
      </c>
      <c r="P174" s="23">
        <f t="shared" ca="1" si="24"/>
        <v>0.44224924398435994</v>
      </c>
      <c r="Q174" s="24">
        <f t="shared" ca="1" si="24"/>
        <v>0.83046973168220461</v>
      </c>
      <c r="R174" s="44">
        <f t="shared" si="21"/>
        <v>11</v>
      </c>
      <c r="S174" s="22">
        <f t="shared" ca="1" si="25"/>
        <v>0.90808989630693726</v>
      </c>
      <c r="T174" s="23">
        <f t="shared" ca="1" si="25"/>
        <v>0.10707685921898569</v>
      </c>
      <c r="U174" s="23">
        <f t="shared" ca="1" si="25"/>
        <v>0.2378704938461359</v>
      </c>
      <c r="V174" s="23">
        <f t="shared" ca="1" si="25"/>
        <v>0.53909003888148166</v>
      </c>
      <c r="W174" s="24">
        <f t="shared" ca="1" si="25"/>
        <v>0.80815465087438321</v>
      </c>
      <c r="X174" s="55">
        <f t="shared" ca="1" si="22"/>
        <v>1.5646463039322589</v>
      </c>
      <c r="Y174" s="55">
        <f t="shared" ca="1" si="23"/>
        <v>11.801655017086292</v>
      </c>
      <c r="Z174" s="53"/>
    </row>
    <row r="175" spans="9:26" x14ac:dyDescent="0.35">
      <c r="I175" s="20">
        <v>546</v>
      </c>
      <c r="J175" s="21">
        <v>180</v>
      </c>
      <c r="K175" s="61">
        <v>2</v>
      </c>
      <c r="L175" s="48">
        <f t="shared" si="20"/>
        <v>12</v>
      </c>
      <c r="M175" s="22">
        <f t="shared" ca="1" si="24"/>
        <v>0.15744453099172273</v>
      </c>
      <c r="N175" s="23">
        <f t="shared" ca="1" si="24"/>
        <v>0.21486310230826899</v>
      </c>
      <c r="O175" s="23">
        <f t="shared" ca="1" si="24"/>
        <v>0.74976952067554103</v>
      </c>
      <c r="P175" s="23">
        <f t="shared" ca="1" si="24"/>
        <v>0.47510468727097521</v>
      </c>
      <c r="Q175" s="24">
        <f t="shared" ca="1" si="24"/>
        <v>0.97911714852009402</v>
      </c>
      <c r="R175" s="44">
        <f t="shared" si="21"/>
        <v>11</v>
      </c>
      <c r="S175" s="22">
        <f t="shared" ca="1" si="25"/>
        <v>0.90808989630693726</v>
      </c>
      <c r="T175" s="23">
        <f t="shared" ca="1" si="25"/>
        <v>0.10707685921898569</v>
      </c>
      <c r="U175" s="23">
        <f t="shared" ca="1" si="25"/>
        <v>0.2378704938461359</v>
      </c>
      <c r="V175" s="23">
        <f t="shared" ca="1" si="25"/>
        <v>0.53909003888148166</v>
      </c>
      <c r="W175" s="24">
        <f t="shared" ca="1" si="25"/>
        <v>0.80815465087438321</v>
      </c>
      <c r="X175" s="55">
        <f t="shared" ca="1" si="22"/>
        <v>1.3917309817945189</v>
      </c>
      <c r="Y175" s="55">
        <f t="shared" ca="1" si="23"/>
        <v>0.36999119850865986</v>
      </c>
      <c r="Z175" s="53"/>
    </row>
    <row r="176" spans="9:26" x14ac:dyDescent="0.35">
      <c r="I176" s="20">
        <v>563</v>
      </c>
      <c r="J176" s="21">
        <v>180</v>
      </c>
      <c r="K176" s="61">
        <v>5</v>
      </c>
      <c r="L176" s="48">
        <f t="shared" si="20"/>
        <v>13</v>
      </c>
      <c r="M176" s="22">
        <f t="shared" ca="1" si="24"/>
        <v>0.91455628897639196</v>
      </c>
      <c r="N176" s="23">
        <f t="shared" ca="1" si="24"/>
        <v>0.74884908086363056</v>
      </c>
      <c r="O176" s="23">
        <f t="shared" ca="1" si="24"/>
        <v>0.75492288610767488</v>
      </c>
      <c r="P176" s="23">
        <f t="shared" ca="1" si="24"/>
        <v>0.23748542107569692</v>
      </c>
      <c r="Q176" s="24">
        <f t="shared" ca="1" si="24"/>
        <v>5.6614738445942114E-2</v>
      </c>
      <c r="R176" s="44">
        <f t="shared" si="21"/>
        <v>11</v>
      </c>
      <c r="S176" s="22">
        <f t="shared" ca="1" si="25"/>
        <v>0.90808989630693726</v>
      </c>
      <c r="T176" s="23">
        <f t="shared" ca="1" si="25"/>
        <v>0.10707685921898569</v>
      </c>
      <c r="U176" s="23">
        <f t="shared" ca="1" si="25"/>
        <v>0.2378704938461359</v>
      </c>
      <c r="V176" s="23">
        <f t="shared" ca="1" si="25"/>
        <v>0.53909003888148166</v>
      </c>
      <c r="W176" s="24">
        <f t="shared" ca="1" si="25"/>
        <v>0.80815465087438321</v>
      </c>
      <c r="X176" s="55">
        <f t="shared" ca="1" si="22"/>
        <v>1.2640371020301209</v>
      </c>
      <c r="Y176" s="55">
        <f t="shared" ca="1" si="23"/>
        <v>13.957418775007497</v>
      </c>
      <c r="Z176" s="53"/>
    </row>
    <row r="177" spans="9:26" x14ac:dyDescent="0.35">
      <c r="I177" s="20">
        <v>579</v>
      </c>
      <c r="J177" s="21">
        <v>180</v>
      </c>
      <c r="K177" s="61">
        <v>3.5</v>
      </c>
      <c r="L177" s="48">
        <f t="shared" si="20"/>
        <v>14</v>
      </c>
      <c r="M177" s="22">
        <f t="shared" ca="1" si="24"/>
        <v>0.55264059126181653</v>
      </c>
      <c r="N177" s="23">
        <f t="shared" ca="1" si="24"/>
        <v>0.57919529389930124</v>
      </c>
      <c r="O177" s="23">
        <f t="shared" ca="1" si="24"/>
        <v>0.68388137749283651</v>
      </c>
      <c r="P177" s="23">
        <f t="shared" ca="1" si="24"/>
        <v>0.93183248957451503</v>
      </c>
      <c r="Q177" s="24">
        <f t="shared" ca="1" si="24"/>
        <v>0.66062173775307487</v>
      </c>
      <c r="R177" s="44">
        <f t="shared" si="21"/>
        <v>11</v>
      </c>
      <c r="S177" s="22">
        <f t="shared" ca="1" si="25"/>
        <v>0.90808989630693726</v>
      </c>
      <c r="T177" s="23">
        <f t="shared" ca="1" si="25"/>
        <v>0.10707685921898569</v>
      </c>
      <c r="U177" s="23">
        <f t="shared" ca="1" si="25"/>
        <v>0.2378704938461359</v>
      </c>
      <c r="V177" s="23">
        <f t="shared" ca="1" si="25"/>
        <v>0.53909003888148166</v>
      </c>
      <c r="W177" s="24">
        <f t="shared" ca="1" si="25"/>
        <v>0.80815465087438321</v>
      </c>
      <c r="X177" s="55">
        <f t="shared" ca="1" si="22"/>
        <v>1.7627670940251166</v>
      </c>
      <c r="Y177" s="55">
        <f t="shared" ca="1" si="23"/>
        <v>3.0179781696019381</v>
      </c>
      <c r="Z177" s="53"/>
    </row>
    <row r="178" spans="9:26" x14ac:dyDescent="0.35">
      <c r="I178" s="20">
        <v>623</v>
      </c>
      <c r="J178" s="21">
        <v>180</v>
      </c>
      <c r="K178" s="61">
        <v>5</v>
      </c>
      <c r="L178" s="48">
        <f t="shared" si="20"/>
        <v>15</v>
      </c>
      <c r="M178" s="22">
        <f t="shared" ca="1" si="24"/>
        <v>0.93505372833970124</v>
      </c>
      <c r="N178" s="23">
        <f t="shared" ca="1" si="24"/>
        <v>0.24945380531864436</v>
      </c>
      <c r="O178" s="23">
        <f t="shared" ca="1" si="24"/>
        <v>0.46027357529213497</v>
      </c>
      <c r="P178" s="23">
        <f t="shared" ca="1" si="24"/>
        <v>0.15869917423709112</v>
      </c>
      <c r="Q178" s="24">
        <f t="shared" ca="1" si="24"/>
        <v>0.29628999308800363</v>
      </c>
      <c r="R178" s="44">
        <f t="shared" si="21"/>
        <v>11</v>
      </c>
      <c r="S178" s="22">
        <f t="shared" ca="1" si="25"/>
        <v>0.90808989630693726</v>
      </c>
      <c r="T178" s="23">
        <f t="shared" ca="1" si="25"/>
        <v>0.10707685921898569</v>
      </c>
      <c r="U178" s="23">
        <f t="shared" ca="1" si="25"/>
        <v>0.2378704938461359</v>
      </c>
      <c r="V178" s="23">
        <f t="shared" ca="1" si="25"/>
        <v>0.53909003888148166</v>
      </c>
      <c r="W178" s="24">
        <f t="shared" ca="1" si="25"/>
        <v>0.80815465087438321</v>
      </c>
      <c r="X178" s="55">
        <f t="shared" ca="1" si="22"/>
        <v>1.3103103557937674</v>
      </c>
      <c r="Y178" s="55">
        <f t="shared" ca="1" si="23"/>
        <v>13.613809670562716</v>
      </c>
      <c r="Z178" s="53"/>
    </row>
    <row r="179" spans="9:26" x14ac:dyDescent="0.35">
      <c r="I179" s="20">
        <v>14</v>
      </c>
      <c r="J179" s="21">
        <v>197</v>
      </c>
      <c r="K179" s="61">
        <v>5</v>
      </c>
      <c r="L179" s="48">
        <f t="shared" si="20"/>
        <v>1</v>
      </c>
      <c r="M179" s="22">
        <f t="shared" ca="1" si="24"/>
        <v>0.19116638616919113</v>
      </c>
      <c r="N179" s="23">
        <f t="shared" ca="1" si="24"/>
        <v>0.63288592494215667</v>
      </c>
      <c r="O179" s="23">
        <f t="shared" ca="1" si="24"/>
        <v>0.31141248045021541</v>
      </c>
      <c r="P179" s="23">
        <f t="shared" ca="1" si="24"/>
        <v>0.43529612082458324</v>
      </c>
      <c r="Q179" s="24">
        <f t="shared" ca="1" si="24"/>
        <v>0.51314918534897425</v>
      </c>
      <c r="R179" s="44">
        <f t="shared" si="21"/>
        <v>12</v>
      </c>
      <c r="S179" s="22">
        <f t="shared" ca="1" si="25"/>
        <v>0.52670576370113764</v>
      </c>
      <c r="T179" s="23">
        <f t="shared" ca="1" si="25"/>
        <v>0.87415712597855144</v>
      </c>
      <c r="U179" s="23">
        <f t="shared" ca="1" si="25"/>
        <v>0.24970204552226793</v>
      </c>
      <c r="V179" s="23">
        <f t="shared" ca="1" si="25"/>
        <v>0.57026154541157914</v>
      </c>
      <c r="W179" s="24">
        <f t="shared" ca="1" si="25"/>
        <v>0.79919473013680231</v>
      </c>
      <c r="X179" s="55">
        <f t="shared" ca="1" si="22"/>
        <v>1.3900292752885111</v>
      </c>
      <c r="Y179" s="55">
        <f t="shared" ca="1" si="23"/>
        <v>13.031888633273992</v>
      </c>
      <c r="Z179" s="53"/>
    </row>
    <row r="180" spans="9:26" x14ac:dyDescent="0.35">
      <c r="I180" s="20">
        <v>29</v>
      </c>
      <c r="J180" s="21">
        <v>197</v>
      </c>
      <c r="K180" s="61">
        <v>5</v>
      </c>
      <c r="L180" s="48">
        <f t="shared" si="20"/>
        <v>2</v>
      </c>
      <c r="M180" s="22">
        <f t="shared" ca="1" si="24"/>
        <v>0.25247970905003203</v>
      </c>
      <c r="N180" s="23">
        <f t="shared" ca="1" si="24"/>
        <v>0.83490522957045965</v>
      </c>
      <c r="O180" s="23">
        <f t="shared" ca="1" si="24"/>
        <v>0.71476435674432515</v>
      </c>
      <c r="P180" s="23">
        <f t="shared" ca="1" si="24"/>
        <v>0.96203587548127156</v>
      </c>
      <c r="Q180" s="24">
        <f t="shared" ca="1" si="24"/>
        <v>0.58509291322559598</v>
      </c>
      <c r="R180" s="44">
        <f t="shared" si="21"/>
        <v>12</v>
      </c>
      <c r="S180" s="22">
        <f t="shared" ca="1" si="25"/>
        <v>0.52670576370113764</v>
      </c>
      <c r="T180" s="23">
        <f t="shared" ca="1" si="25"/>
        <v>0.87415712597855144</v>
      </c>
      <c r="U180" s="23">
        <f t="shared" ca="1" si="25"/>
        <v>0.24970204552226793</v>
      </c>
      <c r="V180" s="23">
        <f t="shared" ca="1" si="25"/>
        <v>0.57026154541157914</v>
      </c>
      <c r="W180" s="24">
        <f t="shared" ca="1" si="25"/>
        <v>0.79919473013680231</v>
      </c>
      <c r="X180" s="55">
        <f t="shared" ca="1" si="22"/>
        <v>2.0575142338490973</v>
      </c>
      <c r="Y180" s="55">
        <f t="shared" ca="1" si="23"/>
        <v>8.6582224840006656</v>
      </c>
      <c r="Z180" s="53"/>
    </row>
    <row r="181" spans="9:26" x14ac:dyDescent="0.35">
      <c r="I181" s="20">
        <v>72</v>
      </c>
      <c r="J181" s="21">
        <v>197</v>
      </c>
      <c r="K181" s="61">
        <v>5</v>
      </c>
      <c r="L181" s="48">
        <f t="shared" si="20"/>
        <v>3</v>
      </c>
      <c r="M181" s="22">
        <f t="shared" ca="1" si="24"/>
        <v>0.2960607456149863</v>
      </c>
      <c r="N181" s="23">
        <f t="shared" ca="1" si="24"/>
        <v>0.43690558422581305</v>
      </c>
      <c r="O181" s="23">
        <f t="shared" ca="1" si="24"/>
        <v>0.1884192420809051</v>
      </c>
      <c r="P181" s="23">
        <f t="shared" ca="1" si="24"/>
        <v>7.7546787124316285E-4</v>
      </c>
      <c r="Q181" s="24">
        <f t="shared" ca="1" si="24"/>
        <v>0.72383774333971329</v>
      </c>
      <c r="R181" s="44">
        <f t="shared" si="21"/>
        <v>12</v>
      </c>
      <c r="S181" s="22">
        <f t="shared" ca="1" si="25"/>
        <v>0.52670576370113764</v>
      </c>
      <c r="T181" s="23">
        <f t="shared" ca="1" si="25"/>
        <v>0.87415712597855144</v>
      </c>
      <c r="U181" s="23">
        <f t="shared" ca="1" si="25"/>
        <v>0.24970204552226793</v>
      </c>
      <c r="V181" s="23">
        <f t="shared" ca="1" si="25"/>
        <v>0.57026154541157914</v>
      </c>
      <c r="W181" s="24">
        <f t="shared" ca="1" si="25"/>
        <v>0.79919473013680231</v>
      </c>
      <c r="X181" s="55">
        <f t="shared" ca="1" si="22"/>
        <v>1.1638392305731298</v>
      </c>
      <c r="Y181" s="55">
        <f t="shared" ca="1" si="23"/>
        <v>14.716129448889758</v>
      </c>
      <c r="Z181" s="53"/>
    </row>
    <row r="182" spans="9:26" x14ac:dyDescent="0.35">
      <c r="I182" s="20">
        <v>211</v>
      </c>
      <c r="J182" s="21">
        <v>197</v>
      </c>
      <c r="K182" s="61">
        <v>3</v>
      </c>
      <c r="L182" s="48">
        <f t="shared" si="20"/>
        <v>4</v>
      </c>
      <c r="M182" s="22">
        <f t="shared" ca="1" si="24"/>
        <v>1.5234780548209481E-2</v>
      </c>
      <c r="N182" s="23">
        <f t="shared" ca="1" si="24"/>
        <v>0.72262898121854457</v>
      </c>
      <c r="O182" s="23">
        <f t="shared" ca="1" si="24"/>
        <v>0.6877386777736082</v>
      </c>
      <c r="P182" s="23">
        <f t="shared" ca="1" si="24"/>
        <v>0.35476944354682138</v>
      </c>
      <c r="Q182" s="24">
        <f t="shared" ca="1" si="24"/>
        <v>0.24638153472855184</v>
      </c>
      <c r="R182" s="44">
        <f t="shared" si="21"/>
        <v>12</v>
      </c>
      <c r="S182" s="22">
        <f t="shared" ca="1" si="25"/>
        <v>0.52670576370113764</v>
      </c>
      <c r="T182" s="23">
        <f t="shared" ca="1" si="25"/>
        <v>0.87415712597855144</v>
      </c>
      <c r="U182" s="23">
        <f t="shared" ca="1" si="25"/>
        <v>0.24970204552226793</v>
      </c>
      <c r="V182" s="23">
        <f t="shared" ca="1" si="25"/>
        <v>0.57026154541157914</v>
      </c>
      <c r="W182" s="24">
        <f t="shared" ca="1" si="25"/>
        <v>0.79919473013680231</v>
      </c>
      <c r="X182" s="55">
        <f t="shared" ca="1" si="22"/>
        <v>1.210663470019018</v>
      </c>
      <c r="Y182" s="55">
        <f t="shared" ca="1" si="23"/>
        <v>3.2017252175243818</v>
      </c>
      <c r="Z182" s="53"/>
    </row>
    <row r="183" spans="9:26" x14ac:dyDescent="0.35">
      <c r="I183" s="20">
        <v>212</v>
      </c>
      <c r="J183" s="21">
        <v>197</v>
      </c>
      <c r="K183" s="61">
        <v>3</v>
      </c>
      <c r="L183" s="48">
        <f t="shared" si="20"/>
        <v>5</v>
      </c>
      <c r="M183" s="22">
        <f t="shared" ca="1" si="24"/>
        <v>0.60438923001101774</v>
      </c>
      <c r="N183" s="23">
        <f t="shared" ca="1" si="24"/>
        <v>0.87465044808684067</v>
      </c>
      <c r="O183" s="23">
        <f t="shared" ca="1" si="24"/>
        <v>0.76171708240679092</v>
      </c>
      <c r="P183" s="23">
        <f t="shared" ca="1" si="24"/>
        <v>0.29799249902059644</v>
      </c>
      <c r="Q183" s="24">
        <f t="shared" ca="1" si="24"/>
        <v>3.5005233984611639E-2</v>
      </c>
      <c r="R183" s="44">
        <f t="shared" si="21"/>
        <v>12</v>
      </c>
      <c r="S183" s="22">
        <f t="shared" ca="1" si="25"/>
        <v>0.52670576370113764</v>
      </c>
      <c r="T183" s="23">
        <f t="shared" ca="1" si="25"/>
        <v>0.87415712597855144</v>
      </c>
      <c r="U183" s="23">
        <f t="shared" ca="1" si="25"/>
        <v>0.24970204552226793</v>
      </c>
      <c r="V183" s="23">
        <f t="shared" ca="1" si="25"/>
        <v>0.57026154541157914</v>
      </c>
      <c r="W183" s="24">
        <f t="shared" ca="1" si="25"/>
        <v>0.79919473013680231</v>
      </c>
      <c r="X183" s="55">
        <f t="shared" ca="1" si="22"/>
        <v>1.4710291880276212</v>
      </c>
      <c r="Y183" s="55">
        <f t="shared" ca="1" si="23"/>
        <v>2.3377517438634756</v>
      </c>
      <c r="Z183" s="53"/>
    </row>
    <row r="184" spans="9:26" x14ac:dyDescent="0.35">
      <c r="I184" s="20">
        <v>293</v>
      </c>
      <c r="J184" s="21">
        <v>197</v>
      </c>
      <c r="K184" s="61">
        <v>4</v>
      </c>
      <c r="L184" s="48">
        <f t="shared" si="20"/>
        <v>6</v>
      </c>
      <c r="M184" s="22">
        <f t="shared" ca="1" si="24"/>
        <v>0.73399911522134131</v>
      </c>
      <c r="N184" s="23">
        <f t="shared" ca="1" si="24"/>
        <v>0.69952859907524867</v>
      </c>
      <c r="O184" s="23">
        <f t="shared" ca="1" si="24"/>
        <v>0.43713443683946274</v>
      </c>
      <c r="P184" s="23">
        <f t="shared" ca="1" si="24"/>
        <v>0.47080867927227443</v>
      </c>
      <c r="Q184" s="24">
        <f t="shared" ca="1" si="24"/>
        <v>0.2897625199660725</v>
      </c>
      <c r="R184" s="44">
        <f t="shared" si="21"/>
        <v>12</v>
      </c>
      <c r="S184" s="22">
        <f t="shared" ca="1" si="25"/>
        <v>0.52670576370113764</v>
      </c>
      <c r="T184" s="23">
        <f t="shared" ca="1" si="25"/>
        <v>0.87415712597855144</v>
      </c>
      <c r="U184" s="23">
        <f t="shared" ca="1" si="25"/>
        <v>0.24970204552226793</v>
      </c>
      <c r="V184" s="23">
        <f t="shared" ca="1" si="25"/>
        <v>0.57026154541157914</v>
      </c>
      <c r="W184" s="24">
        <f t="shared" ca="1" si="25"/>
        <v>0.79919473013680231</v>
      </c>
      <c r="X184" s="55">
        <f t="shared" ca="1" si="22"/>
        <v>1.6073136012761129</v>
      </c>
      <c r="Y184" s="55">
        <f t="shared" ca="1" si="23"/>
        <v>5.7249482026382843</v>
      </c>
      <c r="Z184" s="53"/>
    </row>
    <row r="185" spans="9:26" x14ac:dyDescent="0.35">
      <c r="I185" s="20">
        <v>310</v>
      </c>
      <c r="J185" s="21">
        <v>197</v>
      </c>
      <c r="K185" s="61">
        <v>4.5</v>
      </c>
      <c r="L185" s="48">
        <f t="shared" si="20"/>
        <v>7</v>
      </c>
      <c r="M185" s="22">
        <f t="shared" ca="1" si="24"/>
        <v>0.22945716084719503</v>
      </c>
      <c r="N185" s="23">
        <f t="shared" ca="1" si="24"/>
        <v>0.81023909007570105</v>
      </c>
      <c r="O185" s="23">
        <f t="shared" ca="1" si="24"/>
        <v>0.35833840816792584</v>
      </c>
      <c r="P185" s="23">
        <f t="shared" ca="1" si="24"/>
        <v>0.47140327642362567</v>
      </c>
      <c r="Q185" s="24">
        <f t="shared" ca="1" si="24"/>
        <v>0.12055884454473664</v>
      </c>
      <c r="R185" s="44">
        <f t="shared" si="21"/>
        <v>12</v>
      </c>
      <c r="S185" s="22">
        <f t="shared" ca="1" si="25"/>
        <v>0.52670576370113764</v>
      </c>
      <c r="T185" s="23">
        <f t="shared" ca="1" si="25"/>
        <v>0.87415712597855144</v>
      </c>
      <c r="U185" s="23">
        <f t="shared" ca="1" si="25"/>
        <v>0.24970204552226793</v>
      </c>
      <c r="V185" s="23">
        <f t="shared" ca="1" si="25"/>
        <v>0.57026154541157914</v>
      </c>
      <c r="W185" s="24">
        <f t="shared" ca="1" si="25"/>
        <v>0.79919473013680231</v>
      </c>
      <c r="X185" s="55">
        <f t="shared" ca="1" si="22"/>
        <v>1.2837836711424464</v>
      </c>
      <c r="Y185" s="55">
        <f t="shared" ca="1" si="23"/>
        <v>10.34404747400996</v>
      </c>
      <c r="Z185" s="53"/>
    </row>
    <row r="186" spans="9:26" x14ac:dyDescent="0.35">
      <c r="I186" s="20">
        <v>379</v>
      </c>
      <c r="J186" s="21">
        <v>197</v>
      </c>
      <c r="K186" s="61">
        <v>3</v>
      </c>
      <c r="L186" s="48">
        <f t="shared" si="20"/>
        <v>8</v>
      </c>
      <c r="M186" s="22">
        <f t="shared" ca="1" si="24"/>
        <v>0.68397294881563286</v>
      </c>
      <c r="N186" s="23">
        <f t="shared" ca="1" si="24"/>
        <v>0.90480789774536852</v>
      </c>
      <c r="O186" s="23">
        <f t="shared" ca="1" si="24"/>
        <v>0.1979778360916481</v>
      </c>
      <c r="P186" s="23">
        <f t="shared" ca="1" si="24"/>
        <v>0.91925443419950825</v>
      </c>
      <c r="Q186" s="24">
        <f t="shared" ca="1" si="24"/>
        <v>0.74265244013530618</v>
      </c>
      <c r="R186" s="44">
        <f t="shared" si="21"/>
        <v>12</v>
      </c>
      <c r="S186" s="22">
        <f t="shared" ca="1" si="25"/>
        <v>0.52670576370113764</v>
      </c>
      <c r="T186" s="23">
        <f t="shared" ca="1" si="25"/>
        <v>0.87415712597855144</v>
      </c>
      <c r="U186" s="23">
        <f t="shared" ca="1" si="25"/>
        <v>0.24970204552226793</v>
      </c>
      <c r="V186" s="23">
        <f t="shared" ca="1" si="25"/>
        <v>0.57026154541157914</v>
      </c>
      <c r="W186" s="24">
        <f t="shared" ca="1" si="25"/>
        <v>0.79919473013680231</v>
      </c>
      <c r="X186" s="55">
        <f t="shared" ca="1" si="22"/>
        <v>2.3183716072052323</v>
      </c>
      <c r="Y186" s="55">
        <f t="shared" ca="1" si="23"/>
        <v>0.46461726586397817</v>
      </c>
      <c r="Z186" s="53"/>
    </row>
    <row r="187" spans="9:26" x14ac:dyDescent="0.35">
      <c r="I187" s="20">
        <v>451</v>
      </c>
      <c r="J187" s="21">
        <v>197</v>
      </c>
      <c r="K187" s="61">
        <v>4</v>
      </c>
      <c r="L187" s="48">
        <f t="shared" si="20"/>
        <v>9</v>
      </c>
      <c r="M187" s="22">
        <f t="shared" ca="1" si="24"/>
        <v>0.81473677881569317</v>
      </c>
      <c r="N187" s="23">
        <f t="shared" ca="1" si="24"/>
        <v>0.41461854914072138</v>
      </c>
      <c r="O187" s="23">
        <f t="shared" ca="1" si="24"/>
        <v>0.80632778451266518</v>
      </c>
      <c r="P187" s="23">
        <f t="shared" ca="1" si="24"/>
        <v>0.15276176527374552</v>
      </c>
      <c r="Q187" s="24">
        <f t="shared" ca="1" si="24"/>
        <v>0.17435147019656005</v>
      </c>
      <c r="R187" s="44">
        <f t="shared" si="21"/>
        <v>12</v>
      </c>
      <c r="S187" s="22">
        <f t="shared" ca="1" si="25"/>
        <v>0.52670576370113764</v>
      </c>
      <c r="T187" s="23">
        <f t="shared" ca="1" si="25"/>
        <v>0.87415712597855144</v>
      </c>
      <c r="U187" s="23">
        <f t="shared" ca="1" si="25"/>
        <v>0.24970204552226793</v>
      </c>
      <c r="V187" s="23">
        <f t="shared" ca="1" si="25"/>
        <v>0.57026154541157914</v>
      </c>
      <c r="W187" s="24">
        <f t="shared" ca="1" si="25"/>
        <v>0.79919473013680231</v>
      </c>
      <c r="X187" s="55">
        <f t="shared" ca="1" si="22"/>
        <v>1.219364950267527</v>
      </c>
      <c r="Y187" s="55">
        <f t="shared" ca="1" si="23"/>
        <v>7.7319312798007127</v>
      </c>
      <c r="Z187" s="53"/>
    </row>
    <row r="188" spans="9:26" x14ac:dyDescent="0.35">
      <c r="I188" s="20">
        <v>467</v>
      </c>
      <c r="J188" s="21">
        <v>197</v>
      </c>
      <c r="K188" s="61">
        <v>3</v>
      </c>
      <c r="L188" s="48">
        <f t="shared" si="20"/>
        <v>10</v>
      </c>
      <c r="M188" s="22">
        <f t="shared" ca="1" si="24"/>
        <v>0.69782831077215757</v>
      </c>
      <c r="N188" s="23">
        <f t="shared" ca="1" si="24"/>
        <v>0.6099558877233805</v>
      </c>
      <c r="O188" s="23">
        <f t="shared" ca="1" si="24"/>
        <v>0.90385637282581777</v>
      </c>
      <c r="P188" s="23">
        <f t="shared" ca="1" si="24"/>
        <v>0.89321197331556312</v>
      </c>
      <c r="Q188" s="24">
        <f t="shared" ca="1" si="24"/>
        <v>0.24445648896517158</v>
      </c>
      <c r="R188" s="44">
        <f t="shared" si="21"/>
        <v>12</v>
      </c>
      <c r="S188" s="22">
        <f t="shared" ca="1" si="25"/>
        <v>0.52670576370113764</v>
      </c>
      <c r="T188" s="23">
        <f t="shared" ca="1" si="25"/>
        <v>0.87415712597855144</v>
      </c>
      <c r="U188" s="23">
        <f t="shared" ca="1" si="25"/>
        <v>0.24970204552226793</v>
      </c>
      <c r="V188" s="23">
        <f t="shared" ca="1" si="25"/>
        <v>0.57026154541157914</v>
      </c>
      <c r="W188" s="24">
        <f t="shared" ca="1" si="25"/>
        <v>0.79919473013680231</v>
      </c>
      <c r="X188" s="55">
        <f t="shared" ca="1" si="22"/>
        <v>1.8311750423082045</v>
      </c>
      <c r="Y188" s="55">
        <f t="shared" ca="1" si="23"/>
        <v>1.3661517817232276</v>
      </c>
      <c r="Z188" s="53"/>
    </row>
    <row r="189" spans="9:26" x14ac:dyDescent="0.35">
      <c r="I189" s="20">
        <v>508</v>
      </c>
      <c r="J189" s="21">
        <v>197</v>
      </c>
      <c r="K189" s="61">
        <v>3</v>
      </c>
      <c r="L189" s="48">
        <f t="shared" si="20"/>
        <v>11</v>
      </c>
      <c r="M189" s="22">
        <f t="shared" ca="1" si="24"/>
        <v>0.49690192076528272</v>
      </c>
      <c r="N189" s="23">
        <f t="shared" ca="1" si="24"/>
        <v>0.27359095981818604</v>
      </c>
      <c r="O189" s="23">
        <f t="shared" ca="1" si="24"/>
        <v>0.73384171578026391</v>
      </c>
      <c r="P189" s="23">
        <f t="shared" ca="1" si="24"/>
        <v>0.44224924398435994</v>
      </c>
      <c r="Q189" s="24">
        <f t="shared" ca="1" si="24"/>
        <v>0.83046973168220461</v>
      </c>
      <c r="R189" s="44">
        <f t="shared" si="21"/>
        <v>12</v>
      </c>
      <c r="S189" s="22">
        <f t="shared" ca="1" si="25"/>
        <v>0.52670576370113764</v>
      </c>
      <c r="T189" s="23">
        <f t="shared" ca="1" si="25"/>
        <v>0.87415712597855144</v>
      </c>
      <c r="U189" s="23">
        <f t="shared" ca="1" si="25"/>
        <v>0.24970204552226793</v>
      </c>
      <c r="V189" s="23">
        <f t="shared" ca="1" si="25"/>
        <v>0.57026154541157914</v>
      </c>
      <c r="W189" s="24">
        <f t="shared" ca="1" si="25"/>
        <v>0.79919473013680231</v>
      </c>
      <c r="X189" s="55">
        <f t="shared" ca="1" si="22"/>
        <v>1.6000291407396876</v>
      </c>
      <c r="Y189" s="55">
        <f t="shared" ca="1" si="23"/>
        <v>1.9599184067780575</v>
      </c>
      <c r="Z189" s="53"/>
    </row>
    <row r="190" spans="9:26" x14ac:dyDescent="0.35">
      <c r="I190" s="20">
        <v>546</v>
      </c>
      <c r="J190" s="21">
        <v>197</v>
      </c>
      <c r="K190" s="61">
        <v>3.5</v>
      </c>
      <c r="L190" s="48">
        <f t="shared" si="20"/>
        <v>12</v>
      </c>
      <c r="M190" s="22">
        <f t="shared" ca="1" si="24"/>
        <v>0.15744453099172273</v>
      </c>
      <c r="N190" s="23">
        <f t="shared" ca="1" si="24"/>
        <v>0.21486310230826899</v>
      </c>
      <c r="O190" s="23">
        <f t="shared" ca="1" si="24"/>
        <v>0.74976952067554103</v>
      </c>
      <c r="P190" s="23">
        <f t="shared" ca="1" si="24"/>
        <v>0.47510468727097521</v>
      </c>
      <c r="Q190" s="24">
        <f t="shared" ca="1" si="24"/>
        <v>0.97911714852009402</v>
      </c>
      <c r="R190" s="44">
        <f t="shared" si="21"/>
        <v>12</v>
      </c>
      <c r="S190" s="22">
        <f t="shared" ca="1" si="25"/>
        <v>0.52670576370113764</v>
      </c>
      <c r="T190" s="23">
        <f t="shared" ca="1" si="25"/>
        <v>0.87415712597855144</v>
      </c>
      <c r="U190" s="23">
        <f t="shared" ca="1" si="25"/>
        <v>0.24970204552226793</v>
      </c>
      <c r="V190" s="23">
        <f t="shared" ca="1" si="25"/>
        <v>0.57026154541157914</v>
      </c>
      <c r="W190" s="24">
        <f t="shared" ca="1" si="25"/>
        <v>0.79919473013680231</v>
      </c>
      <c r="X190" s="55">
        <f t="shared" ca="1" si="22"/>
        <v>1.5114092353913908</v>
      </c>
      <c r="Y190" s="55">
        <f t="shared" ca="1" si="23"/>
        <v>3.954493229086653</v>
      </c>
      <c r="Z190" s="53"/>
    </row>
    <row r="191" spans="9:26" x14ac:dyDescent="0.35">
      <c r="I191" s="20">
        <v>563</v>
      </c>
      <c r="J191" s="21">
        <v>197</v>
      </c>
      <c r="K191" s="61">
        <v>3</v>
      </c>
      <c r="L191" s="48">
        <f t="shared" si="20"/>
        <v>13</v>
      </c>
      <c r="M191" s="22">
        <f t="shared" ca="1" si="24"/>
        <v>0.91455628897639196</v>
      </c>
      <c r="N191" s="23">
        <f t="shared" ca="1" si="24"/>
        <v>0.74884908086363056</v>
      </c>
      <c r="O191" s="23">
        <f t="shared" ca="1" si="24"/>
        <v>0.75492288610767488</v>
      </c>
      <c r="P191" s="23">
        <f t="shared" ca="1" si="24"/>
        <v>0.23748542107569692</v>
      </c>
      <c r="Q191" s="24">
        <f t="shared" ca="1" si="24"/>
        <v>5.6614738445942114E-2</v>
      </c>
      <c r="R191" s="44">
        <f t="shared" si="21"/>
        <v>12</v>
      </c>
      <c r="S191" s="22">
        <f t="shared" ca="1" si="25"/>
        <v>0.52670576370113764</v>
      </c>
      <c r="T191" s="23">
        <f t="shared" ca="1" si="25"/>
        <v>0.87415712597855144</v>
      </c>
      <c r="U191" s="23">
        <f t="shared" ca="1" si="25"/>
        <v>0.24970204552226793</v>
      </c>
      <c r="V191" s="23">
        <f t="shared" ca="1" si="25"/>
        <v>0.57026154541157914</v>
      </c>
      <c r="W191" s="24">
        <f t="shared" ca="1" si="25"/>
        <v>0.79919473013680231</v>
      </c>
      <c r="X191" s="55">
        <f t="shared" ca="1" si="22"/>
        <v>1.5054946216744973</v>
      </c>
      <c r="Y191" s="55">
        <f t="shared" ca="1" si="23"/>
        <v>2.2335463258438537</v>
      </c>
      <c r="Z191" s="53"/>
    </row>
    <row r="192" spans="9:26" x14ac:dyDescent="0.35">
      <c r="I192" s="20">
        <v>579</v>
      </c>
      <c r="J192" s="21">
        <v>197</v>
      </c>
      <c r="K192" s="61">
        <v>3</v>
      </c>
      <c r="L192" s="48">
        <f t="shared" si="20"/>
        <v>14</v>
      </c>
      <c r="M192" s="22">
        <f t="shared" ca="1" si="24"/>
        <v>0.55264059126181653</v>
      </c>
      <c r="N192" s="23">
        <f t="shared" ca="1" si="24"/>
        <v>0.57919529389930124</v>
      </c>
      <c r="O192" s="23">
        <f t="shared" ca="1" si="24"/>
        <v>0.68388137749283651</v>
      </c>
      <c r="P192" s="23">
        <f t="shared" ca="1" si="24"/>
        <v>0.93183248957451503</v>
      </c>
      <c r="Q192" s="24">
        <f t="shared" ca="1" si="24"/>
        <v>0.66062173775307487</v>
      </c>
      <c r="R192" s="44">
        <f t="shared" si="21"/>
        <v>12</v>
      </c>
      <c r="S192" s="22">
        <f t="shared" ca="1" si="25"/>
        <v>0.52670576370113764</v>
      </c>
      <c r="T192" s="23">
        <f t="shared" ca="1" si="25"/>
        <v>0.87415712597855144</v>
      </c>
      <c r="U192" s="23">
        <f t="shared" ca="1" si="25"/>
        <v>0.24970204552226793</v>
      </c>
      <c r="V192" s="23">
        <f t="shared" ca="1" si="25"/>
        <v>0.57026154541157914</v>
      </c>
      <c r="W192" s="24">
        <f t="shared" ca="1" si="25"/>
        <v>0.79919473013680231</v>
      </c>
      <c r="X192" s="55">
        <f t="shared" ca="1" si="22"/>
        <v>2.0275069040182228</v>
      </c>
      <c r="Y192" s="55">
        <f t="shared" ca="1" si="23"/>
        <v>0.94574282173222224</v>
      </c>
      <c r="Z192" s="53"/>
    </row>
    <row r="193" spans="9:26" x14ac:dyDescent="0.35">
      <c r="I193" s="20">
        <v>623</v>
      </c>
      <c r="J193" s="21">
        <v>197</v>
      </c>
      <c r="K193" s="61">
        <v>5</v>
      </c>
      <c r="L193" s="48">
        <f t="shared" si="20"/>
        <v>15</v>
      </c>
      <c r="M193" s="22">
        <f t="shared" ca="1" si="24"/>
        <v>0.93505372833970124</v>
      </c>
      <c r="N193" s="23">
        <f t="shared" ca="1" si="24"/>
        <v>0.24945380531864436</v>
      </c>
      <c r="O193" s="23">
        <f t="shared" ca="1" si="24"/>
        <v>0.46027357529213497</v>
      </c>
      <c r="P193" s="23">
        <f t="shared" ca="1" si="24"/>
        <v>0.15869917423709112</v>
      </c>
      <c r="Q193" s="24">
        <f t="shared" ca="1" si="24"/>
        <v>0.29628999308800363</v>
      </c>
      <c r="R193" s="44">
        <f t="shared" si="21"/>
        <v>12</v>
      </c>
      <c r="S193" s="22">
        <f t="shared" ca="1" si="25"/>
        <v>0.52670576370113764</v>
      </c>
      <c r="T193" s="23">
        <f t="shared" ca="1" si="25"/>
        <v>0.87415712597855144</v>
      </c>
      <c r="U193" s="23">
        <f t="shared" ca="1" si="25"/>
        <v>0.24970204552226793</v>
      </c>
      <c r="V193" s="23">
        <f t="shared" ca="1" si="25"/>
        <v>0.57026154541157914</v>
      </c>
      <c r="W193" s="24">
        <f t="shared" ca="1" si="25"/>
        <v>0.79919473013680231</v>
      </c>
      <c r="X193" s="55">
        <f t="shared" ca="1" si="22"/>
        <v>1.1527847002829985</v>
      </c>
      <c r="Y193" s="55">
        <f t="shared" ca="1" si="23"/>
        <v>14.801065562376579</v>
      </c>
      <c r="Z193" s="53"/>
    </row>
    <row r="194" spans="9:26" x14ac:dyDescent="0.35">
      <c r="I194" s="20">
        <v>14</v>
      </c>
      <c r="J194" s="21">
        <v>402</v>
      </c>
      <c r="K194" s="61">
        <v>5</v>
      </c>
      <c r="L194" s="48">
        <f t="shared" si="20"/>
        <v>1</v>
      </c>
      <c r="M194" s="22">
        <f t="shared" ca="1" si="24"/>
        <v>0.19116638616919113</v>
      </c>
      <c r="N194" s="23">
        <f t="shared" ca="1" si="24"/>
        <v>0.63288592494215667</v>
      </c>
      <c r="O194" s="23">
        <f t="shared" ca="1" si="24"/>
        <v>0.31141248045021541</v>
      </c>
      <c r="P194" s="23">
        <f t="shared" ca="1" si="24"/>
        <v>0.43529612082458324</v>
      </c>
      <c r="Q194" s="24">
        <f t="shared" ca="1" si="24"/>
        <v>0.51314918534897425</v>
      </c>
      <c r="R194" s="44">
        <f t="shared" si="21"/>
        <v>13</v>
      </c>
      <c r="S194" s="22">
        <f t="shared" ca="1" si="25"/>
        <v>0.22540308338638937</v>
      </c>
      <c r="T194" s="23">
        <f t="shared" ca="1" si="25"/>
        <v>0.19523037372604934</v>
      </c>
      <c r="U194" s="23">
        <f t="shared" ca="1" si="25"/>
        <v>0.82929794962267667</v>
      </c>
      <c r="V194" s="23">
        <f t="shared" ca="1" si="25"/>
        <v>0.53281160278279249</v>
      </c>
      <c r="W194" s="24">
        <f t="shared" ca="1" si="25"/>
        <v>0.22510283988543101</v>
      </c>
      <c r="X194" s="55">
        <f t="shared" ca="1" si="22"/>
        <v>0.77234394278768592</v>
      </c>
      <c r="Y194" s="55">
        <f t="shared" ca="1" si="23"/>
        <v>17.873075738083973</v>
      </c>
      <c r="Z194" s="53"/>
    </row>
    <row r="195" spans="9:26" x14ac:dyDescent="0.35">
      <c r="I195" s="20">
        <v>29</v>
      </c>
      <c r="J195" s="21">
        <v>402</v>
      </c>
      <c r="K195" s="61">
        <v>3</v>
      </c>
      <c r="L195" s="48">
        <f t="shared" si="20"/>
        <v>2</v>
      </c>
      <c r="M195" s="22">
        <f t="shared" ca="1" si="24"/>
        <v>0.25247970905003203</v>
      </c>
      <c r="N195" s="23">
        <f t="shared" ca="1" si="24"/>
        <v>0.83490522957045965</v>
      </c>
      <c r="O195" s="23">
        <f t="shared" ca="1" si="24"/>
        <v>0.71476435674432515</v>
      </c>
      <c r="P195" s="23">
        <f t="shared" ca="1" si="24"/>
        <v>0.96203587548127156</v>
      </c>
      <c r="Q195" s="24">
        <f t="shared" ca="1" si="24"/>
        <v>0.58509291322559598</v>
      </c>
      <c r="R195" s="44">
        <f t="shared" si="21"/>
        <v>13</v>
      </c>
      <c r="S195" s="22">
        <f t="shared" ca="1" si="25"/>
        <v>0.22540308338638937</v>
      </c>
      <c r="T195" s="23">
        <f t="shared" ca="1" si="25"/>
        <v>0.19523037372604934</v>
      </c>
      <c r="U195" s="23">
        <f t="shared" ca="1" si="25"/>
        <v>0.82929794962267667</v>
      </c>
      <c r="V195" s="23">
        <f t="shared" ca="1" si="25"/>
        <v>0.53281160278279249</v>
      </c>
      <c r="W195" s="24">
        <f t="shared" ca="1" si="25"/>
        <v>0.22510283988543101</v>
      </c>
      <c r="X195" s="55">
        <f t="shared" ca="1" si="22"/>
        <v>1.4569511335323349</v>
      </c>
      <c r="Y195" s="55">
        <f t="shared" ca="1" si="23"/>
        <v>2.3809998043071463</v>
      </c>
      <c r="Z195" s="53"/>
    </row>
    <row r="196" spans="9:26" x14ac:dyDescent="0.35">
      <c r="I196" s="20">
        <v>72</v>
      </c>
      <c r="J196" s="21">
        <v>402</v>
      </c>
      <c r="K196" s="61">
        <v>4.5</v>
      </c>
      <c r="L196" s="48">
        <f t="shared" ref="L196:L208" si="26">MATCH(I196,$B$4:$B$18)</f>
        <v>3</v>
      </c>
      <c r="M196" s="22">
        <f t="shared" ca="1" si="24"/>
        <v>0.2960607456149863</v>
      </c>
      <c r="N196" s="23">
        <f t="shared" ca="1" si="24"/>
        <v>0.43690558422581305</v>
      </c>
      <c r="O196" s="23">
        <f t="shared" ca="1" si="24"/>
        <v>0.1884192420809051</v>
      </c>
      <c r="P196" s="23">
        <f t="shared" ca="1" si="24"/>
        <v>7.7546787124316285E-4</v>
      </c>
      <c r="Q196" s="24">
        <f t="shared" ca="1" si="24"/>
        <v>0.72383774333971329</v>
      </c>
      <c r="R196" s="44">
        <f t="shared" ref="R196:R208" si="27">MATCH(J196,$B$22:$B$36)</f>
        <v>13</v>
      </c>
      <c r="S196" s="22">
        <f t="shared" ca="1" si="25"/>
        <v>0.22540308338638937</v>
      </c>
      <c r="T196" s="23">
        <f t="shared" ca="1" si="25"/>
        <v>0.19523037372604934</v>
      </c>
      <c r="U196" s="23">
        <f t="shared" ca="1" si="25"/>
        <v>0.82929794962267667</v>
      </c>
      <c r="V196" s="23">
        <f t="shared" ca="1" si="25"/>
        <v>0.53281160278279249</v>
      </c>
      <c r="W196" s="24">
        <f t="shared" ca="1" si="25"/>
        <v>0.22510283988543101</v>
      </c>
      <c r="X196" s="55">
        <f t="shared" ref="X196:X208" ca="1" si="28">SUMPRODUCT(M196:Q196,S196:W196)</f>
        <v>0.47163704647126298</v>
      </c>
      <c r="Y196" s="55">
        <f t="shared" ref="Y196:Y208" ca="1" si="29">(K196-X196)^2</f>
        <v>16.227708085362771</v>
      </c>
      <c r="Z196" s="53"/>
    </row>
    <row r="197" spans="9:26" x14ac:dyDescent="0.35">
      <c r="I197" s="20">
        <v>211</v>
      </c>
      <c r="J197" s="21">
        <v>402</v>
      </c>
      <c r="K197" s="61">
        <v>5</v>
      </c>
      <c r="L197" s="48">
        <f t="shared" si="26"/>
        <v>4</v>
      </c>
      <c r="M197" s="22">
        <f t="shared" ca="1" si="24"/>
        <v>1.5234780548209481E-2</v>
      </c>
      <c r="N197" s="23">
        <f t="shared" ca="1" si="24"/>
        <v>0.72262898121854457</v>
      </c>
      <c r="O197" s="23">
        <f t="shared" ca="1" si="24"/>
        <v>0.6877386777736082</v>
      </c>
      <c r="P197" s="23">
        <f t="shared" ca="1" si="24"/>
        <v>0.35476944354682138</v>
      </c>
      <c r="Q197" s="24">
        <f t="shared" ca="1" si="24"/>
        <v>0.24638153472855184</v>
      </c>
      <c r="R197" s="44">
        <f t="shared" si="27"/>
        <v>13</v>
      </c>
      <c r="S197" s="22">
        <f t="shared" ca="1" si="25"/>
        <v>0.22540308338638937</v>
      </c>
      <c r="T197" s="23">
        <f t="shared" ca="1" si="25"/>
        <v>0.19523037372604934</v>
      </c>
      <c r="U197" s="23">
        <f t="shared" ca="1" si="25"/>
        <v>0.82929794962267667</v>
      </c>
      <c r="V197" s="23">
        <f t="shared" ca="1" si="25"/>
        <v>0.53281160278279249</v>
      </c>
      <c r="W197" s="24">
        <f t="shared" ca="1" si="25"/>
        <v>0.22510283988543101</v>
      </c>
      <c r="X197" s="55">
        <f t="shared" ca="1" si="28"/>
        <v>0.95933982692998543</v>
      </c>
      <c r="Y197" s="55">
        <f t="shared" ca="1" si="29"/>
        <v>16.326934634234199</v>
      </c>
      <c r="Z197" s="53"/>
    </row>
    <row r="198" spans="9:26" x14ac:dyDescent="0.35">
      <c r="I198" s="20">
        <v>212</v>
      </c>
      <c r="J198" s="21">
        <v>402</v>
      </c>
      <c r="K198" s="61">
        <v>4</v>
      </c>
      <c r="L198" s="48">
        <f t="shared" si="26"/>
        <v>5</v>
      </c>
      <c r="M198" s="22">
        <f t="shared" ca="1" si="24"/>
        <v>0.60438923001101774</v>
      </c>
      <c r="N198" s="23">
        <f t="shared" ca="1" si="24"/>
        <v>0.87465044808684067</v>
      </c>
      <c r="O198" s="23">
        <f t="shared" ca="1" si="24"/>
        <v>0.76171708240679092</v>
      </c>
      <c r="P198" s="23">
        <f t="shared" ca="1" si="24"/>
        <v>0.29799249902059644</v>
      </c>
      <c r="Q198" s="24">
        <f t="shared" ca="1" si="24"/>
        <v>3.5005233984611639E-2</v>
      </c>
      <c r="R198" s="44">
        <f t="shared" si="27"/>
        <v>13</v>
      </c>
      <c r="S198" s="22">
        <f t="shared" ca="1" si="25"/>
        <v>0.22540308338638937</v>
      </c>
      <c r="T198" s="23">
        <f t="shared" ca="1" si="25"/>
        <v>0.19523037372604934</v>
      </c>
      <c r="U198" s="23">
        <f t="shared" ca="1" si="25"/>
        <v>0.82929794962267667</v>
      </c>
      <c r="V198" s="23">
        <f t="shared" ca="1" si="25"/>
        <v>0.53281160278279249</v>
      </c>
      <c r="W198" s="24">
        <f t="shared" ca="1" si="25"/>
        <v>0.22510283988543101</v>
      </c>
      <c r="X198" s="55">
        <f t="shared" ca="1" si="28"/>
        <v>1.1053335831033826</v>
      </c>
      <c r="Y198" s="55">
        <f t="shared" ca="1" si="29"/>
        <v>8.379093665109103</v>
      </c>
      <c r="Z198" s="53"/>
    </row>
    <row r="199" spans="9:26" x14ac:dyDescent="0.35">
      <c r="I199" s="20">
        <v>293</v>
      </c>
      <c r="J199" s="21">
        <v>402</v>
      </c>
      <c r="K199" s="61">
        <v>4.5</v>
      </c>
      <c r="L199" s="48">
        <f t="shared" si="26"/>
        <v>6</v>
      </c>
      <c r="M199" s="22">
        <f t="shared" ca="1" si="24"/>
        <v>0.73399911522134131</v>
      </c>
      <c r="N199" s="23">
        <f t="shared" ca="1" si="24"/>
        <v>0.69952859907524867</v>
      </c>
      <c r="O199" s="23">
        <f t="shared" ca="1" si="24"/>
        <v>0.43713443683946274</v>
      </c>
      <c r="P199" s="23">
        <f t="shared" ca="1" si="24"/>
        <v>0.47080867927227443</v>
      </c>
      <c r="Q199" s="24">
        <f t="shared" ca="1" si="24"/>
        <v>0.2897625199660725</v>
      </c>
      <c r="R199" s="44">
        <f t="shared" si="27"/>
        <v>13</v>
      </c>
      <c r="S199" s="22">
        <f t="shared" ca="1" si="25"/>
        <v>0.22540308338638937</v>
      </c>
      <c r="T199" s="23">
        <f t="shared" ca="1" si="25"/>
        <v>0.19523037372604934</v>
      </c>
      <c r="U199" s="23">
        <f t="shared" ca="1" si="25"/>
        <v>0.82929794962267667</v>
      </c>
      <c r="V199" s="23">
        <f t="shared" ca="1" si="25"/>
        <v>0.53281160278279249</v>
      </c>
      <c r="W199" s="24">
        <f t="shared" ca="1" si="25"/>
        <v>0.22510283988543101</v>
      </c>
      <c r="X199" s="55">
        <f t="shared" ca="1" si="28"/>
        <v>0.98060827892755453</v>
      </c>
      <c r="Y199" s="55">
        <f t="shared" ca="1" si="29"/>
        <v>12.386118086353269</v>
      </c>
      <c r="Z199" s="53"/>
    </row>
    <row r="200" spans="9:26" x14ac:dyDescent="0.35">
      <c r="I200" s="20">
        <v>310</v>
      </c>
      <c r="J200" s="21">
        <v>402</v>
      </c>
      <c r="K200" s="61">
        <v>4</v>
      </c>
      <c r="L200" s="48">
        <f t="shared" si="26"/>
        <v>7</v>
      </c>
      <c r="M200" s="22">
        <f t="shared" ca="1" si="24"/>
        <v>0.22945716084719503</v>
      </c>
      <c r="N200" s="23">
        <f t="shared" ca="1" si="24"/>
        <v>0.81023909007570105</v>
      </c>
      <c r="O200" s="23">
        <f t="shared" ca="1" si="24"/>
        <v>0.35833840816792584</v>
      </c>
      <c r="P200" s="23">
        <f t="shared" ca="1" si="24"/>
        <v>0.47140327642362567</v>
      </c>
      <c r="Q200" s="24">
        <f t="shared" ca="1" si="24"/>
        <v>0.12055884454473664</v>
      </c>
      <c r="R200" s="44">
        <f t="shared" si="27"/>
        <v>13</v>
      </c>
      <c r="S200" s="22">
        <f t="shared" ca="1" si="25"/>
        <v>0.22540308338638937</v>
      </c>
      <c r="T200" s="23">
        <f t="shared" ca="1" si="25"/>
        <v>0.19523037372604934</v>
      </c>
      <c r="U200" s="23">
        <f t="shared" ca="1" si="25"/>
        <v>0.82929794962267667</v>
      </c>
      <c r="V200" s="23">
        <f t="shared" ca="1" si="25"/>
        <v>0.53281160278279249</v>
      </c>
      <c r="W200" s="24">
        <f t="shared" ca="1" si="25"/>
        <v>0.22510283988543101</v>
      </c>
      <c r="X200" s="55">
        <f t="shared" ca="1" si="28"/>
        <v>0.78538021263635072</v>
      </c>
      <c r="Y200" s="55">
        <f t="shared" ca="1" si="29"/>
        <v>10.333780377309914</v>
      </c>
      <c r="Z200" s="53"/>
    </row>
    <row r="201" spans="9:26" x14ac:dyDescent="0.35">
      <c r="I201" s="20">
        <v>379</v>
      </c>
      <c r="J201" s="21">
        <v>402</v>
      </c>
      <c r="K201" s="61">
        <v>5</v>
      </c>
      <c r="L201" s="48">
        <f t="shared" si="26"/>
        <v>8</v>
      </c>
      <c r="M201" s="22">
        <f t="shared" ca="1" si="24"/>
        <v>0.68397294881563286</v>
      </c>
      <c r="N201" s="23">
        <f t="shared" ca="1" si="24"/>
        <v>0.90480789774536852</v>
      </c>
      <c r="O201" s="23">
        <f t="shared" ca="1" si="24"/>
        <v>0.1979778360916481</v>
      </c>
      <c r="P201" s="23">
        <f t="shared" ca="1" si="24"/>
        <v>0.91925443419950825</v>
      </c>
      <c r="Q201" s="24">
        <f t="shared" ca="1" si="24"/>
        <v>0.74265244013530618</v>
      </c>
      <c r="R201" s="44">
        <f t="shared" si="27"/>
        <v>13</v>
      </c>
      <c r="S201" s="22">
        <f t="shared" ca="1" si="25"/>
        <v>0.22540308338638937</v>
      </c>
      <c r="T201" s="23">
        <f t="shared" ca="1" si="25"/>
        <v>0.19523037372604934</v>
      </c>
      <c r="U201" s="23">
        <f t="shared" ca="1" si="25"/>
        <v>0.82929794962267667</v>
      </c>
      <c r="V201" s="23">
        <f t="shared" ca="1" si="25"/>
        <v>0.53281160278279249</v>
      </c>
      <c r="W201" s="24">
        <f t="shared" ca="1" si="25"/>
        <v>0.22510283988543101</v>
      </c>
      <c r="X201" s="55">
        <f t="shared" ca="1" si="28"/>
        <v>1.1519608109579038</v>
      </c>
      <c r="Y201" s="55">
        <f t="shared" ca="1" si="29"/>
        <v>14.807405600403753</v>
      </c>
      <c r="Z201" s="53"/>
    </row>
    <row r="202" spans="9:26" x14ac:dyDescent="0.35">
      <c r="I202" s="20">
        <v>451</v>
      </c>
      <c r="J202" s="21">
        <v>402</v>
      </c>
      <c r="K202" s="61">
        <v>2</v>
      </c>
      <c r="L202" s="48">
        <f t="shared" si="26"/>
        <v>9</v>
      </c>
      <c r="M202" s="22">
        <f t="shared" ca="1" si="24"/>
        <v>0.81473677881569317</v>
      </c>
      <c r="N202" s="23">
        <f t="shared" ca="1" si="24"/>
        <v>0.41461854914072138</v>
      </c>
      <c r="O202" s="23">
        <f t="shared" ca="1" si="24"/>
        <v>0.80632778451266518</v>
      </c>
      <c r="P202" s="23">
        <f t="shared" ca="1" si="24"/>
        <v>0.15276176527374552</v>
      </c>
      <c r="Q202" s="24">
        <f t="shared" ca="1" si="24"/>
        <v>0.17435147019656005</v>
      </c>
      <c r="R202" s="44">
        <f t="shared" si="27"/>
        <v>13</v>
      </c>
      <c r="S202" s="22">
        <f t="shared" ca="1" si="25"/>
        <v>0.22540308338638937</v>
      </c>
      <c r="T202" s="23">
        <f t="shared" ca="1" si="25"/>
        <v>0.19523037372604934</v>
      </c>
      <c r="U202" s="23">
        <f t="shared" ca="1" si="25"/>
        <v>0.82929794962267667</v>
      </c>
      <c r="V202" s="23">
        <f t="shared" ca="1" si="25"/>
        <v>0.53281160278279249</v>
      </c>
      <c r="W202" s="24">
        <f t="shared" ca="1" si="25"/>
        <v>0.22510283988543101</v>
      </c>
      <c r="X202" s="55">
        <f t="shared" ca="1" si="28"/>
        <v>1.053916546894875</v>
      </c>
      <c r="Y202" s="55">
        <f t="shared" ca="1" si="29"/>
        <v>0.89507390023931721</v>
      </c>
      <c r="Z202" s="53"/>
    </row>
    <row r="203" spans="9:26" x14ac:dyDescent="0.35">
      <c r="I203" s="20">
        <v>467</v>
      </c>
      <c r="J203" s="21">
        <v>402</v>
      </c>
      <c r="K203" s="61">
        <v>3</v>
      </c>
      <c r="L203" s="48">
        <f t="shared" si="26"/>
        <v>10</v>
      </c>
      <c r="M203" s="22">
        <f t="shared" ca="1" si="24"/>
        <v>0.69782831077215757</v>
      </c>
      <c r="N203" s="23">
        <f t="shared" ca="1" si="24"/>
        <v>0.6099558877233805</v>
      </c>
      <c r="O203" s="23">
        <f t="shared" ca="1" si="24"/>
        <v>0.90385637282581777</v>
      </c>
      <c r="P203" s="23">
        <f t="shared" ca="1" si="24"/>
        <v>0.89321197331556312</v>
      </c>
      <c r="Q203" s="24">
        <f t="shared" ca="1" si="24"/>
        <v>0.24445648896517158</v>
      </c>
      <c r="R203" s="44">
        <f t="shared" si="27"/>
        <v>13</v>
      </c>
      <c r="S203" s="22">
        <f t="shared" ca="1" si="25"/>
        <v>0.22540308338638937</v>
      </c>
      <c r="T203" s="23">
        <f t="shared" ca="1" si="25"/>
        <v>0.19523037372604934</v>
      </c>
      <c r="U203" s="23">
        <f t="shared" ca="1" si="25"/>
        <v>0.82929794962267667</v>
      </c>
      <c r="V203" s="23">
        <f t="shared" ca="1" si="25"/>
        <v>0.53281160278279249</v>
      </c>
      <c r="W203" s="24">
        <f t="shared" ca="1" si="25"/>
        <v>0.22510283988543101</v>
      </c>
      <c r="X203" s="55">
        <f t="shared" ca="1" si="28"/>
        <v>1.5568823585983675</v>
      </c>
      <c r="Y203" s="55">
        <f t="shared" ca="1" si="29"/>
        <v>2.0825885269246105</v>
      </c>
      <c r="Z203" s="53"/>
    </row>
    <row r="204" spans="9:26" x14ac:dyDescent="0.35">
      <c r="I204" s="20">
        <v>508</v>
      </c>
      <c r="J204" s="21">
        <v>402</v>
      </c>
      <c r="K204" s="61">
        <v>4.5</v>
      </c>
      <c r="L204" s="48">
        <f t="shared" si="26"/>
        <v>11</v>
      </c>
      <c r="M204" s="22">
        <f t="shared" ca="1" si="24"/>
        <v>0.49690192076528272</v>
      </c>
      <c r="N204" s="23">
        <f t="shared" ca="1" si="24"/>
        <v>0.27359095981818604</v>
      </c>
      <c r="O204" s="23">
        <f t="shared" ca="1" si="24"/>
        <v>0.73384171578026391</v>
      </c>
      <c r="P204" s="23">
        <f t="shared" ca="1" si="24"/>
        <v>0.44224924398435994</v>
      </c>
      <c r="Q204" s="24">
        <f t="shared" ca="1" si="24"/>
        <v>0.83046973168220461</v>
      </c>
      <c r="R204" s="44">
        <f t="shared" si="27"/>
        <v>13</v>
      </c>
      <c r="S204" s="22">
        <f t="shared" ca="1" si="25"/>
        <v>0.22540308338638937</v>
      </c>
      <c r="T204" s="23">
        <f t="shared" ca="1" si="25"/>
        <v>0.19523037372604934</v>
      </c>
      <c r="U204" s="23">
        <f t="shared" ca="1" si="25"/>
        <v>0.82929794962267667</v>
      </c>
      <c r="V204" s="23">
        <f t="shared" ca="1" si="25"/>
        <v>0.53281160278279249</v>
      </c>
      <c r="W204" s="24">
        <f t="shared" ca="1" si="25"/>
        <v>0.22510283988543101</v>
      </c>
      <c r="X204" s="55">
        <f t="shared" ca="1" si="28"/>
        <v>1.1965665442159881</v>
      </c>
      <c r="Y204" s="55">
        <f t="shared" ca="1" si="29"/>
        <v>10.912672596793099</v>
      </c>
      <c r="Z204" s="53"/>
    </row>
    <row r="205" spans="9:26" x14ac:dyDescent="0.35">
      <c r="I205" s="20">
        <v>546</v>
      </c>
      <c r="J205" s="21">
        <v>402</v>
      </c>
      <c r="K205" s="61">
        <v>3.5</v>
      </c>
      <c r="L205" s="48">
        <f t="shared" si="26"/>
        <v>12</v>
      </c>
      <c r="M205" s="22">
        <f t="shared" ca="1" si="24"/>
        <v>0.15744453099172273</v>
      </c>
      <c r="N205" s="23">
        <f t="shared" ca="1" si="24"/>
        <v>0.21486310230826899</v>
      </c>
      <c r="O205" s="23">
        <f t="shared" ca="1" si="24"/>
        <v>0.74976952067554103</v>
      </c>
      <c r="P205" s="23">
        <f t="shared" ca="1" si="24"/>
        <v>0.47510468727097521</v>
      </c>
      <c r="Q205" s="24">
        <f t="shared" ca="1" si="24"/>
        <v>0.97911714852009402</v>
      </c>
      <c r="R205" s="44">
        <f t="shared" si="27"/>
        <v>13</v>
      </c>
      <c r="S205" s="22">
        <f t="shared" ca="1" si="25"/>
        <v>0.22540308338638937</v>
      </c>
      <c r="T205" s="23">
        <f t="shared" ca="1" si="25"/>
        <v>0.19523037372604934</v>
      </c>
      <c r="U205" s="23">
        <f t="shared" ca="1" si="25"/>
        <v>0.82929794962267667</v>
      </c>
      <c r="V205" s="23">
        <f t="shared" ca="1" si="25"/>
        <v>0.53281160278279249</v>
      </c>
      <c r="W205" s="24">
        <f t="shared" ca="1" si="25"/>
        <v>0.22510283988543101</v>
      </c>
      <c r="X205" s="55">
        <f t="shared" ca="1" si="28"/>
        <v>1.1727619533241076</v>
      </c>
      <c r="Y205" s="55">
        <f t="shared" ca="1" si="29"/>
        <v>5.4160369258958232</v>
      </c>
      <c r="Z205" s="53"/>
    </row>
    <row r="206" spans="9:26" x14ac:dyDescent="0.35">
      <c r="I206" s="20">
        <v>563</v>
      </c>
      <c r="J206" s="21">
        <v>402</v>
      </c>
      <c r="K206" s="61">
        <v>3</v>
      </c>
      <c r="L206" s="48">
        <f t="shared" si="26"/>
        <v>13</v>
      </c>
      <c r="M206" s="22">
        <f t="shared" ca="1" si="24"/>
        <v>0.91455628897639196</v>
      </c>
      <c r="N206" s="23">
        <f t="shared" ca="1" si="24"/>
        <v>0.74884908086363056</v>
      </c>
      <c r="O206" s="23">
        <f t="shared" ca="1" si="24"/>
        <v>0.75492288610767488</v>
      </c>
      <c r="P206" s="23">
        <f t="shared" ca="1" si="24"/>
        <v>0.23748542107569692</v>
      </c>
      <c r="Q206" s="24">
        <f t="shared" ca="1" si="24"/>
        <v>5.6614738445942114E-2</v>
      </c>
      <c r="R206" s="44">
        <f t="shared" si="27"/>
        <v>13</v>
      </c>
      <c r="S206" s="22">
        <f t="shared" ca="1" si="25"/>
        <v>0.22540308338638937</v>
      </c>
      <c r="T206" s="23">
        <f t="shared" ca="1" si="25"/>
        <v>0.19523037372604934</v>
      </c>
      <c r="U206" s="23">
        <f t="shared" ca="1" si="25"/>
        <v>0.82929794962267667</v>
      </c>
      <c r="V206" s="23">
        <f t="shared" ca="1" si="25"/>
        <v>0.53281160278279249</v>
      </c>
      <c r="W206" s="24">
        <f t="shared" ca="1" si="25"/>
        <v>0.22510283988543101</v>
      </c>
      <c r="X206" s="55">
        <f t="shared" ca="1" si="28"/>
        <v>1.1176770212038767</v>
      </c>
      <c r="Y206" s="55">
        <f t="shared" ca="1" si="29"/>
        <v>3.5431397965039109</v>
      </c>
      <c r="Z206" s="53"/>
    </row>
    <row r="207" spans="9:26" x14ac:dyDescent="0.35">
      <c r="I207" s="20">
        <v>579</v>
      </c>
      <c r="J207" s="21">
        <v>402</v>
      </c>
      <c r="K207" s="61">
        <v>4.5</v>
      </c>
      <c r="L207" s="48">
        <f t="shared" si="26"/>
        <v>14</v>
      </c>
      <c r="M207" s="22">
        <f t="shared" ca="1" si="24"/>
        <v>0.55264059126181653</v>
      </c>
      <c r="N207" s="23">
        <f t="shared" ca="1" si="24"/>
        <v>0.57919529389930124</v>
      </c>
      <c r="O207" s="23">
        <f t="shared" ca="1" si="24"/>
        <v>0.68388137749283651</v>
      </c>
      <c r="P207" s="23">
        <f t="shared" ca="1" si="24"/>
        <v>0.93183248957451503</v>
      </c>
      <c r="Q207" s="24">
        <f t="shared" ca="1" si="24"/>
        <v>0.66062173775307487</v>
      </c>
      <c r="R207" s="44">
        <f t="shared" si="27"/>
        <v>13</v>
      </c>
      <c r="S207" s="22">
        <f t="shared" ca="1" si="25"/>
        <v>0.22540308338638937</v>
      </c>
      <c r="T207" s="23">
        <f t="shared" ca="1" si="25"/>
        <v>0.19523037372604934</v>
      </c>
      <c r="U207" s="23">
        <f t="shared" ca="1" si="25"/>
        <v>0.82929794962267667</v>
      </c>
      <c r="V207" s="23">
        <f t="shared" ca="1" si="25"/>
        <v>0.53281160278279249</v>
      </c>
      <c r="W207" s="24">
        <f t="shared" ca="1" si="25"/>
        <v>0.22510283988543101</v>
      </c>
      <c r="X207" s="55">
        <f t="shared" ca="1" si="28"/>
        <v>1.4499838226567041</v>
      </c>
      <c r="Y207" s="55">
        <f t="shared" ca="1" si="29"/>
        <v>9.3025986820558106</v>
      </c>
      <c r="Z207" s="53"/>
    </row>
    <row r="208" spans="9:26" ht="15" thickBot="1" x14ac:dyDescent="0.4">
      <c r="I208" s="58">
        <v>623</v>
      </c>
      <c r="J208" s="59">
        <v>402</v>
      </c>
      <c r="K208" s="62">
        <v>2</v>
      </c>
      <c r="L208" s="49">
        <f t="shared" si="26"/>
        <v>15</v>
      </c>
      <c r="M208" s="25">
        <f t="shared" ca="1" si="24"/>
        <v>0.93505372833970124</v>
      </c>
      <c r="N208" s="26">
        <f t="shared" ca="1" si="24"/>
        <v>0.24945380531864436</v>
      </c>
      <c r="O208" s="26">
        <f t="shared" ca="1" si="24"/>
        <v>0.46027357529213497</v>
      </c>
      <c r="P208" s="26">
        <f t="shared" ca="1" si="24"/>
        <v>0.15869917423709112</v>
      </c>
      <c r="Q208" s="27">
        <f t="shared" ca="1" si="24"/>
        <v>0.29628999308800363</v>
      </c>
      <c r="R208" s="45">
        <f t="shared" si="27"/>
        <v>13</v>
      </c>
      <c r="S208" s="25">
        <f t="shared" ca="1" si="25"/>
        <v>0.22540308338638937</v>
      </c>
      <c r="T208" s="26">
        <f t="shared" ca="1" si="25"/>
        <v>0.19523037372604934</v>
      </c>
      <c r="U208" s="26">
        <f t="shared" ca="1" si="25"/>
        <v>0.82929794962267667</v>
      </c>
      <c r="V208" s="26">
        <f t="shared" ca="1" si="25"/>
        <v>0.53281160278279249</v>
      </c>
      <c r="W208" s="27">
        <f t="shared" ca="1" si="25"/>
        <v>0.22510283988543101</v>
      </c>
      <c r="X208" s="55">
        <f t="shared" ca="1" si="28"/>
        <v>0.79242136565403276</v>
      </c>
      <c r="Y208" s="55">
        <f t="shared" ca="1" si="29"/>
        <v>1.458246158128871</v>
      </c>
      <c r="Z208" s="53"/>
    </row>
  </sheetData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/>
  </sheetViews>
  <sheetFormatPr defaultColWidth="9.08984375" defaultRowHeight="14.5" x14ac:dyDescent="0.35"/>
  <cols>
    <col min="1" max="1" width="4.1796875" style="1" bestFit="1" customWidth="1"/>
    <col min="2" max="5" width="6.08984375" style="1" customWidth="1"/>
    <col min="6" max="6" width="9.1796875" style="1" customWidth="1"/>
    <col min="7" max="7" width="10.6328125" style="1" bestFit="1" customWidth="1"/>
    <col min="8" max="22" width="5.90625" style="1" customWidth="1"/>
    <col min="23" max="23" width="11.08984375" style="1" bestFit="1" customWidth="1"/>
    <col min="24" max="16384" width="9.08984375" style="1"/>
  </cols>
  <sheetData>
    <row r="1" spans="6:22" x14ac:dyDescent="0.35">
      <c r="G1" s="2" t="s">
        <v>0</v>
      </c>
      <c r="H1" s="2">
        <v>27</v>
      </c>
      <c r="I1" s="2">
        <v>49</v>
      </c>
      <c r="J1" s="2">
        <v>57</v>
      </c>
      <c r="K1" s="2">
        <v>72</v>
      </c>
      <c r="L1" s="2">
        <v>79</v>
      </c>
      <c r="M1" s="2">
        <v>89</v>
      </c>
      <c r="N1" s="2">
        <v>92</v>
      </c>
      <c r="O1" s="2">
        <v>99</v>
      </c>
      <c r="P1" s="2">
        <v>143</v>
      </c>
      <c r="Q1" s="2">
        <v>179</v>
      </c>
      <c r="R1" s="2">
        <v>180</v>
      </c>
      <c r="S1" s="2">
        <v>197</v>
      </c>
      <c r="T1" s="2">
        <v>402</v>
      </c>
      <c r="U1" s="2">
        <v>417</v>
      </c>
      <c r="V1" s="2">
        <v>505</v>
      </c>
    </row>
    <row r="2" spans="6:22" x14ac:dyDescent="0.35">
      <c r="F2" s="2" t="s">
        <v>1</v>
      </c>
      <c r="G2" s="2">
        <v>14</v>
      </c>
      <c r="H2" s="3">
        <v>3</v>
      </c>
      <c r="I2" s="3">
        <v>5</v>
      </c>
      <c r="J2" s="3">
        <v>1</v>
      </c>
      <c r="K2" s="3">
        <v>3</v>
      </c>
      <c r="L2" s="3">
        <v>4</v>
      </c>
      <c r="M2" s="3">
        <v>4</v>
      </c>
      <c r="N2" s="3">
        <v>5</v>
      </c>
      <c r="O2" s="3">
        <v>2</v>
      </c>
      <c r="P2" s="3">
        <v>5</v>
      </c>
      <c r="Q2" s="3">
        <v>5</v>
      </c>
      <c r="R2" s="3">
        <v>4</v>
      </c>
      <c r="S2" s="3">
        <v>5</v>
      </c>
      <c r="T2" s="3">
        <v>5</v>
      </c>
      <c r="U2" s="3">
        <v>2</v>
      </c>
      <c r="V2" s="3">
        <v>5</v>
      </c>
    </row>
    <row r="3" spans="6:22" x14ac:dyDescent="0.35">
      <c r="G3" s="2">
        <v>29</v>
      </c>
      <c r="H3" s="3">
        <v>5</v>
      </c>
      <c r="I3" s="3">
        <v>5</v>
      </c>
      <c r="J3" s="3">
        <v>5</v>
      </c>
      <c r="K3" s="3">
        <v>4</v>
      </c>
      <c r="L3" s="3">
        <v>5</v>
      </c>
      <c r="M3" s="3">
        <v>4</v>
      </c>
      <c r="N3" s="3">
        <v>4</v>
      </c>
      <c r="O3" s="3">
        <v>5</v>
      </c>
      <c r="P3" s="3">
        <v>4</v>
      </c>
      <c r="Q3" s="3">
        <v>4</v>
      </c>
      <c r="R3" s="3">
        <v>5</v>
      </c>
      <c r="S3" s="3">
        <v>5</v>
      </c>
      <c r="T3" s="3">
        <v>3</v>
      </c>
      <c r="U3" s="3">
        <v>4</v>
      </c>
      <c r="V3" s="3">
        <v>5</v>
      </c>
    </row>
    <row r="4" spans="6:22" x14ac:dyDescent="0.35">
      <c r="G4" s="2">
        <v>72</v>
      </c>
      <c r="H4" s="3">
        <v>4</v>
      </c>
      <c r="I4" s="3">
        <v>5</v>
      </c>
      <c r="J4" s="3">
        <v>5</v>
      </c>
      <c r="K4" s="3">
        <v>4</v>
      </c>
      <c r="L4" s="3">
        <v>5</v>
      </c>
      <c r="M4" s="3">
        <v>3</v>
      </c>
      <c r="N4" s="3">
        <v>4.5</v>
      </c>
      <c r="O4" s="3">
        <v>5</v>
      </c>
      <c r="P4" s="3">
        <v>4.5</v>
      </c>
      <c r="Q4" s="3">
        <v>5</v>
      </c>
      <c r="R4" s="3">
        <v>5</v>
      </c>
      <c r="S4" s="3">
        <v>5</v>
      </c>
      <c r="T4" s="3">
        <v>4.5</v>
      </c>
      <c r="U4" s="3">
        <v>5</v>
      </c>
      <c r="V4" s="3">
        <v>4</v>
      </c>
    </row>
    <row r="5" spans="6:22" x14ac:dyDescent="0.35">
      <c r="G5" s="2">
        <v>211</v>
      </c>
      <c r="H5" s="3">
        <v>5</v>
      </c>
      <c r="I5" s="3">
        <v>4</v>
      </c>
      <c r="J5" s="3">
        <v>4</v>
      </c>
      <c r="K5" s="3">
        <v>3</v>
      </c>
      <c r="L5" s="3">
        <v>5</v>
      </c>
      <c r="M5" s="3">
        <v>3</v>
      </c>
      <c r="N5" s="3">
        <v>4</v>
      </c>
      <c r="O5" s="3">
        <v>4.5</v>
      </c>
      <c r="P5" s="3">
        <v>4</v>
      </c>
      <c r="Q5" s="3"/>
      <c r="R5" s="3">
        <v>3</v>
      </c>
      <c r="S5" s="3">
        <v>3</v>
      </c>
      <c r="T5" s="3">
        <v>5</v>
      </c>
      <c r="U5" s="3">
        <v>3</v>
      </c>
      <c r="V5" s="3"/>
    </row>
    <row r="6" spans="6:22" x14ac:dyDescent="0.35">
      <c r="G6" s="2">
        <v>212</v>
      </c>
      <c r="H6" s="3">
        <v>2.5</v>
      </c>
      <c r="I6" s="3"/>
      <c r="J6" s="3">
        <v>2</v>
      </c>
      <c r="K6" s="3">
        <v>5</v>
      </c>
      <c r="L6" s="3"/>
      <c r="M6" s="3">
        <v>4</v>
      </c>
      <c r="N6" s="3">
        <v>2.5</v>
      </c>
      <c r="O6" s="3"/>
      <c r="P6" s="3">
        <v>5</v>
      </c>
      <c r="Q6" s="3">
        <v>5</v>
      </c>
      <c r="R6" s="3">
        <v>3</v>
      </c>
      <c r="S6" s="3">
        <v>3</v>
      </c>
      <c r="T6" s="3">
        <v>4</v>
      </c>
      <c r="U6" s="3">
        <v>3</v>
      </c>
      <c r="V6" s="3">
        <v>2</v>
      </c>
    </row>
    <row r="7" spans="6:22" x14ac:dyDescent="0.35">
      <c r="G7" s="2">
        <v>293</v>
      </c>
      <c r="H7" s="3">
        <v>3</v>
      </c>
      <c r="I7" s="3"/>
      <c r="J7" s="3">
        <v>4</v>
      </c>
      <c r="K7" s="3">
        <v>4</v>
      </c>
      <c r="L7" s="3">
        <v>4</v>
      </c>
      <c r="M7" s="3">
        <v>3</v>
      </c>
      <c r="N7" s="3"/>
      <c r="O7" s="3">
        <v>3</v>
      </c>
      <c r="P7" s="3">
        <v>4</v>
      </c>
      <c r="Q7" s="3">
        <v>4</v>
      </c>
      <c r="R7" s="3">
        <v>4.5</v>
      </c>
      <c r="S7" s="3">
        <v>4</v>
      </c>
      <c r="T7" s="3">
        <v>4.5</v>
      </c>
      <c r="U7" s="3">
        <v>4</v>
      </c>
      <c r="V7" s="3"/>
    </row>
    <row r="8" spans="6:22" x14ac:dyDescent="0.35">
      <c r="G8" s="2">
        <v>310</v>
      </c>
      <c r="H8" s="3">
        <v>3</v>
      </c>
      <c r="I8" s="3">
        <v>3</v>
      </c>
      <c r="J8" s="3">
        <v>5</v>
      </c>
      <c r="K8" s="3">
        <v>4.5</v>
      </c>
      <c r="L8" s="3">
        <v>5</v>
      </c>
      <c r="M8" s="3">
        <v>4.5</v>
      </c>
      <c r="N8" s="3">
        <v>2</v>
      </c>
      <c r="O8" s="3">
        <v>4.5</v>
      </c>
      <c r="P8" s="3">
        <v>4</v>
      </c>
      <c r="Q8" s="3">
        <v>3</v>
      </c>
      <c r="R8" s="3">
        <v>4.5</v>
      </c>
      <c r="S8" s="3">
        <v>4.5</v>
      </c>
      <c r="T8" s="3">
        <v>4</v>
      </c>
      <c r="U8" s="3">
        <v>3</v>
      </c>
      <c r="V8" s="3">
        <v>4</v>
      </c>
    </row>
    <row r="9" spans="6:22" x14ac:dyDescent="0.35">
      <c r="G9" s="2">
        <v>379</v>
      </c>
      <c r="H9" s="3">
        <v>5</v>
      </c>
      <c r="I9" s="3">
        <v>5</v>
      </c>
      <c r="J9" s="3">
        <v>5</v>
      </c>
      <c r="K9" s="3">
        <v>4</v>
      </c>
      <c r="L9" s="3"/>
      <c r="M9" s="3">
        <v>4</v>
      </c>
      <c r="N9" s="3">
        <v>5</v>
      </c>
      <c r="O9" s="3">
        <v>4</v>
      </c>
      <c r="P9" s="3">
        <v>4</v>
      </c>
      <c r="Q9" s="3">
        <v>4</v>
      </c>
      <c r="R9" s="3"/>
      <c r="S9" s="3">
        <v>3</v>
      </c>
      <c r="T9" s="3">
        <v>5</v>
      </c>
      <c r="U9" s="3">
        <v>4</v>
      </c>
      <c r="V9" s="3">
        <v>4</v>
      </c>
    </row>
    <row r="10" spans="6:22" x14ac:dyDescent="0.35">
      <c r="G10" s="2">
        <v>451</v>
      </c>
      <c r="H10" s="3">
        <v>4</v>
      </c>
      <c r="I10" s="3">
        <v>5</v>
      </c>
      <c r="J10" s="3">
        <v>4</v>
      </c>
      <c r="K10" s="3">
        <v>5</v>
      </c>
      <c r="L10" s="3">
        <v>4</v>
      </c>
      <c r="M10" s="3">
        <v>4</v>
      </c>
      <c r="N10" s="3">
        <v>5</v>
      </c>
      <c r="O10" s="3">
        <v>5</v>
      </c>
      <c r="P10" s="3">
        <v>4</v>
      </c>
      <c r="Q10" s="3">
        <v>4</v>
      </c>
      <c r="R10" s="3">
        <v>4</v>
      </c>
      <c r="S10" s="3">
        <v>4</v>
      </c>
      <c r="T10" s="3">
        <v>2</v>
      </c>
      <c r="U10" s="3">
        <v>3.5</v>
      </c>
      <c r="V10" s="3">
        <v>5</v>
      </c>
    </row>
    <row r="11" spans="6:22" x14ac:dyDescent="0.35">
      <c r="G11" s="2">
        <v>467</v>
      </c>
      <c r="H11" s="3">
        <v>3</v>
      </c>
      <c r="I11" s="3">
        <v>3.5</v>
      </c>
      <c r="J11" s="3">
        <v>3</v>
      </c>
      <c r="K11" s="3">
        <v>2.5</v>
      </c>
      <c r="L11" s="3"/>
      <c r="M11" s="3"/>
      <c r="N11" s="3">
        <v>3</v>
      </c>
      <c r="O11" s="3">
        <v>3.5</v>
      </c>
      <c r="P11" s="3">
        <v>3.5</v>
      </c>
      <c r="Q11" s="3">
        <v>3</v>
      </c>
      <c r="R11" s="3">
        <v>3.5</v>
      </c>
      <c r="S11" s="3">
        <v>3</v>
      </c>
      <c r="T11" s="3">
        <v>3</v>
      </c>
      <c r="U11" s="3">
        <v>4</v>
      </c>
      <c r="V11" s="3">
        <v>4</v>
      </c>
    </row>
    <row r="12" spans="6:22" x14ac:dyDescent="0.35">
      <c r="G12" s="2">
        <v>508</v>
      </c>
      <c r="H12" s="3">
        <v>5</v>
      </c>
      <c r="I12" s="3">
        <v>5</v>
      </c>
      <c r="J12" s="3">
        <v>4</v>
      </c>
      <c r="K12" s="3">
        <v>3</v>
      </c>
      <c r="L12" s="3">
        <v>5</v>
      </c>
      <c r="M12" s="3">
        <v>2</v>
      </c>
      <c r="N12" s="3">
        <v>4</v>
      </c>
      <c r="O12" s="3">
        <v>4</v>
      </c>
      <c r="P12" s="3">
        <v>5</v>
      </c>
      <c r="Q12" s="3">
        <v>5</v>
      </c>
      <c r="R12" s="3">
        <v>5</v>
      </c>
      <c r="S12" s="3">
        <v>3</v>
      </c>
      <c r="T12" s="3">
        <v>4.5</v>
      </c>
      <c r="U12" s="3">
        <v>3</v>
      </c>
      <c r="V12" s="3">
        <v>4.5</v>
      </c>
    </row>
    <row r="13" spans="6:22" x14ac:dyDescent="0.35">
      <c r="G13" s="2">
        <v>546</v>
      </c>
      <c r="H13" s="3"/>
      <c r="I13" s="3">
        <v>5</v>
      </c>
      <c r="J13" s="3">
        <v>2</v>
      </c>
      <c r="K13" s="3">
        <v>3</v>
      </c>
      <c r="L13" s="3">
        <v>5</v>
      </c>
      <c r="M13" s="3"/>
      <c r="N13" s="3">
        <v>5</v>
      </c>
      <c r="O13" s="3">
        <v>5</v>
      </c>
      <c r="P13" s="3"/>
      <c r="Q13" s="3">
        <v>2.5</v>
      </c>
      <c r="R13" s="3">
        <v>2</v>
      </c>
      <c r="S13" s="3">
        <v>3.5</v>
      </c>
      <c r="T13" s="3">
        <v>3.5</v>
      </c>
      <c r="U13" s="3">
        <v>3.5</v>
      </c>
      <c r="V13" s="3">
        <v>5</v>
      </c>
    </row>
    <row r="14" spans="6:22" x14ac:dyDescent="0.35">
      <c r="G14" s="2">
        <v>563</v>
      </c>
      <c r="H14" s="3">
        <v>1</v>
      </c>
      <c r="I14" s="3">
        <v>5</v>
      </c>
      <c r="J14" s="3">
        <v>3</v>
      </c>
      <c r="K14" s="3">
        <v>5</v>
      </c>
      <c r="L14" s="3">
        <v>4</v>
      </c>
      <c r="M14" s="3">
        <v>5</v>
      </c>
      <c r="N14" s="3">
        <v>5</v>
      </c>
      <c r="O14" s="3"/>
      <c r="P14" s="3">
        <v>2</v>
      </c>
      <c r="Q14" s="3">
        <v>5</v>
      </c>
      <c r="R14" s="3">
        <v>5</v>
      </c>
      <c r="S14" s="3">
        <v>3</v>
      </c>
      <c r="T14" s="3">
        <v>3</v>
      </c>
      <c r="U14" s="3">
        <v>4</v>
      </c>
      <c r="V14" s="3">
        <v>5</v>
      </c>
    </row>
    <row r="15" spans="6:22" x14ac:dyDescent="0.35">
      <c r="G15" s="2">
        <v>579</v>
      </c>
      <c r="H15" s="3">
        <v>4.5</v>
      </c>
      <c r="I15" s="3">
        <v>4.5</v>
      </c>
      <c r="J15" s="3">
        <v>3.5</v>
      </c>
      <c r="K15" s="3">
        <v>3</v>
      </c>
      <c r="L15" s="3">
        <v>4</v>
      </c>
      <c r="M15" s="3">
        <v>4.5</v>
      </c>
      <c r="N15" s="3">
        <v>4</v>
      </c>
      <c r="O15" s="3">
        <v>4</v>
      </c>
      <c r="P15" s="3">
        <v>4</v>
      </c>
      <c r="Q15" s="3">
        <v>4</v>
      </c>
      <c r="R15" s="3">
        <v>3.5</v>
      </c>
      <c r="S15" s="3">
        <v>3</v>
      </c>
      <c r="T15" s="3">
        <v>4.5</v>
      </c>
      <c r="U15" s="3">
        <v>4</v>
      </c>
      <c r="V15" s="3">
        <v>4.5</v>
      </c>
    </row>
    <row r="16" spans="6:22" x14ac:dyDescent="0.35">
      <c r="G16" s="2">
        <v>623</v>
      </c>
      <c r="H16" s="3"/>
      <c r="I16" s="3">
        <v>5</v>
      </c>
      <c r="J16" s="3">
        <v>3</v>
      </c>
      <c r="K16" s="3">
        <v>3</v>
      </c>
      <c r="L16" s="3"/>
      <c r="M16" s="3">
        <v>3</v>
      </c>
      <c r="N16" s="3">
        <v>5</v>
      </c>
      <c r="O16" s="3"/>
      <c r="P16" s="3">
        <v>5</v>
      </c>
      <c r="Q16" s="3">
        <v>5</v>
      </c>
      <c r="R16" s="3">
        <v>5</v>
      </c>
      <c r="S16" s="3">
        <v>5</v>
      </c>
      <c r="T16" s="3">
        <v>2</v>
      </c>
      <c r="U16" s="3">
        <v>5</v>
      </c>
      <c r="V16" s="3">
        <v>4</v>
      </c>
    </row>
    <row r="18" spans="1:22" ht="15" thickBot="1" x14ac:dyDescent="0.4"/>
    <row r="19" spans="1:22" ht="15" thickBot="1" x14ac:dyDescent="0.4">
      <c r="H19" s="9">
        <v>0.98543294650835767</v>
      </c>
      <c r="I19" s="10">
        <v>0.31865891799888002</v>
      </c>
      <c r="J19" s="10">
        <v>0.14575768384368604</v>
      </c>
      <c r="K19" s="10">
        <v>0.99162471149205278</v>
      </c>
      <c r="L19" s="10">
        <v>0.21650235514445471</v>
      </c>
      <c r="M19" s="10">
        <v>0.58075801150641004</v>
      </c>
      <c r="N19" s="10">
        <v>0.25097722631106023</v>
      </c>
      <c r="O19" s="10">
        <v>0.50551299604502864</v>
      </c>
      <c r="P19" s="10">
        <v>0.14677211152404512</v>
      </c>
      <c r="Q19" s="10">
        <v>0.12850750223581608</v>
      </c>
      <c r="R19" s="10">
        <v>0.60973302526507234</v>
      </c>
      <c r="S19" s="10">
        <v>0.32486694877202482</v>
      </c>
      <c r="T19" s="10">
        <v>0.56788439739763785</v>
      </c>
      <c r="U19" s="10">
        <v>4.5079422888432252E-2</v>
      </c>
      <c r="V19" s="11">
        <v>0.10720148741562197</v>
      </c>
    </row>
    <row r="20" spans="1:22" x14ac:dyDescent="0.35">
      <c r="H20" s="4">
        <v>0.70887347964002279</v>
      </c>
      <c r="I20" s="4">
        <v>0.92208169012260022</v>
      </c>
      <c r="J20" s="4">
        <v>0.67803256499882025</v>
      </c>
      <c r="K20" s="4">
        <v>0.83084601139571868</v>
      </c>
      <c r="L20" s="4">
        <v>0.59932967115034896</v>
      </c>
      <c r="M20" s="4">
        <v>0.18454370825562072</v>
      </c>
      <c r="N20" s="4">
        <v>0.25660936632964604</v>
      </c>
      <c r="O20" s="4">
        <v>0.90765891281653743</v>
      </c>
      <c r="P20" s="4">
        <v>0.98846160233790925</v>
      </c>
      <c r="Q20" s="4">
        <v>0.52251153312610665</v>
      </c>
      <c r="R20" s="4">
        <v>0.90808989630693726</v>
      </c>
      <c r="S20" s="4">
        <v>0.52670576370113764</v>
      </c>
      <c r="T20" s="4">
        <v>0.22540308338638937</v>
      </c>
      <c r="U20" s="4">
        <v>0.74768814373129733</v>
      </c>
      <c r="V20" s="4">
        <v>0.42820605638239884</v>
      </c>
    </row>
    <row r="21" spans="1:22" x14ac:dyDescent="0.35">
      <c r="H21" s="4">
        <v>0.80732098050743839</v>
      </c>
      <c r="I21" s="4">
        <v>0.55325174186517134</v>
      </c>
      <c r="J21" s="4">
        <v>0.27915924515202117</v>
      </c>
      <c r="K21" s="4">
        <v>0.87918207314730823</v>
      </c>
      <c r="L21" s="4">
        <v>0.49654136417949202</v>
      </c>
      <c r="M21" s="4">
        <v>0.30559562318963418</v>
      </c>
      <c r="N21" s="4">
        <v>7.5002112656580744E-2</v>
      </c>
      <c r="O21" s="4">
        <v>0.46577743872948962</v>
      </c>
      <c r="P21" s="4">
        <v>0.93790945654705848</v>
      </c>
      <c r="Q21" s="4">
        <v>0.70483803055583816</v>
      </c>
      <c r="R21" s="4">
        <v>0.10707685921898569</v>
      </c>
      <c r="S21" s="4">
        <v>0.87415712597855144</v>
      </c>
      <c r="T21" s="4">
        <v>0.19523037372604934</v>
      </c>
      <c r="U21" s="4">
        <v>0.4679861048768994</v>
      </c>
      <c r="V21" s="4">
        <v>0.80742452867520764</v>
      </c>
    </row>
    <row r="22" spans="1:22" x14ac:dyDescent="0.35">
      <c r="H22" s="4">
        <v>0.73595692274006186</v>
      </c>
      <c r="I22" s="4">
        <v>0.86446490687236854</v>
      </c>
      <c r="J22" s="4">
        <v>0.52913803665966974</v>
      </c>
      <c r="K22" s="4">
        <v>0.33369737414270795</v>
      </c>
      <c r="L22" s="4">
        <v>0.80763402528493977</v>
      </c>
      <c r="M22" s="4">
        <v>0.67820043455746115</v>
      </c>
      <c r="N22" s="4">
        <v>0.91765238834609264</v>
      </c>
      <c r="O22" s="4">
        <v>0.60802374479101795</v>
      </c>
      <c r="P22" s="4">
        <v>0.4645090314715955</v>
      </c>
      <c r="Q22" s="4">
        <v>0.64434219349983601</v>
      </c>
      <c r="R22" s="4">
        <v>0.2378704938461359</v>
      </c>
      <c r="S22" s="4">
        <v>0.24970204552226793</v>
      </c>
      <c r="T22" s="4">
        <v>0.82929794962267667</v>
      </c>
      <c r="U22" s="4">
        <v>5.1213853463865977E-2</v>
      </c>
      <c r="V22" s="4">
        <v>0.17370394356127128</v>
      </c>
    </row>
    <row r="23" spans="1:22" x14ac:dyDescent="0.35">
      <c r="H23" s="4">
        <v>3.9224256210796504E-2</v>
      </c>
      <c r="I23" s="4">
        <v>0.43719998766225321</v>
      </c>
      <c r="J23" s="4">
        <v>0.15864237517561763</v>
      </c>
      <c r="K23" s="4">
        <v>0.40598126591759665</v>
      </c>
      <c r="L23" s="4">
        <v>0.73429166236685783</v>
      </c>
      <c r="M23" s="4">
        <v>0.39452317048392171</v>
      </c>
      <c r="N23" s="4">
        <v>0.2905017768425352</v>
      </c>
      <c r="O23" s="4">
        <v>0.94457474857944312</v>
      </c>
      <c r="P23" s="4">
        <v>0.12450793631795276</v>
      </c>
      <c r="Q23" s="4">
        <v>0.66980422533481132</v>
      </c>
      <c r="R23" s="4">
        <v>0.53909003888148166</v>
      </c>
      <c r="S23" s="4">
        <v>0.57026154541157914</v>
      </c>
      <c r="T23" s="4">
        <v>0.53281160278279249</v>
      </c>
      <c r="U23" s="4">
        <v>0.9110223307540235</v>
      </c>
      <c r="V23" s="4">
        <v>0.29870015708068542</v>
      </c>
    </row>
    <row r="24" spans="1:22" x14ac:dyDescent="0.35">
      <c r="G24" s="2" t="s">
        <v>0</v>
      </c>
      <c r="H24" s="4">
        <v>4.1267334493559793E-2</v>
      </c>
      <c r="I24" s="4">
        <v>0.79836760564861708</v>
      </c>
      <c r="J24" s="4">
        <v>0.94102756949451583</v>
      </c>
      <c r="K24" s="4">
        <v>0.24111796613871128</v>
      </c>
      <c r="L24" s="4">
        <v>0.53207837601856678</v>
      </c>
      <c r="M24" s="4">
        <v>8.7173240154346687E-2</v>
      </c>
      <c r="N24" s="4">
        <v>0.73713634034840836</v>
      </c>
      <c r="O24" s="4">
        <v>0.12875021542842269</v>
      </c>
      <c r="P24" s="4">
        <v>0.3900437621368037</v>
      </c>
      <c r="Q24" s="4">
        <v>0.44242131213666558</v>
      </c>
      <c r="R24" s="4">
        <v>0.80815465087438321</v>
      </c>
      <c r="S24" s="4">
        <v>0.79919473013680231</v>
      </c>
      <c r="T24" s="4">
        <v>0.22510283988543101</v>
      </c>
      <c r="U24" s="4">
        <v>0.58599252264810708</v>
      </c>
      <c r="V24" s="4">
        <v>0.28815103814999543</v>
      </c>
    </row>
    <row r="25" spans="1:22" ht="15" thickBot="1" x14ac:dyDescent="0.4">
      <c r="F25" s="2" t="s">
        <v>1</v>
      </c>
      <c r="H25" s="2">
        <v>27</v>
      </c>
      <c r="I25" s="2">
        <v>49</v>
      </c>
      <c r="J25" s="2">
        <v>57</v>
      </c>
      <c r="K25" s="2">
        <v>72</v>
      </c>
      <c r="L25" s="2">
        <v>79</v>
      </c>
      <c r="M25" s="2">
        <v>89</v>
      </c>
      <c r="N25" s="2">
        <v>92</v>
      </c>
      <c r="O25" s="2">
        <v>99</v>
      </c>
      <c r="P25" s="2">
        <v>143</v>
      </c>
      <c r="Q25" s="2">
        <v>179</v>
      </c>
      <c r="R25" s="2">
        <v>180</v>
      </c>
      <c r="S25" s="2">
        <v>197</v>
      </c>
      <c r="T25" s="2">
        <v>402</v>
      </c>
      <c r="U25" s="2">
        <v>417</v>
      </c>
      <c r="V25" s="2">
        <v>505</v>
      </c>
    </row>
    <row r="26" spans="1:22" x14ac:dyDescent="0.35">
      <c r="A26" s="6">
        <v>0.72006796783120608</v>
      </c>
      <c r="B26" s="4">
        <v>0.19116638616919113</v>
      </c>
      <c r="C26" s="4">
        <v>0.63288592494215667</v>
      </c>
      <c r="D26" s="4">
        <v>0.31141248045021541</v>
      </c>
      <c r="E26" s="4">
        <v>0.43529612082458324</v>
      </c>
      <c r="F26" s="4">
        <v>0.51314918534897425</v>
      </c>
      <c r="G26" s="2">
        <v>14</v>
      </c>
      <c r="H26" s="5">
        <f t="shared" ref="H26:V26" si="0">IF(H2="",0,MMULT($B26:$F26,H$20:H$24))+H$19+$A26</f>
        <v>2.6193924176298591</v>
      </c>
      <c r="I26" s="5">
        <f t="shared" si="0"/>
        <v>2.434341456672624</v>
      </c>
      <c r="J26" s="5">
        <f t="shared" si="0"/>
        <v>1.8888427735910602</v>
      </c>
      <c r="K26" s="5">
        <f t="shared" si="0"/>
        <v>2.8313135534212308</v>
      </c>
      <c r="L26" s="5">
        <f t="shared" si="0"/>
        <v>2.2095732633620564</v>
      </c>
      <c r="M26" s="5">
        <f t="shared" si="0"/>
        <v>1.9571790642002043</v>
      </c>
      <c r="N26" s="5">
        <f t="shared" si="0"/>
        <v>1.858051676340982</v>
      </c>
      <c r="O26" s="5">
        <f t="shared" si="0"/>
        <v>2.3604627978252184</v>
      </c>
      <c r="P26" s="5">
        <f t="shared" si="0"/>
        <v>2.0483927758241038</v>
      </c>
      <c r="Q26" s="5">
        <f t="shared" si="0"/>
        <v>2.1137916981298321</v>
      </c>
      <c r="R26" s="5">
        <f t="shared" si="0"/>
        <v>2.29460823792374</v>
      </c>
      <c r="S26" s="5">
        <f t="shared" si="0"/>
        <v>2.434964191891742</v>
      </c>
      <c r="T26" s="5">
        <f t="shared" si="0"/>
        <v>2.0602963080165297</v>
      </c>
      <c r="U26" s="5">
        <f t="shared" si="0"/>
        <v>1.9174767553032543</v>
      </c>
      <c r="V26" s="5">
        <f t="shared" si="0"/>
        <v>1.7521167453122528</v>
      </c>
    </row>
    <row r="27" spans="1:22" x14ac:dyDescent="0.35">
      <c r="A27" s="7">
        <v>0.12193981268180099</v>
      </c>
      <c r="B27" s="4">
        <v>0.25247970905003203</v>
      </c>
      <c r="C27" s="4">
        <v>0.83490522957045965</v>
      </c>
      <c r="D27" s="4">
        <v>0.71476435674432515</v>
      </c>
      <c r="E27" s="4">
        <v>0.96203587548127156</v>
      </c>
      <c r="F27" s="4">
        <v>0.58509291322559598</v>
      </c>
      <c r="G27" s="2">
        <v>29</v>
      </c>
      <c r="H27" s="5">
        <f t="shared" ref="H27:V27" si="1">IF(H3="",0,MMULT($B27:$F27,H$20:H$24))+H$19+$A27</f>
        <v>2.5483015807481477</v>
      </c>
      <c r="I27" s="5">
        <f t="shared" si="1"/>
        <v>2.6409284242690161</v>
      </c>
      <c r="J27" s="5">
        <f t="shared" si="1"/>
        <v>1.7533757016768565</v>
      </c>
      <c r="K27" s="5">
        <f t="shared" si="1"/>
        <v>2.8275299388132522</v>
      </c>
      <c r="L27" s="5">
        <f t="shared" si="1"/>
        <v>2.499323954395221</v>
      </c>
      <c r="M27" s="5">
        <f t="shared" si="1"/>
        <v>1.9197381359920265</v>
      </c>
      <c r="N27" s="5">
        <f t="shared" si="1"/>
        <v>1.8669969523326622</v>
      </c>
      <c r="O27" s="5">
        <f t="shared" si="1"/>
        <v>2.664137621023996</v>
      </c>
      <c r="P27" s="5">
        <f t="shared" si="1"/>
        <v>1.9813513737818031</v>
      </c>
      <c r="Q27" s="5">
        <f t="shared" si="1"/>
        <v>2.3346299346600956</v>
      </c>
      <c r="R27" s="5">
        <f t="shared" si="1"/>
        <v>2.2118370075435081</v>
      </c>
      <c r="S27" s="5">
        <f t="shared" si="1"/>
        <v>2.5043209953029235</v>
      </c>
      <c r="T27" s="5">
        <f t="shared" si="1"/>
        <v>2.1467753436117736</v>
      </c>
      <c r="U27" s="5">
        <f t="shared" si="1"/>
        <v>2.0024214416697337</v>
      </c>
      <c r="V27" s="5">
        <f t="shared" si="1"/>
        <v>1.5914903870679029</v>
      </c>
    </row>
    <row r="28" spans="1:22" x14ac:dyDescent="0.35">
      <c r="A28" s="7">
        <v>0.48435968853521061</v>
      </c>
      <c r="B28" s="4">
        <v>0.2960607456149863</v>
      </c>
      <c r="C28" s="4">
        <v>0.43690558422581305</v>
      </c>
      <c r="D28" s="4">
        <v>0.1884192420809051</v>
      </c>
      <c r="E28" s="4">
        <v>7.7546787124316285E-4</v>
      </c>
      <c r="F28" s="4">
        <v>0.72383774333971329</v>
      </c>
      <c r="G28" s="2">
        <v>72</v>
      </c>
      <c r="H28" s="5">
        <f t="shared" ref="H28:V28" si="2">IF(H4="",0,MMULT($B28:$F28,H$20:H$24))+H$19+$A28</f>
        <v>2.200955007629648</v>
      </c>
      <c r="I28" s="5">
        <f t="shared" si="2"/>
        <v>2.0588390378636627</v>
      </c>
      <c r="J28" s="5">
        <f t="shared" si="2"/>
        <v>1.733796514430795</v>
      </c>
      <c r="K28" s="5">
        <f t="shared" si="2"/>
        <v>2.3438049631985125</v>
      </c>
      <c r="L28" s="5">
        <f t="shared" si="2"/>
        <v>1.6331233492911101</v>
      </c>
      <c r="M28" s="5">
        <f t="shared" si="2"/>
        <v>1.4444615155272145</v>
      </c>
      <c r="N28" s="5">
        <f t="shared" si="2"/>
        <v>1.5507734644538789</v>
      </c>
      <c r="O28" s="5">
        <f t="shared" si="2"/>
        <v>1.6705857489805414</v>
      </c>
      <c r="P28" s="5">
        <f t="shared" si="2"/>
        <v>1.7035017462655873</v>
      </c>
      <c r="Q28" s="5">
        <f t="shared" si="2"/>
        <v>1.5176771399644973</v>
      </c>
      <c r="R28" s="5">
        <f t="shared" si="2"/>
        <v>2.0399352272476534</v>
      </c>
      <c r="S28" s="5">
        <f t="shared" si="2"/>
        <v>1.9730658678803652</v>
      </c>
      <c r="T28" s="5">
        <f t="shared" si="2"/>
        <v>1.5238811324041115</v>
      </c>
      <c r="U28" s="5">
        <f t="shared" si="2"/>
        <v>1.3897856125137609</v>
      </c>
      <c r="V28" s="5">
        <f t="shared" si="2"/>
        <v>1.3126398606620704</v>
      </c>
    </row>
    <row r="29" spans="1:22" x14ac:dyDescent="0.35">
      <c r="A29" s="7">
        <v>0.66261912889244723</v>
      </c>
      <c r="B29" s="4">
        <v>1.5234780548209481E-2</v>
      </c>
      <c r="C29" s="4">
        <v>0.72262898121854457</v>
      </c>
      <c r="D29" s="4">
        <v>0.6877386777736082</v>
      </c>
      <c r="E29" s="4">
        <v>0.35476944354682138</v>
      </c>
      <c r="F29" s="4">
        <v>0.24638153472855184</v>
      </c>
      <c r="G29" s="2">
        <v>211</v>
      </c>
      <c r="H29" s="5">
        <f t="shared" ref="H29:V29" si="3">IF(H5="",0,MMULT($B29:$F29,H$20:H$24))+H$19+$A29</f>
        <v>2.7724742626597187</v>
      </c>
      <c r="I29" s="5">
        <f t="shared" si="3"/>
        <v>2.3414556860022495</v>
      </c>
      <c r="J29" s="5">
        <f t="shared" si="3"/>
        <v>1.672477028640355</v>
      </c>
      <c r="K29" s="5">
        <f t="shared" si="3"/>
        <v>2.7351573960788498</v>
      </c>
      <c r="L29" s="5">
        <f t="shared" si="3"/>
        <v>2.1941070081955325</v>
      </c>
      <c r="M29" s="5">
        <f t="shared" si="3"/>
        <v>2.0948881896294882</v>
      </c>
      <c r="N29" s="5">
        <f t="shared" si="3"/>
        <v>1.8874874196203715</v>
      </c>
      <c r="O29" s="5">
        <f t="shared" si="3"/>
        <v>2.3035337652238628</v>
      </c>
      <c r="P29" s="5">
        <f t="shared" si="3"/>
        <v>1.9619428101977032</v>
      </c>
      <c r="Q29" s="5">
        <f t="shared" si="3"/>
        <v>0.79112663112826331</v>
      </c>
      <c r="R29" s="5">
        <f t="shared" si="3"/>
        <v>1.9175233413504609</v>
      </c>
      <c r="S29" s="5">
        <f t="shared" si="3"/>
        <v>2.19814954768349</v>
      </c>
      <c r="T29" s="5">
        <f t="shared" si="3"/>
        <v>2.1898433532200707</v>
      </c>
      <c r="U29" s="5">
        <f t="shared" si="3"/>
        <v>1.5600721090355125</v>
      </c>
      <c r="V29" s="5">
        <f t="shared" si="3"/>
        <v>0.76982061630806919</v>
      </c>
    </row>
    <row r="30" spans="1:22" x14ac:dyDescent="0.35">
      <c r="A30" s="7">
        <v>0.48539076634814105</v>
      </c>
      <c r="B30" s="4">
        <v>0.60438923001101774</v>
      </c>
      <c r="C30" s="4">
        <v>0.87465044808684067</v>
      </c>
      <c r="D30" s="4">
        <v>0.76171708240679092</v>
      </c>
      <c r="E30" s="4">
        <v>0.29799249902059644</v>
      </c>
      <c r="F30" s="4">
        <v>3.5005233984611639E-2</v>
      </c>
      <c r="G30" s="2">
        <v>212</v>
      </c>
      <c r="H30" s="5">
        <f t="shared" ref="H30:V30" si="4">IF(H6="",0,MMULT($B30:$F30,H$20:H$24))+H$19+$A30</f>
        <v>3.1791069335390891</v>
      </c>
      <c r="I30" s="5">
        <f t="shared" si="4"/>
        <v>0.80404968434702107</v>
      </c>
      <c r="J30" s="5">
        <f t="shared" si="4"/>
        <v>1.7683793984937912</v>
      </c>
      <c r="K30" s="5">
        <f t="shared" si="4"/>
        <v>3.1317496062012884</v>
      </c>
      <c r="L30" s="5">
        <f t="shared" si="4"/>
        <v>0.70189312149259575</v>
      </c>
      <c r="M30" s="5">
        <f t="shared" si="4"/>
        <v>2.0821876778076938</v>
      </c>
      <c r="N30" s="5">
        <f t="shared" si="4"/>
        <v>1.7684230418696258</v>
      </c>
      <c r="O30" s="5">
        <f t="shared" si="4"/>
        <v>0.99090376239316968</v>
      </c>
      <c r="P30" s="5">
        <f t="shared" si="4"/>
        <v>2.454501819491691</v>
      </c>
      <c r="Q30" s="5">
        <f t="shared" si="4"/>
        <v>2.2520756632337164</v>
      </c>
      <c r="R30" s="5">
        <f t="shared" si="4"/>
        <v>2.1077428168147199</v>
      </c>
      <c r="S30" s="5">
        <f t="shared" si="4"/>
        <v>2.2812869031477869</v>
      </c>
      <c r="T30" s="5">
        <f t="shared" si="4"/>
        <v>2.1586087468491617</v>
      </c>
      <c r="U30" s="5">
        <f t="shared" si="4"/>
        <v>1.7226902004564892</v>
      </c>
      <c r="V30" s="5">
        <f t="shared" si="4"/>
        <v>1.7890200701405652</v>
      </c>
    </row>
    <row r="31" spans="1:22" x14ac:dyDescent="0.35">
      <c r="A31" s="7">
        <v>0.6498180858069772</v>
      </c>
      <c r="B31" s="4">
        <v>0.73399911522134131</v>
      </c>
      <c r="C31" s="4">
        <v>0.69952859907524867</v>
      </c>
      <c r="D31" s="4">
        <v>0.43713443683946274</v>
      </c>
      <c r="E31" s="4">
        <v>0.47080867927227443</v>
      </c>
      <c r="F31" s="4">
        <v>0.2897625199660725</v>
      </c>
      <c r="G31" s="2">
        <v>293</v>
      </c>
      <c r="H31" s="5">
        <f t="shared" ref="H31:V31" si="5">IF(H7="",0,MMULT($B31:$F31,H$20:H$24))+H$19+$A31</f>
        <v>3.07244461573067</v>
      </c>
      <c r="I31" s="5">
        <f t="shared" si="5"/>
        <v>0.96847700380585722</v>
      </c>
      <c r="J31" s="5">
        <f t="shared" si="5"/>
        <v>2.0672001328240435</v>
      </c>
      <c r="K31" s="5">
        <f t="shared" si="5"/>
        <v>3.2731731053235547</v>
      </c>
      <c r="L31" s="5">
        <f t="shared" si="5"/>
        <v>2.5065046777985773</v>
      </c>
      <c r="M31" s="5">
        <f t="shared" si="5"/>
        <v>2.0872731296691818</v>
      </c>
      <c r="N31" s="5">
        <f t="shared" si="5"/>
        <v>0.90079531211803743</v>
      </c>
      <c r="O31" s="5">
        <f t="shared" si="5"/>
        <v>2.8951856539629919</v>
      </c>
      <c r="P31" s="5">
        <f t="shared" si="5"/>
        <v>2.5529070014248685</v>
      </c>
      <c r="Q31" s="5">
        <f t="shared" si="5"/>
        <v>2.3801138700197275</v>
      </c>
      <c r="R31" s="5">
        <f t="shared" si="5"/>
        <v>2.5929541985680635</v>
      </c>
      <c r="S31" s="5">
        <f t="shared" si="5"/>
        <v>2.5819986358551148</v>
      </c>
      <c r="T31" s="5">
        <f t="shared" si="5"/>
        <v>2.1983107621321696</v>
      </c>
      <c r="U31" s="5">
        <f t="shared" si="5"/>
        <v>2.1921728383528367</v>
      </c>
      <c r="V31" s="5">
        <f t="shared" si="5"/>
        <v>0.75701957322259916</v>
      </c>
    </row>
    <row r="32" spans="1:22" x14ac:dyDescent="0.35">
      <c r="A32" s="7">
        <v>0.36644785265338475</v>
      </c>
      <c r="B32" s="4">
        <v>0.22945716084719503</v>
      </c>
      <c r="C32" s="4">
        <v>0.81023909007570105</v>
      </c>
      <c r="D32" s="4">
        <v>0.35833840816792584</v>
      </c>
      <c r="E32" s="4">
        <v>0.47140327642362567</v>
      </c>
      <c r="F32" s="4">
        <v>0.12055884454473664</v>
      </c>
      <c r="G32" s="2">
        <v>310</v>
      </c>
      <c r="H32" s="5">
        <f t="shared" ref="H32:V32" si="6">IF(H8="",0,MMULT($B32:$F32,H$20:H$24))+H$19+$A32</f>
        <v>2.4558471290770565</v>
      </c>
      <c r="I32" s="5">
        <f t="shared" si="6"/>
        <v>1.9570699665895916</v>
      </c>
      <c r="J32" s="5">
        <f t="shared" si="6"/>
        <v>1.271814910259975</v>
      </c>
      <c r="K32" s="5">
        <f t="shared" si="6"/>
        <v>2.6010902021561999</v>
      </c>
      <c r="L32" s="5">
        <f t="shared" si="6"/>
        <v>1.822488456362406</v>
      </c>
      <c r="M32" s="5">
        <f t="shared" si="6"/>
        <v>1.6766705436101312</v>
      </c>
      <c r="N32" s="5">
        <f t="shared" si="6"/>
        <v>1.2917174700880967</v>
      </c>
      <c r="O32" s="5">
        <f t="shared" si="6"/>
        <v>2.1362966433359434</v>
      </c>
      <c r="P32" s="5">
        <f t="shared" si="6"/>
        <v>1.7721285630257184</v>
      </c>
      <c r="Q32" s="5">
        <f t="shared" si="6"/>
        <v>1.7859149568310859</v>
      </c>
      <c r="R32" s="5">
        <f t="shared" si="6"/>
        <v>1.7081035999547092</v>
      </c>
      <c r="S32" s="5">
        <f t="shared" si="6"/>
        <v>1.975098472567856</v>
      </c>
      <c r="T32" s="5">
        <f t="shared" si="6"/>
        <v>1.7197124626873732</v>
      </c>
      <c r="U32" s="5">
        <f t="shared" si="6"/>
        <v>1.4807276937662737</v>
      </c>
      <c r="V32" s="5">
        <f t="shared" si="6"/>
        <v>1.4639033850007417</v>
      </c>
    </row>
    <row r="33" spans="1:22" x14ac:dyDescent="0.35">
      <c r="A33" s="7">
        <v>0.68505221623907497</v>
      </c>
      <c r="B33" s="4">
        <v>0.68397294881563286</v>
      </c>
      <c r="C33" s="4">
        <v>0.90480789774536852</v>
      </c>
      <c r="D33" s="4">
        <v>0.1979778360916481</v>
      </c>
      <c r="E33" s="4">
        <v>0.91925443419950825</v>
      </c>
      <c r="F33" s="4">
        <v>0.74265244013530618</v>
      </c>
      <c r="G33" s="2">
        <v>379</v>
      </c>
      <c r="H33" s="5">
        <f t="shared" ref="H33:V33" si="7">IF(H9="",0,MMULT($B33:$F33,H$20:H$24))+H$19+$A33</f>
        <v>3.0982133632629023</v>
      </c>
      <c r="I33" s="5">
        <f t="shared" si="7"/>
        <v>3.3009291817511848</v>
      </c>
      <c r="J33" s="5">
        <f t="shared" si="7"/>
        <v>2.4965980537437074</v>
      </c>
      <c r="K33" s="5">
        <f t="shared" si="7"/>
        <v>3.6587756163492897</v>
      </c>
      <c r="L33" s="5">
        <f t="shared" si="7"/>
        <v>0.90155457138352968</v>
      </c>
      <c r="M33" s="5">
        <f t="shared" si="7"/>
        <v>2.230213713291874</v>
      </c>
      <c r="N33" s="5">
        <f t="shared" si="7"/>
        <v>2.1755617939181797</v>
      </c>
      <c r="O33" s="5">
        <f t="shared" si="7"/>
        <v>3.3171148735625429</v>
      </c>
      <c r="P33" s="5">
        <f t="shared" si="7"/>
        <v>2.8526171255185844</v>
      </c>
      <c r="Q33" s="5">
        <f t="shared" si="7"/>
        <v>2.8805377336379392</v>
      </c>
      <c r="R33" s="5">
        <f t="shared" si="7"/>
        <v>1.2947852415041474</v>
      </c>
      <c r="S33" s="5">
        <f t="shared" si="7"/>
        <v>3.3282907722163322</v>
      </c>
      <c r="T33" s="5">
        <f t="shared" si="7"/>
        <v>2.4048974245946164</v>
      </c>
      <c r="U33" s="5">
        <f t="shared" si="7"/>
        <v>2.9477569292503585</v>
      </c>
      <c r="V33" s="5">
        <f t="shared" si="7"/>
        <v>2.3386661994869109</v>
      </c>
    </row>
    <row r="34" spans="1:22" x14ac:dyDescent="0.35">
      <c r="A34" s="7">
        <v>0.86778674769622932</v>
      </c>
      <c r="B34" s="4">
        <v>0.81473677881569317</v>
      </c>
      <c r="C34" s="4">
        <v>0.41461854914072138</v>
      </c>
      <c r="D34" s="4">
        <v>0.80632778451266518</v>
      </c>
      <c r="E34" s="4">
        <v>0.15276176527374552</v>
      </c>
      <c r="F34" s="4">
        <v>0.17435147019656005</v>
      </c>
      <c r="G34" s="2">
        <v>451</v>
      </c>
      <c r="H34" s="5">
        <f t="shared" ref="H34:V34" si="8">IF(H10="",0,MMULT($B34:$F34,H$20:H$24))+H$19+$A34</f>
        <v>3.3721047452933384</v>
      </c>
      <c r="I34" s="5">
        <f t="shared" si="8"/>
        <v>3.0701140470746751</v>
      </c>
      <c r="J34" s="5">
        <f t="shared" si="8"/>
        <v>2.2966698310004308</v>
      </c>
      <c r="K34" s="5">
        <f t="shared" si="8"/>
        <v>3.2739846089304798</v>
      </c>
      <c r="L34" s="5">
        <f t="shared" si="8"/>
        <v>2.6346183805594845</v>
      </c>
      <c r="M34" s="5">
        <f t="shared" si="8"/>
        <v>2.347923611927639</v>
      </c>
      <c r="N34" s="5">
        <f t="shared" si="8"/>
        <v>2.2717573158453446</v>
      </c>
      <c r="O34" s="5">
        <f t="shared" si="8"/>
        <v>2.9629319429437651</v>
      </c>
      <c r="P34" s="5">
        <f t="shared" si="8"/>
        <v>2.6703408329356515</v>
      </c>
      <c r="Q34" s="5">
        <f t="shared" si="8"/>
        <v>2.4132508303535554</v>
      </c>
      <c r="R34" s="5">
        <f t="shared" si="8"/>
        <v>2.6768269477804658</v>
      </c>
      <c r="S34" s="5">
        <f t="shared" si="8"/>
        <v>2.4120186467357811</v>
      </c>
      <c r="T34" s="5">
        <f t="shared" si="8"/>
        <v>2.4895876919887421</v>
      </c>
      <c r="U34" s="5">
        <f t="shared" si="8"/>
        <v>1.9987041104866117</v>
      </c>
      <c r="V34" s="5">
        <f t="shared" si="8"/>
        <v>1.8945684811743435</v>
      </c>
    </row>
    <row r="35" spans="1:22" x14ac:dyDescent="0.35">
      <c r="A35" s="7">
        <v>0.57549783406914157</v>
      </c>
      <c r="B35" s="4">
        <v>0.69782831077215757</v>
      </c>
      <c r="C35" s="4">
        <v>0.6099558877233805</v>
      </c>
      <c r="D35" s="4">
        <v>0.90385637282581777</v>
      </c>
      <c r="E35" s="4">
        <v>0.89321197331556312</v>
      </c>
      <c r="F35" s="4">
        <v>0.24445648896517158</v>
      </c>
      <c r="G35" s="2">
        <v>467</v>
      </c>
      <c r="H35" s="5">
        <f t="shared" ref="H35:V35" si="9">IF(H11="",0,MMULT($B35:$F35,H$20:H$24))+H$19+$A35</f>
        <v>3.2583559465040133</v>
      </c>
      <c r="I35" s="5">
        <f t="shared" si="9"/>
        <v>3.2421011382786893</v>
      </c>
      <c r="J35" s="5">
        <f t="shared" si="9"/>
        <v>2.2146870137668806</v>
      </c>
      <c r="K35" s="5">
        <f t="shared" si="9"/>
        <v>3.4063573734045289</v>
      </c>
      <c r="L35" s="5">
        <f t="shared" si="9"/>
        <v>0.79200018921359627</v>
      </c>
      <c r="M35" s="5">
        <f t="shared" si="9"/>
        <v>1.1562558455755516</v>
      </c>
      <c r="N35" s="5">
        <f t="shared" si="9"/>
        <v>2.3203957074617603</v>
      </c>
      <c r="O35" s="5">
        <f t="shared" si="9"/>
        <v>3.4232500444226144</v>
      </c>
      <c r="P35" s="5">
        <f t="shared" si="9"/>
        <v>2.6105399874455912</v>
      </c>
      <c r="Q35" s="5">
        <f t="shared" si="9"/>
        <v>2.7873714957843001</v>
      </c>
      <c r="R35" s="5">
        <f t="shared" si="9"/>
        <v>2.7783149461106675</v>
      </c>
      <c r="S35" s="5">
        <f t="shared" si="9"/>
        <v>2.7315398251493712</v>
      </c>
      <c r="T35" s="5">
        <f t="shared" si="9"/>
        <v>2.7002645900651472</v>
      </c>
      <c r="U35" s="5">
        <f t="shared" si="9"/>
        <v>2.4310617875883791</v>
      </c>
      <c r="V35" s="5">
        <f t="shared" si="9"/>
        <v>1.9682533398165747</v>
      </c>
    </row>
    <row r="36" spans="1:22" x14ac:dyDescent="0.35">
      <c r="A36" s="7">
        <v>0.78670480840309553</v>
      </c>
      <c r="B36" s="4">
        <v>0.49690192076528272</v>
      </c>
      <c r="C36" s="4">
        <v>0.27359095981818604</v>
      </c>
      <c r="D36" s="4">
        <v>0.73384171578026391</v>
      </c>
      <c r="E36" s="4">
        <v>0.44224924398435994</v>
      </c>
      <c r="F36" s="4">
        <v>0.83046973168220461</v>
      </c>
      <c r="G36" s="2">
        <v>508</v>
      </c>
      <c r="H36" s="5">
        <f t="shared" ref="H36:V36" si="10">IF(H12="",0,MMULT($B36:$F36,H$20:H$24))+H$19+$A36</f>
        <v>2.9369481312456491</v>
      </c>
      <c r="I36" s="5">
        <f t="shared" si="10"/>
        <v>3.2056644701557886</v>
      </c>
      <c r="J36" s="5">
        <f t="shared" si="10"/>
        <v>2.5857115702952687</v>
      </c>
      <c r="K36" s="5">
        <f t="shared" si="10"/>
        <v>3.056381900224268</v>
      </c>
      <c r="L36" s="5">
        <f t="shared" si="10"/>
        <v>2.796154914278508</v>
      </c>
      <c r="M36" s="5">
        <f t="shared" si="10"/>
        <v>2.2873352246518039</v>
      </c>
      <c r="N36" s="5">
        <f t="shared" si="10"/>
        <v>2.5997668348406475</v>
      </c>
      <c r="O36" s="5">
        <f t="shared" si="10"/>
        <v>2.8415215715694733</v>
      </c>
      <c r="P36" s="5">
        <f t="shared" si="10"/>
        <v>2.4011081210141203</v>
      </c>
      <c r="Q36" s="5">
        <f t="shared" si="10"/>
        <v>2.5041697098474325</v>
      </c>
      <c r="R36" s="5">
        <f t="shared" si="10"/>
        <v>2.9610841376004267</v>
      </c>
      <c r="S36" s="5">
        <f t="shared" si="10"/>
        <v>2.7116008979148081</v>
      </c>
      <c r="T36" s="5">
        <f t="shared" si="10"/>
        <v>2.5511557500167212</v>
      </c>
      <c r="U36" s="5">
        <f t="shared" si="10"/>
        <v>2.2584795258377137</v>
      </c>
      <c r="V36" s="5">
        <f t="shared" si="10"/>
        <v>1.8264585934635744</v>
      </c>
    </row>
    <row r="37" spans="1:22" x14ac:dyDescent="0.35">
      <c r="A37" s="7">
        <v>6.269063258942964E-2</v>
      </c>
      <c r="B37" s="4">
        <v>0.15744453099172273</v>
      </c>
      <c r="C37" s="4">
        <v>0.21486310230826899</v>
      </c>
      <c r="D37" s="4">
        <v>0.74976952067554103</v>
      </c>
      <c r="E37" s="4">
        <v>0.47510468727097521</v>
      </c>
      <c r="F37" s="4">
        <v>0.97911714852009402</v>
      </c>
      <c r="G37" s="2">
        <v>546</v>
      </c>
      <c r="H37" s="5">
        <f t="shared" ref="H37:V37" si="11">IF(H13="",0,MMULT($B37:$F37,H$20:H$24))+H$19+$A37</f>
        <v>1.0481235790977874</v>
      </c>
      <c r="I37" s="5">
        <f t="shared" si="11"/>
        <v>2.2829602712334816</v>
      </c>
      <c r="J37" s="5">
        <f t="shared" si="11"/>
        <v>1.7686613957633865</v>
      </c>
      <c r="K37" s="5">
        <f t="shared" si="11"/>
        <v>2.0531937505082896</v>
      </c>
      <c r="L37" s="5">
        <f t="shared" si="11"/>
        <v>1.9556144335996992</v>
      </c>
      <c r="M37" s="5">
        <f t="shared" si="11"/>
        <v>0.64344864409583968</v>
      </c>
      <c r="N37" s="5">
        <f t="shared" si="11"/>
        <v>1.9179741656633333</v>
      </c>
      <c r="O37" s="5">
        <f t="shared" si="11"/>
        <v>1.8418990519547631</v>
      </c>
      <c r="P37" s="5">
        <f t="shared" si="11"/>
        <v>0.20946274411347476</v>
      </c>
      <c r="Q37" s="5">
        <f t="shared" si="11"/>
        <v>1.6594259621317717</v>
      </c>
      <c r="R37" s="5">
        <f t="shared" si="11"/>
        <v>2.0641546396490211</v>
      </c>
      <c r="S37" s="5">
        <f t="shared" si="11"/>
        <v>1.8989668167528453</v>
      </c>
      <c r="T37" s="5">
        <f t="shared" si="11"/>
        <v>1.803336983311175</v>
      </c>
      <c r="U37" s="5">
        <f t="shared" si="11"/>
        <v>1.3710273046693482</v>
      </c>
      <c r="V37" s="5">
        <f t="shared" si="11"/>
        <v>0.96508195086846471</v>
      </c>
    </row>
    <row r="38" spans="1:22" x14ac:dyDescent="0.35">
      <c r="A38" s="7">
        <v>0.97170420996041473</v>
      </c>
      <c r="B38" s="4">
        <v>0.91455628897639196</v>
      </c>
      <c r="C38" s="4">
        <v>0.74884908086363056</v>
      </c>
      <c r="D38" s="4">
        <v>0.75492288610767488</v>
      </c>
      <c r="E38" s="4">
        <v>0.23748542107569692</v>
      </c>
      <c r="F38" s="4">
        <v>5.6614738445942114E-2</v>
      </c>
      <c r="G38" s="2">
        <v>563</v>
      </c>
      <c r="H38" s="5">
        <f t="shared" ref="H38:V38" si="12">IF(H14="",0,MMULT($B38:$F38,H$20:H$24))+H$19+$A38</f>
        <v>3.7772456820942204</v>
      </c>
      <c r="I38" s="5">
        <f t="shared" si="12"/>
        <v>3.349593133769496</v>
      </c>
      <c r="J38" s="5">
        <f t="shared" si="12"/>
        <v>2.4370186791720916</v>
      </c>
      <c r="K38" s="5">
        <f t="shared" si="12"/>
        <v>3.7435403009807273</v>
      </c>
      <c r="L38" s="5">
        <f t="shared" si="12"/>
        <v>2.9223702812096248</v>
      </c>
      <c r="M38" s="5">
        <f t="shared" si="12"/>
        <v>2.5607006528574479</v>
      </c>
      <c r="N38" s="5">
        <f t="shared" si="12"/>
        <v>2.3170099165425553</v>
      </c>
      <c r="O38" s="5">
        <f t="shared" si="12"/>
        <v>1.4772172060054434</v>
      </c>
      <c r="P38" s="5">
        <f t="shared" si="12"/>
        <v>3.1271522747040472</v>
      </c>
      <c r="Q38" s="5">
        <f t="shared" si="12"/>
        <v>2.7764402059381714</v>
      </c>
      <c r="R38" s="5">
        <f t="shared" si="12"/>
        <v>2.8454743372556077</v>
      </c>
      <c r="S38" s="5">
        <f t="shared" si="12"/>
        <v>2.8020657804069371</v>
      </c>
      <c r="T38" s="5">
        <f t="shared" si="12"/>
        <v>2.6572656285619294</v>
      </c>
      <c r="U38" s="5">
        <f t="shared" si="12"/>
        <v>2.3392303366805258</v>
      </c>
      <c r="V38" s="5">
        <f t="shared" si="12"/>
        <v>2.29354696602255</v>
      </c>
    </row>
    <row r="39" spans="1:22" x14ac:dyDescent="0.35">
      <c r="A39" s="7">
        <v>0.19944306216056973</v>
      </c>
      <c r="B39" s="4">
        <v>0.55264059126181653</v>
      </c>
      <c r="C39" s="4">
        <v>0.57919529389930124</v>
      </c>
      <c r="D39" s="4">
        <v>0.68388137749283651</v>
      </c>
      <c r="E39" s="4">
        <v>0.93183248957451503</v>
      </c>
      <c r="F39" s="4">
        <v>0.66062173775307487</v>
      </c>
      <c r="G39" s="2">
        <v>579</v>
      </c>
      <c r="H39" s="5">
        <f t="shared" ref="H39:V39" si="13">IF(H15="",0,MMULT($B39:$F39,H$20:H$24))+H$19+$A39</f>
        <v>2.6113445488041389</v>
      </c>
      <c r="I39" s="5">
        <f t="shared" si="13"/>
        <v>2.8741301550711045</v>
      </c>
      <c r="J39" s="5">
        <f t="shared" si="13"/>
        <v>2.0129558217001011</v>
      </c>
      <c r="K39" s="5">
        <f t="shared" si="13"/>
        <v>2.9252488473145339</v>
      </c>
      <c r="L39" s="5">
        <f t="shared" si="13"/>
        <v>2.6228189814146905</v>
      </c>
      <c r="M39" s="5">
        <f t="shared" si="13"/>
        <v>1.9482136574432651</v>
      </c>
      <c r="N39" s="5">
        <f t="shared" si="13"/>
        <v>2.0209065745511872</v>
      </c>
      <c r="O39" s="5">
        <f t="shared" si="13"/>
        <v>2.8573980637116234</v>
      </c>
      <c r="P39" s="5">
        <f t="shared" si="13"/>
        <v>2.1270729258901104</v>
      </c>
      <c r="Q39" s="5">
        <f t="shared" si="13"/>
        <v>2.3820226189949185</v>
      </c>
      <c r="R39" s="5">
        <f t="shared" si="13"/>
        <v>2.5719431814507585</v>
      </c>
      <c r="S39" s="5">
        <f t="shared" si="13"/>
        <v>2.551816914950817</v>
      </c>
      <c r="T39" s="5">
        <f t="shared" si="13"/>
        <v>2.2173112822149115</v>
      </c>
      <c r="U39" s="5">
        <f t="shared" si="13"/>
        <v>2.1998444582352659</v>
      </c>
      <c r="V39" s="5">
        <f t="shared" si="13"/>
        <v>1.5984353277102095</v>
      </c>
    </row>
    <row r="40" spans="1:22" ht="15" thickBot="1" x14ac:dyDescent="0.4">
      <c r="A40" s="8">
        <v>0.29771639311389941</v>
      </c>
      <c r="B40" s="4">
        <v>0.93505372833970124</v>
      </c>
      <c r="C40" s="4">
        <v>0.24945380531864436</v>
      </c>
      <c r="D40" s="4">
        <v>0.46027357529213497</v>
      </c>
      <c r="E40" s="4">
        <v>0.15869917423709112</v>
      </c>
      <c r="F40" s="4">
        <v>0.29628999308800363</v>
      </c>
      <c r="G40" s="2">
        <v>623</v>
      </c>
      <c r="H40" s="5">
        <f t="shared" ref="H40:V40" si="14">IF(H16="",0,MMULT($B40:$F40,H$20:H$24))+H$19+$A40</f>
        <v>1.2831493396222571</v>
      </c>
      <c r="I40" s="5">
        <f t="shared" si="14"/>
        <v>2.3204039483816334</v>
      </c>
      <c r="J40" s="5">
        <f t="shared" si="14"/>
        <v>1.6946500127454542</v>
      </c>
      <c r="K40" s="5">
        <f t="shared" si="14"/>
        <v>2.5750038945919647</v>
      </c>
      <c r="L40" s="5">
        <f t="shared" si="14"/>
        <v>0.51421874825835412</v>
      </c>
      <c r="M40" s="5">
        <f t="shared" si="14"/>
        <v>1.5278614770341687</v>
      </c>
      <c r="N40" s="5">
        <f t="shared" si="14"/>
        <v>1.494226385492992</v>
      </c>
      <c r="O40" s="5">
        <f t="shared" si="14"/>
        <v>0.80322938915892805</v>
      </c>
      <c r="P40" s="5">
        <f t="shared" si="14"/>
        <v>1.9518448971427214</v>
      </c>
      <c r="Q40" s="5">
        <f t="shared" si="14"/>
        <v>1.624580851445081</v>
      </c>
      <c r="R40" s="5">
        <f t="shared" si="14"/>
        <v>2.2177597741727393</v>
      </c>
      <c r="S40" s="5">
        <f t="shared" si="14"/>
        <v>1.7753680421689229</v>
      </c>
      <c r="T40" s="5">
        <f t="shared" si="14"/>
        <v>1.6580221561655701</v>
      </c>
      <c r="U40" s="5">
        <f t="shared" si="14"/>
        <v>1.5004399126570087</v>
      </c>
      <c r="V40" s="5">
        <f t="shared" si="14"/>
        <v>1.219459743753414</v>
      </c>
    </row>
    <row r="42" spans="1:22" x14ac:dyDescent="0.35">
      <c r="V42" s="5">
        <f>SQRT(SUMXMY2(H2:V16,H26:V40))</f>
        <v>28.963803378204645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zoomScale="110" zoomScaleNormal="110" workbookViewId="0">
      <selection activeCell="D21" sqref="D21"/>
    </sheetView>
  </sheetViews>
  <sheetFormatPr defaultRowHeight="14.5" x14ac:dyDescent="0.35"/>
  <cols>
    <col min="1" max="2" width="8" customWidth="1"/>
    <col min="3" max="3" width="10.7265625" bestFit="1" customWidth="1"/>
    <col min="4" max="7" width="4.6328125" customWidth="1"/>
    <col min="8" max="8" width="5.6328125" customWidth="1"/>
    <col min="11" max="15" width="4.81640625" customWidth="1"/>
  </cols>
  <sheetData>
    <row r="1" spans="1:15" x14ac:dyDescent="0.35">
      <c r="K1" s="14" t="s">
        <v>39</v>
      </c>
    </row>
    <row r="2" spans="1:15" s="14" customFormat="1" x14ac:dyDescent="0.35">
      <c r="B2" s="14" t="s">
        <v>35</v>
      </c>
      <c r="C2" s="14" t="s">
        <v>9</v>
      </c>
      <c r="I2" s="14" t="s">
        <v>34</v>
      </c>
      <c r="J2" s="14" t="s">
        <v>36</v>
      </c>
      <c r="K2" s="14">
        <v>1</v>
      </c>
      <c r="L2" s="14">
        <v>2</v>
      </c>
      <c r="M2" s="14">
        <v>3</v>
      </c>
      <c r="N2" s="14">
        <v>4</v>
      </c>
      <c r="O2" s="14">
        <v>5</v>
      </c>
    </row>
    <row r="3" spans="1:15" x14ac:dyDescent="0.35">
      <c r="A3" s="14" t="s">
        <v>37</v>
      </c>
      <c r="B3" s="12" t="s">
        <v>6</v>
      </c>
      <c r="C3" s="12"/>
      <c r="D3" s="12"/>
      <c r="E3" s="12"/>
      <c r="F3" s="12"/>
      <c r="G3" s="12"/>
      <c r="H3" s="12"/>
      <c r="I3" t="s">
        <v>18</v>
      </c>
      <c r="J3">
        <f>MATCH(I3,$B$4:$B$17)</f>
        <v>8</v>
      </c>
      <c r="K3">
        <f ca="1">OFFSET($B$3,$J3,K$2)</f>
        <v>0.22269035527863412</v>
      </c>
      <c r="L3">
        <f t="shared" ref="L3:O3" ca="1" si="0">OFFSET($B$3,$J3,L$2)</f>
        <v>0.10223445304756063</v>
      </c>
      <c r="M3">
        <f t="shared" ca="1" si="0"/>
        <v>1.0804108255239364E-2</v>
      </c>
      <c r="N3">
        <f t="shared" ca="1" si="0"/>
        <v>0.93294528715457004</v>
      </c>
      <c r="O3">
        <f t="shared" ca="1" si="0"/>
        <v>0.10001791494791945</v>
      </c>
    </row>
    <row r="4" spans="1:15" x14ac:dyDescent="0.35">
      <c r="A4">
        <v>1</v>
      </c>
      <c r="B4" s="13" t="s">
        <v>19</v>
      </c>
      <c r="C4" s="15">
        <v>0.97989092683992063</v>
      </c>
      <c r="D4" s="15">
        <v>0.94711819358191407</v>
      </c>
      <c r="E4" s="15">
        <v>0.53206044742154845</v>
      </c>
      <c r="F4" s="15">
        <v>0.59488863599495312</v>
      </c>
      <c r="G4" s="15">
        <v>0.53397663344883051</v>
      </c>
      <c r="H4" s="13"/>
      <c r="I4" t="s">
        <v>19</v>
      </c>
      <c r="J4">
        <f t="shared" ref="J4:J50" si="1">MATCH(I4,$B$4:$B$17)</f>
        <v>1</v>
      </c>
      <c r="K4">
        <f t="shared" ref="K4:O50" ca="1" si="2">OFFSET($B$3,$J4,K$2)</f>
        <v>0.97989092683992063</v>
      </c>
      <c r="L4">
        <f t="shared" ca="1" si="2"/>
        <v>0.94711819358191407</v>
      </c>
      <c r="M4">
        <f t="shared" ca="1" si="2"/>
        <v>0.53206044742154845</v>
      </c>
      <c r="N4">
        <f t="shared" ca="1" si="2"/>
        <v>0.59488863599495312</v>
      </c>
      <c r="O4">
        <f t="shared" ca="1" si="2"/>
        <v>0.53397663344883051</v>
      </c>
    </row>
    <row r="5" spans="1:15" x14ac:dyDescent="0.35">
      <c r="A5">
        <f>A4+1</f>
        <v>2</v>
      </c>
      <c r="B5" s="13" t="s">
        <v>31</v>
      </c>
      <c r="C5" s="15">
        <v>5.4999869712471616E-2</v>
      </c>
      <c r="D5" s="15">
        <v>0.94416478266069237</v>
      </c>
      <c r="E5" s="15">
        <v>0.98482917825580585</v>
      </c>
      <c r="F5" s="15">
        <v>0.77378917696551031</v>
      </c>
      <c r="G5" s="15">
        <v>0.69994006736215331</v>
      </c>
      <c r="H5" s="13"/>
      <c r="I5" t="s">
        <v>20</v>
      </c>
      <c r="J5">
        <f t="shared" si="1"/>
        <v>3</v>
      </c>
      <c r="K5">
        <f t="shared" ca="1" si="2"/>
        <v>0.73632955924936017</v>
      </c>
      <c r="L5">
        <f t="shared" ca="1" si="2"/>
        <v>0.15697824407816485</v>
      </c>
      <c r="M5">
        <f t="shared" ca="1" si="2"/>
        <v>0.95647259284992836</v>
      </c>
      <c r="N5">
        <f t="shared" ca="1" si="2"/>
        <v>5.7903898747101445E-3</v>
      </c>
      <c r="O5">
        <f t="shared" ca="1" si="2"/>
        <v>0.4735724122574797</v>
      </c>
    </row>
    <row r="6" spans="1:15" x14ac:dyDescent="0.35">
      <c r="A6">
        <f t="shared" ref="A6:A17" si="3">A5+1</f>
        <v>3</v>
      </c>
      <c r="B6" s="13" t="s">
        <v>20</v>
      </c>
      <c r="C6" s="15">
        <v>0.73632955924936017</v>
      </c>
      <c r="D6" s="15">
        <v>0.15697824407816485</v>
      </c>
      <c r="E6" s="15">
        <v>0.95647259284992836</v>
      </c>
      <c r="F6" s="15">
        <v>5.7903898747101445E-3</v>
      </c>
      <c r="G6" s="15">
        <v>0.4735724122574797</v>
      </c>
      <c r="H6" s="13"/>
      <c r="I6" t="s">
        <v>18</v>
      </c>
      <c r="J6">
        <f t="shared" si="1"/>
        <v>8</v>
      </c>
      <c r="K6">
        <f t="shared" ca="1" si="2"/>
        <v>0.22269035527863412</v>
      </c>
      <c r="L6">
        <f t="shared" ca="1" si="2"/>
        <v>0.10223445304756063</v>
      </c>
      <c r="M6">
        <f t="shared" ca="1" si="2"/>
        <v>1.0804108255239364E-2</v>
      </c>
      <c r="N6">
        <f t="shared" ca="1" si="2"/>
        <v>0.93294528715457004</v>
      </c>
      <c r="O6">
        <f t="shared" ca="1" si="2"/>
        <v>0.10001791494791945</v>
      </c>
    </row>
    <row r="7" spans="1:15" x14ac:dyDescent="0.35">
      <c r="A7">
        <f t="shared" si="3"/>
        <v>4</v>
      </c>
      <c r="B7" s="13" t="s">
        <v>23</v>
      </c>
      <c r="C7" s="15">
        <v>0.58415340391754378</v>
      </c>
      <c r="D7" s="15">
        <v>0.36467816862987479</v>
      </c>
      <c r="E7" s="15">
        <v>0.52498257197754361</v>
      </c>
      <c r="F7" s="15">
        <v>7.5560804381979096E-2</v>
      </c>
      <c r="G7" s="15">
        <v>0.25177752293467814</v>
      </c>
      <c r="H7" s="13"/>
      <c r="I7" t="s">
        <v>19</v>
      </c>
      <c r="J7">
        <f t="shared" si="1"/>
        <v>1</v>
      </c>
      <c r="K7">
        <f t="shared" ca="1" si="2"/>
        <v>0.97989092683992063</v>
      </c>
      <c r="L7">
        <f t="shared" ca="1" si="2"/>
        <v>0.94711819358191407</v>
      </c>
      <c r="M7">
        <f t="shared" ca="1" si="2"/>
        <v>0.53206044742154845</v>
      </c>
      <c r="N7">
        <f t="shared" ca="1" si="2"/>
        <v>0.59488863599495312</v>
      </c>
      <c r="O7">
        <f t="shared" ca="1" si="2"/>
        <v>0.53397663344883051</v>
      </c>
    </row>
    <row r="8" spans="1:15" x14ac:dyDescent="0.35">
      <c r="A8">
        <f t="shared" si="3"/>
        <v>5</v>
      </c>
      <c r="B8" s="13" t="s">
        <v>30</v>
      </c>
      <c r="C8" s="15">
        <v>0.67962259835936334</v>
      </c>
      <c r="D8" s="15">
        <v>0.63318697888527931</v>
      </c>
      <c r="E8" s="15">
        <v>0.77685358673100546</v>
      </c>
      <c r="F8" s="15">
        <v>0.33864080369064142</v>
      </c>
      <c r="G8" s="15">
        <v>0.34443488792983934</v>
      </c>
      <c r="H8" s="13"/>
      <c r="I8" t="s">
        <v>21</v>
      </c>
      <c r="J8">
        <f t="shared" si="1"/>
        <v>11</v>
      </c>
      <c r="K8">
        <f t="shared" ca="1" si="2"/>
        <v>0.43290624145552947</v>
      </c>
      <c r="L8">
        <f t="shared" ca="1" si="2"/>
        <v>0.40809529087024787</v>
      </c>
      <c r="M8">
        <f t="shared" ca="1" si="2"/>
        <v>0.42556865796843246</v>
      </c>
      <c r="N8">
        <f t="shared" ca="1" si="2"/>
        <v>1.3404993453246639E-2</v>
      </c>
      <c r="O8">
        <f t="shared" ca="1" si="2"/>
        <v>0.85110321563536828</v>
      </c>
    </row>
    <row r="9" spans="1:15" x14ac:dyDescent="0.35">
      <c r="A9">
        <f t="shared" si="3"/>
        <v>6</v>
      </c>
      <c r="B9" s="13" t="s">
        <v>29</v>
      </c>
      <c r="C9" s="15">
        <v>1.5261750116581596E-2</v>
      </c>
      <c r="D9" s="15">
        <v>0.25452268329216743</v>
      </c>
      <c r="E9" s="15">
        <v>0.94866104322052591</v>
      </c>
      <c r="F9" s="15">
        <v>0.64594164042548985</v>
      </c>
      <c r="G9" s="15">
        <v>0.30074448486092797</v>
      </c>
      <c r="H9" s="13"/>
      <c r="I9" t="s">
        <v>21</v>
      </c>
      <c r="J9">
        <f t="shared" si="1"/>
        <v>11</v>
      </c>
      <c r="K9">
        <f t="shared" ca="1" si="2"/>
        <v>0.43290624145552947</v>
      </c>
      <c r="L9">
        <f t="shared" ca="1" si="2"/>
        <v>0.40809529087024787</v>
      </c>
      <c r="M9">
        <f t="shared" ca="1" si="2"/>
        <v>0.42556865796843246</v>
      </c>
      <c r="N9">
        <f t="shared" ca="1" si="2"/>
        <v>1.3404993453246639E-2</v>
      </c>
      <c r="O9">
        <f t="shared" ca="1" si="2"/>
        <v>0.85110321563536828</v>
      </c>
    </row>
    <row r="10" spans="1:15" x14ac:dyDescent="0.35">
      <c r="A10">
        <f t="shared" si="3"/>
        <v>7</v>
      </c>
      <c r="B10" s="13" t="s">
        <v>32</v>
      </c>
      <c r="C10" s="15">
        <v>0.40048371728794052</v>
      </c>
      <c r="D10" s="15">
        <v>0.73581988094897566</v>
      </c>
      <c r="E10" s="15">
        <v>0.13374143796211835</v>
      </c>
      <c r="F10" s="15">
        <v>0.38698326866252519</v>
      </c>
      <c r="G10" s="15">
        <v>0.4798617159078773</v>
      </c>
      <c r="H10" s="13"/>
      <c r="I10" t="s">
        <v>18</v>
      </c>
      <c r="J10">
        <f t="shared" si="1"/>
        <v>8</v>
      </c>
      <c r="K10">
        <f t="shared" ca="1" si="2"/>
        <v>0.22269035527863412</v>
      </c>
      <c r="L10">
        <f t="shared" ca="1" si="2"/>
        <v>0.10223445304756063</v>
      </c>
      <c r="M10">
        <f t="shared" ca="1" si="2"/>
        <v>1.0804108255239364E-2</v>
      </c>
      <c r="N10">
        <f t="shared" ca="1" si="2"/>
        <v>0.93294528715457004</v>
      </c>
      <c r="O10">
        <f t="shared" ca="1" si="2"/>
        <v>0.10001791494791945</v>
      </c>
    </row>
    <row r="11" spans="1:15" x14ac:dyDescent="0.35">
      <c r="A11">
        <f t="shared" si="3"/>
        <v>8</v>
      </c>
      <c r="B11" s="13" t="s">
        <v>18</v>
      </c>
      <c r="C11" s="15">
        <v>0.22269035527863412</v>
      </c>
      <c r="D11" s="15">
        <v>0.10223445304756063</v>
      </c>
      <c r="E11" s="15">
        <v>1.0804108255239364E-2</v>
      </c>
      <c r="F11" s="15">
        <v>0.93294528715457004</v>
      </c>
      <c r="G11" s="15">
        <v>0.10001791494791945</v>
      </c>
      <c r="H11" s="13"/>
      <c r="I11" t="s">
        <v>19</v>
      </c>
      <c r="J11">
        <f t="shared" si="1"/>
        <v>1</v>
      </c>
      <c r="K11">
        <f t="shared" ca="1" si="2"/>
        <v>0.97989092683992063</v>
      </c>
      <c r="L11">
        <f t="shared" ca="1" si="2"/>
        <v>0.94711819358191407</v>
      </c>
      <c r="M11">
        <f t="shared" ca="1" si="2"/>
        <v>0.53206044742154845</v>
      </c>
      <c r="N11">
        <f t="shared" ca="1" si="2"/>
        <v>0.59488863599495312</v>
      </c>
      <c r="O11">
        <f t="shared" ca="1" si="2"/>
        <v>0.53397663344883051</v>
      </c>
    </row>
    <row r="12" spans="1:15" x14ac:dyDescent="0.35">
      <c r="A12">
        <f t="shared" si="3"/>
        <v>9</v>
      </c>
      <c r="B12" s="13" t="s">
        <v>25</v>
      </c>
      <c r="C12" s="15">
        <v>3.1164534687827539E-3</v>
      </c>
      <c r="D12" s="15">
        <v>0.27764458098446176</v>
      </c>
      <c r="E12" s="15">
        <v>0.24821234705248452</v>
      </c>
      <c r="F12" s="15">
        <v>0.23784066521317482</v>
      </c>
      <c r="G12" s="15">
        <v>0.88310751344614902</v>
      </c>
      <c r="H12" s="13"/>
      <c r="I12" t="s">
        <v>22</v>
      </c>
      <c r="J12">
        <f t="shared" si="1"/>
        <v>12</v>
      </c>
      <c r="K12">
        <f t="shared" ca="1" si="2"/>
        <v>0.50367148319535759</v>
      </c>
      <c r="L12">
        <f t="shared" ca="1" si="2"/>
        <v>0.56966324069323948</v>
      </c>
      <c r="M12">
        <f t="shared" ca="1" si="2"/>
        <v>0.50657513266100218</v>
      </c>
      <c r="N12">
        <f t="shared" ca="1" si="2"/>
        <v>0.99873500576471386</v>
      </c>
      <c r="O12">
        <f t="shared" ca="1" si="2"/>
        <v>9.4050801405122342E-2</v>
      </c>
    </row>
    <row r="13" spans="1:15" x14ac:dyDescent="0.35">
      <c r="A13">
        <f t="shared" si="3"/>
        <v>10</v>
      </c>
      <c r="B13" s="13" t="s">
        <v>24</v>
      </c>
      <c r="C13" s="15">
        <v>0.83465956667016927</v>
      </c>
      <c r="D13" s="15">
        <v>0.16971720870591467</v>
      </c>
      <c r="E13" s="15">
        <v>0.4589162683166722</v>
      </c>
      <c r="F13" s="15">
        <v>0.95557205805265322</v>
      </c>
      <c r="G13" s="15">
        <v>0.55359253248937768</v>
      </c>
      <c r="H13" s="13"/>
      <c r="I13" t="s">
        <v>21</v>
      </c>
      <c r="J13">
        <f t="shared" si="1"/>
        <v>11</v>
      </c>
      <c r="K13">
        <f t="shared" ca="1" si="2"/>
        <v>0.43290624145552947</v>
      </c>
      <c r="L13">
        <f t="shared" ca="1" si="2"/>
        <v>0.40809529087024787</v>
      </c>
      <c r="M13">
        <f t="shared" ca="1" si="2"/>
        <v>0.42556865796843246</v>
      </c>
      <c r="N13">
        <f t="shared" ca="1" si="2"/>
        <v>1.3404993453246639E-2</v>
      </c>
      <c r="O13">
        <f t="shared" ca="1" si="2"/>
        <v>0.85110321563536828</v>
      </c>
    </row>
    <row r="14" spans="1:15" x14ac:dyDescent="0.35">
      <c r="A14">
        <f t="shared" si="3"/>
        <v>11</v>
      </c>
      <c r="B14" s="13" t="s">
        <v>21</v>
      </c>
      <c r="C14" s="15">
        <v>0.43290624145552947</v>
      </c>
      <c r="D14" s="15">
        <v>0.40809529087024787</v>
      </c>
      <c r="E14" s="15">
        <v>0.42556865796843246</v>
      </c>
      <c r="F14" s="15">
        <v>1.3404993453246639E-2</v>
      </c>
      <c r="G14" s="15">
        <v>0.85110321563536828</v>
      </c>
      <c r="H14" s="13"/>
      <c r="I14" t="s">
        <v>18</v>
      </c>
      <c r="J14">
        <f t="shared" si="1"/>
        <v>8</v>
      </c>
      <c r="K14">
        <f t="shared" ca="1" si="2"/>
        <v>0.22269035527863412</v>
      </c>
      <c r="L14">
        <f t="shared" ca="1" si="2"/>
        <v>0.10223445304756063</v>
      </c>
      <c r="M14">
        <f t="shared" ca="1" si="2"/>
        <v>1.0804108255239364E-2</v>
      </c>
      <c r="N14">
        <f t="shared" ca="1" si="2"/>
        <v>0.93294528715457004</v>
      </c>
      <c r="O14">
        <f t="shared" ca="1" si="2"/>
        <v>0.10001791494791945</v>
      </c>
    </row>
    <row r="15" spans="1:15" x14ac:dyDescent="0.35">
      <c r="A15">
        <f t="shared" si="3"/>
        <v>12</v>
      </c>
      <c r="B15" s="13" t="s">
        <v>22</v>
      </c>
      <c r="C15" s="15">
        <v>0.50367148319535759</v>
      </c>
      <c r="D15" s="15">
        <v>0.56966324069323948</v>
      </c>
      <c r="E15" s="15">
        <v>0.50657513266100218</v>
      </c>
      <c r="F15" s="15">
        <v>0.99873500576471386</v>
      </c>
      <c r="G15" s="15">
        <v>9.4050801405122342E-2</v>
      </c>
      <c r="H15" s="13"/>
      <c r="I15" t="s">
        <v>19</v>
      </c>
      <c r="J15">
        <f t="shared" si="1"/>
        <v>1</v>
      </c>
      <c r="K15">
        <f t="shared" ca="1" si="2"/>
        <v>0.97989092683992063</v>
      </c>
      <c r="L15">
        <f t="shared" ca="1" si="2"/>
        <v>0.94711819358191407</v>
      </c>
      <c r="M15">
        <f t="shared" ca="1" si="2"/>
        <v>0.53206044742154845</v>
      </c>
      <c r="N15">
        <f t="shared" ca="1" si="2"/>
        <v>0.59488863599495312</v>
      </c>
      <c r="O15">
        <f t="shared" ca="1" si="2"/>
        <v>0.53397663344883051</v>
      </c>
    </row>
    <row r="16" spans="1:15" x14ac:dyDescent="0.35">
      <c r="A16">
        <f t="shared" si="3"/>
        <v>13</v>
      </c>
      <c r="B16" s="13" t="s">
        <v>33</v>
      </c>
      <c r="C16" s="15">
        <v>0.75797227211783047</v>
      </c>
      <c r="D16" s="15">
        <v>0.51344191714387755</v>
      </c>
      <c r="E16" s="15">
        <v>0.43673893173049494</v>
      </c>
      <c r="F16" s="15">
        <v>0.62515086175889167</v>
      </c>
      <c r="G16" s="15">
        <v>0.23181135090309624</v>
      </c>
      <c r="H16" s="13"/>
      <c r="I16" t="s">
        <v>22</v>
      </c>
      <c r="J16">
        <f t="shared" si="1"/>
        <v>12</v>
      </c>
      <c r="K16">
        <f t="shared" ca="1" si="2"/>
        <v>0.50367148319535759</v>
      </c>
      <c r="L16">
        <f t="shared" ca="1" si="2"/>
        <v>0.56966324069323948</v>
      </c>
      <c r="M16">
        <f t="shared" ca="1" si="2"/>
        <v>0.50657513266100218</v>
      </c>
      <c r="N16">
        <f t="shared" ca="1" si="2"/>
        <v>0.99873500576471386</v>
      </c>
      <c r="O16">
        <f t="shared" ca="1" si="2"/>
        <v>9.4050801405122342E-2</v>
      </c>
    </row>
    <row r="17" spans="1:15" x14ac:dyDescent="0.35">
      <c r="A17">
        <f t="shared" si="3"/>
        <v>14</v>
      </c>
      <c r="B17" s="13" t="s">
        <v>28</v>
      </c>
      <c r="C17" s="15">
        <v>0.9176939574212255</v>
      </c>
      <c r="D17" s="15">
        <v>0.93788428943297442</v>
      </c>
      <c r="E17" s="15">
        <v>0.38635736807754995</v>
      </c>
      <c r="F17" s="15">
        <v>0.87466584376445833</v>
      </c>
      <c r="G17" s="15">
        <v>0.90610742917467313</v>
      </c>
      <c r="H17" s="13"/>
      <c r="I17" t="s">
        <v>21</v>
      </c>
      <c r="J17">
        <f t="shared" si="1"/>
        <v>11</v>
      </c>
      <c r="K17">
        <f t="shared" ca="1" si="2"/>
        <v>0.43290624145552947</v>
      </c>
      <c r="L17">
        <f t="shared" ca="1" si="2"/>
        <v>0.40809529087024787</v>
      </c>
      <c r="M17">
        <f t="shared" ca="1" si="2"/>
        <v>0.42556865796843246</v>
      </c>
      <c r="N17">
        <f t="shared" ca="1" si="2"/>
        <v>1.3404993453246639E-2</v>
      </c>
      <c r="O17">
        <f t="shared" ca="1" si="2"/>
        <v>0.85110321563536828</v>
      </c>
    </row>
    <row r="18" spans="1:15" x14ac:dyDescent="0.35">
      <c r="I18" t="s">
        <v>18</v>
      </c>
      <c r="J18">
        <f t="shared" si="1"/>
        <v>8</v>
      </c>
      <c r="K18">
        <f t="shared" ca="1" si="2"/>
        <v>0.22269035527863412</v>
      </c>
      <c r="L18">
        <f t="shared" ca="1" si="2"/>
        <v>0.10223445304756063</v>
      </c>
      <c r="M18">
        <f t="shared" ca="1" si="2"/>
        <v>1.0804108255239364E-2</v>
      </c>
      <c r="N18">
        <f t="shared" ca="1" si="2"/>
        <v>0.93294528715457004</v>
      </c>
      <c r="O18">
        <f t="shared" ca="1" si="2"/>
        <v>0.10001791494791945</v>
      </c>
    </row>
    <row r="19" spans="1:15" x14ac:dyDescent="0.35">
      <c r="I19" t="s">
        <v>19</v>
      </c>
      <c r="J19">
        <f t="shared" si="1"/>
        <v>1</v>
      </c>
      <c r="K19">
        <f t="shared" ca="1" si="2"/>
        <v>0.97989092683992063</v>
      </c>
      <c r="L19">
        <f t="shared" ca="1" si="2"/>
        <v>0.94711819358191407</v>
      </c>
      <c r="M19">
        <f t="shared" ca="1" si="2"/>
        <v>0.53206044742154845</v>
      </c>
      <c r="N19">
        <f t="shared" ca="1" si="2"/>
        <v>0.59488863599495312</v>
      </c>
      <c r="O19">
        <f t="shared" ca="1" si="2"/>
        <v>0.53397663344883051</v>
      </c>
    </row>
    <row r="20" spans="1:15" x14ac:dyDescent="0.35">
      <c r="I20" t="s">
        <v>18</v>
      </c>
      <c r="J20">
        <f t="shared" si="1"/>
        <v>8</v>
      </c>
      <c r="K20">
        <f t="shared" ca="1" si="2"/>
        <v>0.22269035527863412</v>
      </c>
      <c r="L20">
        <f t="shared" ca="1" si="2"/>
        <v>0.10223445304756063</v>
      </c>
      <c r="M20">
        <f t="shared" ca="1" si="2"/>
        <v>1.0804108255239364E-2</v>
      </c>
      <c r="N20">
        <f t="shared" ca="1" si="2"/>
        <v>0.93294528715457004</v>
      </c>
      <c r="O20">
        <f t="shared" ca="1" si="2"/>
        <v>0.10001791494791945</v>
      </c>
    </row>
    <row r="21" spans="1:15" x14ac:dyDescent="0.35">
      <c r="I21" t="s">
        <v>23</v>
      </c>
      <c r="J21">
        <f t="shared" si="1"/>
        <v>4</v>
      </c>
      <c r="K21">
        <f t="shared" ca="1" si="2"/>
        <v>0.58415340391754378</v>
      </c>
      <c r="L21">
        <f t="shared" ca="1" si="2"/>
        <v>0.36467816862987479</v>
      </c>
      <c r="M21">
        <f t="shared" ca="1" si="2"/>
        <v>0.52498257197754361</v>
      </c>
      <c r="N21">
        <f t="shared" ca="1" si="2"/>
        <v>7.5560804381979096E-2</v>
      </c>
      <c r="O21">
        <f t="shared" ca="1" si="2"/>
        <v>0.25177752293467814</v>
      </c>
    </row>
    <row r="22" spans="1:15" x14ac:dyDescent="0.35">
      <c r="I22" t="s">
        <v>24</v>
      </c>
      <c r="J22">
        <f t="shared" si="1"/>
        <v>10</v>
      </c>
      <c r="K22">
        <f t="shared" ca="1" si="2"/>
        <v>0.83465956667016927</v>
      </c>
      <c r="L22">
        <f t="shared" ca="1" si="2"/>
        <v>0.16971720870591467</v>
      </c>
      <c r="M22">
        <f t="shared" ca="1" si="2"/>
        <v>0.4589162683166722</v>
      </c>
      <c r="N22">
        <f t="shared" ca="1" si="2"/>
        <v>0.95557205805265322</v>
      </c>
      <c r="O22">
        <f t="shared" ca="1" si="2"/>
        <v>0.55359253248937768</v>
      </c>
    </row>
    <row r="23" spans="1:15" x14ac:dyDescent="0.35">
      <c r="I23" t="s">
        <v>25</v>
      </c>
      <c r="J23">
        <f t="shared" si="1"/>
        <v>9</v>
      </c>
      <c r="K23">
        <f t="shared" ca="1" si="2"/>
        <v>3.1164534687827539E-3</v>
      </c>
      <c r="L23">
        <f t="shared" ca="1" si="2"/>
        <v>0.27764458098446176</v>
      </c>
      <c r="M23">
        <f t="shared" ca="1" si="2"/>
        <v>0.24821234705248452</v>
      </c>
      <c r="N23">
        <f t="shared" ca="1" si="2"/>
        <v>0.23784066521317482</v>
      </c>
      <c r="O23">
        <f t="shared" ca="1" si="2"/>
        <v>0.88310751344614902</v>
      </c>
    </row>
    <row r="24" spans="1:15" ht="17.5" thickBot="1" x14ac:dyDescent="0.45">
      <c r="A24" s="63" t="s">
        <v>44</v>
      </c>
      <c r="I24" t="s">
        <v>26</v>
      </c>
      <c r="J24">
        <f t="shared" si="1"/>
        <v>12</v>
      </c>
      <c r="K24">
        <f t="shared" ca="1" si="2"/>
        <v>0.50367148319535759</v>
      </c>
      <c r="L24">
        <f t="shared" ca="1" si="2"/>
        <v>0.56966324069323948</v>
      </c>
      <c r="M24">
        <f t="shared" ca="1" si="2"/>
        <v>0.50657513266100218</v>
      </c>
      <c r="N24">
        <f t="shared" ca="1" si="2"/>
        <v>0.99873500576471386</v>
      </c>
      <c r="O24">
        <f t="shared" ca="1" si="2"/>
        <v>9.4050801405122342E-2</v>
      </c>
    </row>
    <row r="25" spans="1:15" ht="15" thickTop="1" x14ac:dyDescent="0.35">
      <c r="A25" t="s">
        <v>37</v>
      </c>
      <c r="B25" t="s">
        <v>35</v>
      </c>
      <c r="C25" t="s">
        <v>9</v>
      </c>
      <c r="D25" t="s">
        <v>40</v>
      </c>
      <c r="E25" t="s">
        <v>41</v>
      </c>
      <c r="F25" t="s">
        <v>42</v>
      </c>
      <c r="G25" t="s">
        <v>43</v>
      </c>
      <c r="I25" t="s">
        <v>21</v>
      </c>
      <c r="J25">
        <f t="shared" si="1"/>
        <v>11</v>
      </c>
      <c r="K25">
        <f t="shared" ca="1" si="2"/>
        <v>0.43290624145552947</v>
      </c>
      <c r="L25">
        <f t="shared" ca="1" si="2"/>
        <v>0.40809529087024787</v>
      </c>
      <c r="M25">
        <f t="shared" ca="1" si="2"/>
        <v>0.42556865796843246</v>
      </c>
      <c r="N25">
        <f t="shared" ca="1" si="2"/>
        <v>1.3404993453246639E-2</v>
      </c>
      <c r="O25">
        <f t="shared" ca="1" si="2"/>
        <v>0.85110321563536828</v>
      </c>
    </row>
    <row r="26" spans="1:15" x14ac:dyDescent="0.35">
      <c r="A26">
        <v>1</v>
      </c>
      <c r="B26" s="14" t="s">
        <v>19</v>
      </c>
      <c r="C26" s="16">
        <v>0.97989092683992063</v>
      </c>
      <c r="D26" s="16">
        <v>0.94711819358191407</v>
      </c>
      <c r="E26" s="16">
        <v>0.53206044742154845</v>
      </c>
      <c r="F26" s="16">
        <v>0.59488863599495312</v>
      </c>
      <c r="G26" s="16">
        <v>0.53397663344883051</v>
      </c>
      <c r="I26" t="s">
        <v>18</v>
      </c>
      <c r="J26">
        <f t="shared" si="1"/>
        <v>8</v>
      </c>
      <c r="K26">
        <f t="shared" ca="1" si="2"/>
        <v>0.22269035527863412</v>
      </c>
      <c r="L26">
        <f t="shared" ca="1" si="2"/>
        <v>0.10223445304756063</v>
      </c>
      <c r="M26">
        <f t="shared" ca="1" si="2"/>
        <v>1.0804108255239364E-2</v>
      </c>
      <c r="N26">
        <f t="shared" ca="1" si="2"/>
        <v>0.93294528715457004</v>
      </c>
      <c r="O26">
        <f t="shared" ca="1" si="2"/>
        <v>0.10001791494791945</v>
      </c>
    </row>
    <row r="27" spans="1:15" x14ac:dyDescent="0.35">
      <c r="A27">
        <v>2</v>
      </c>
      <c r="B27" s="14" t="s">
        <v>31</v>
      </c>
      <c r="C27" s="16">
        <v>5.4999869712471616E-2</v>
      </c>
      <c r="D27" s="16">
        <v>0.94416478266069237</v>
      </c>
      <c r="E27" s="16">
        <v>0.98482917825580585</v>
      </c>
      <c r="F27" s="16">
        <v>0.77378917696551031</v>
      </c>
      <c r="G27" s="16">
        <v>0.69994006736215331</v>
      </c>
      <c r="I27" t="s">
        <v>19</v>
      </c>
      <c r="J27">
        <f t="shared" si="1"/>
        <v>1</v>
      </c>
      <c r="K27">
        <f t="shared" ca="1" si="2"/>
        <v>0.97989092683992063</v>
      </c>
      <c r="L27">
        <f t="shared" ca="1" si="2"/>
        <v>0.94711819358191407</v>
      </c>
      <c r="M27">
        <f t="shared" ca="1" si="2"/>
        <v>0.53206044742154845</v>
      </c>
      <c r="N27">
        <f t="shared" ca="1" si="2"/>
        <v>0.59488863599495312</v>
      </c>
      <c r="O27">
        <f t="shared" ca="1" si="2"/>
        <v>0.53397663344883051</v>
      </c>
    </row>
    <row r="28" spans="1:15" x14ac:dyDescent="0.35">
      <c r="A28">
        <v>3</v>
      </c>
      <c r="B28" s="14" t="s">
        <v>20</v>
      </c>
      <c r="C28" s="16">
        <v>0.73632955924936017</v>
      </c>
      <c r="D28" s="16">
        <v>0.15697824407816485</v>
      </c>
      <c r="E28" s="16">
        <v>0.95647259284992836</v>
      </c>
      <c r="F28" s="16">
        <v>5.7903898747101445E-3</v>
      </c>
      <c r="G28" s="16">
        <v>0.4735724122574797</v>
      </c>
      <c r="I28" t="s">
        <v>27</v>
      </c>
      <c r="J28">
        <f t="shared" si="1"/>
        <v>4</v>
      </c>
      <c r="K28">
        <f t="shared" ca="1" si="2"/>
        <v>0.58415340391754378</v>
      </c>
      <c r="L28">
        <f t="shared" ca="1" si="2"/>
        <v>0.36467816862987479</v>
      </c>
      <c r="M28">
        <f t="shared" ca="1" si="2"/>
        <v>0.52498257197754361</v>
      </c>
      <c r="N28">
        <f t="shared" ca="1" si="2"/>
        <v>7.5560804381979096E-2</v>
      </c>
      <c r="O28">
        <f t="shared" ca="1" si="2"/>
        <v>0.25177752293467814</v>
      </c>
    </row>
    <row r="29" spans="1:15" x14ac:dyDescent="0.35">
      <c r="A29">
        <v>4</v>
      </c>
      <c r="B29" s="14" t="s">
        <v>23</v>
      </c>
      <c r="C29" s="16">
        <v>0.58415340391754378</v>
      </c>
      <c r="D29" s="16">
        <v>0.36467816862987479</v>
      </c>
      <c r="E29" s="16">
        <v>0.52498257197754361</v>
      </c>
      <c r="F29" s="16">
        <v>7.5560804381979096E-2</v>
      </c>
      <c r="G29" s="16">
        <v>0.25177752293467814</v>
      </c>
      <c r="I29" t="s">
        <v>28</v>
      </c>
      <c r="J29">
        <f t="shared" si="1"/>
        <v>14</v>
      </c>
      <c r="K29">
        <f t="shared" ca="1" si="2"/>
        <v>0.9176939574212255</v>
      </c>
      <c r="L29">
        <f t="shared" ca="1" si="2"/>
        <v>0.93788428943297442</v>
      </c>
      <c r="M29">
        <f t="shared" ca="1" si="2"/>
        <v>0.38635736807754995</v>
      </c>
      <c r="N29">
        <f t="shared" ca="1" si="2"/>
        <v>0.87466584376445833</v>
      </c>
      <c r="O29">
        <f t="shared" ca="1" si="2"/>
        <v>0.90610742917467313</v>
      </c>
    </row>
    <row r="30" spans="1:15" x14ac:dyDescent="0.35">
      <c r="A30">
        <v>5</v>
      </c>
      <c r="B30" s="14" t="s">
        <v>30</v>
      </c>
      <c r="C30" s="16">
        <v>0.67962259835936334</v>
      </c>
      <c r="D30" s="16">
        <v>0.63318697888527931</v>
      </c>
      <c r="E30" s="16">
        <v>0.77685358673100546</v>
      </c>
      <c r="F30" s="16">
        <v>0.33864080369064142</v>
      </c>
      <c r="G30" s="16">
        <v>0.34443488792983934</v>
      </c>
      <c r="I30" t="s">
        <v>25</v>
      </c>
      <c r="J30">
        <f t="shared" si="1"/>
        <v>9</v>
      </c>
      <c r="K30">
        <f t="shared" ca="1" si="2"/>
        <v>3.1164534687827539E-3</v>
      </c>
      <c r="L30">
        <f t="shared" ca="1" si="2"/>
        <v>0.27764458098446176</v>
      </c>
      <c r="M30">
        <f t="shared" ca="1" si="2"/>
        <v>0.24821234705248452</v>
      </c>
      <c r="N30">
        <f t="shared" ca="1" si="2"/>
        <v>0.23784066521317482</v>
      </c>
      <c r="O30">
        <f t="shared" ca="1" si="2"/>
        <v>0.88310751344614902</v>
      </c>
    </row>
    <row r="31" spans="1:15" x14ac:dyDescent="0.35">
      <c r="A31">
        <v>6</v>
      </c>
      <c r="B31" s="14" t="s">
        <v>29</v>
      </c>
      <c r="C31" s="16">
        <v>1.5261750116581596E-2</v>
      </c>
      <c r="D31" s="16">
        <v>0.25452268329216743</v>
      </c>
      <c r="E31" s="16">
        <v>0.94866104322052591</v>
      </c>
      <c r="F31" s="16">
        <v>0.64594164042548985</v>
      </c>
      <c r="G31" s="16">
        <v>0.30074448486092797</v>
      </c>
      <c r="I31" t="s">
        <v>29</v>
      </c>
      <c r="J31">
        <f t="shared" si="1"/>
        <v>6</v>
      </c>
      <c r="K31">
        <f t="shared" ca="1" si="2"/>
        <v>1.5261750116581596E-2</v>
      </c>
      <c r="L31">
        <f t="shared" ca="1" si="2"/>
        <v>0.25452268329216743</v>
      </c>
      <c r="M31">
        <f t="shared" ca="1" si="2"/>
        <v>0.94866104322052591</v>
      </c>
      <c r="N31">
        <f t="shared" ca="1" si="2"/>
        <v>0.64594164042548985</v>
      </c>
      <c r="O31">
        <f t="shared" ca="1" si="2"/>
        <v>0.30074448486092797</v>
      </c>
    </row>
    <row r="32" spans="1:15" x14ac:dyDescent="0.35">
      <c r="A32">
        <v>7</v>
      </c>
      <c r="B32" s="14" t="s">
        <v>32</v>
      </c>
      <c r="C32" s="16">
        <v>0.40048371728794052</v>
      </c>
      <c r="D32" s="16">
        <v>0.73581988094897566</v>
      </c>
      <c r="E32" s="16">
        <v>0.13374143796211835</v>
      </c>
      <c r="F32" s="16">
        <v>0.38698326866252519</v>
      </c>
      <c r="G32" s="16">
        <v>0.4798617159078773</v>
      </c>
      <c r="I32" t="s">
        <v>30</v>
      </c>
      <c r="J32">
        <f t="shared" si="1"/>
        <v>5</v>
      </c>
      <c r="K32">
        <f t="shared" ca="1" si="2"/>
        <v>0.67962259835936334</v>
      </c>
      <c r="L32">
        <f t="shared" ca="1" si="2"/>
        <v>0.63318697888527931</v>
      </c>
      <c r="M32">
        <f t="shared" ca="1" si="2"/>
        <v>0.77685358673100546</v>
      </c>
      <c r="N32">
        <f t="shared" ca="1" si="2"/>
        <v>0.33864080369064142</v>
      </c>
      <c r="O32">
        <f t="shared" ca="1" si="2"/>
        <v>0.34443488792983934</v>
      </c>
    </row>
    <row r="33" spans="1:15" x14ac:dyDescent="0.35">
      <c r="A33">
        <v>8</v>
      </c>
      <c r="B33" s="14" t="s">
        <v>18</v>
      </c>
      <c r="C33" s="16">
        <v>0.22269035527863412</v>
      </c>
      <c r="D33" s="16">
        <v>0.10223445304756063</v>
      </c>
      <c r="E33" s="16">
        <v>1.0804108255239364E-2</v>
      </c>
      <c r="F33" s="16">
        <v>0.93294528715457004</v>
      </c>
      <c r="G33" s="16">
        <v>0.10001791494791945</v>
      </c>
      <c r="I33" t="s">
        <v>31</v>
      </c>
      <c r="J33">
        <f t="shared" si="1"/>
        <v>2</v>
      </c>
      <c r="K33">
        <f t="shared" ca="1" si="2"/>
        <v>5.4999869712471616E-2</v>
      </c>
      <c r="L33">
        <f t="shared" ca="1" si="2"/>
        <v>0.94416478266069237</v>
      </c>
      <c r="M33">
        <f t="shared" ca="1" si="2"/>
        <v>0.98482917825580585</v>
      </c>
      <c r="N33">
        <f t="shared" ca="1" si="2"/>
        <v>0.77378917696551031</v>
      </c>
      <c r="O33">
        <f t="shared" ca="1" si="2"/>
        <v>0.69994006736215331</v>
      </c>
    </row>
    <row r="34" spans="1:15" x14ac:dyDescent="0.35">
      <c r="A34">
        <v>9</v>
      </c>
      <c r="B34" s="14" t="s">
        <v>25</v>
      </c>
      <c r="C34" s="16">
        <v>3.1164534687827539E-3</v>
      </c>
      <c r="D34" s="16">
        <v>0.27764458098446176</v>
      </c>
      <c r="E34" s="16">
        <v>0.24821234705248452</v>
      </c>
      <c r="F34" s="16">
        <v>0.23784066521317482</v>
      </c>
      <c r="G34" s="16">
        <v>0.88310751344614902</v>
      </c>
      <c r="I34" t="s">
        <v>32</v>
      </c>
      <c r="J34">
        <f t="shared" si="1"/>
        <v>7</v>
      </c>
      <c r="K34">
        <f t="shared" ca="1" si="2"/>
        <v>0.40048371728794052</v>
      </c>
      <c r="L34">
        <f t="shared" ca="1" si="2"/>
        <v>0.73581988094897566</v>
      </c>
      <c r="M34">
        <f t="shared" ca="1" si="2"/>
        <v>0.13374143796211835</v>
      </c>
      <c r="N34">
        <f t="shared" ca="1" si="2"/>
        <v>0.38698326866252519</v>
      </c>
      <c r="O34">
        <f t="shared" ca="1" si="2"/>
        <v>0.4798617159078773</v>
      </c>
    </row>
    <row r="35" spans="1:15" x14ac:dyDescent="0.35">
      <c r="A35">
        <v>10</v>
      </c>
      <c r="B35" s="14" t="s">
        <v>24</v>
      </c>
      <c r="C35" s="16">
        <v>0.83465956667016927</v>
      </c>
      <c r="D35" s="16">
        <v>0.16971720870591467</v>
      </c>
      <c r="E35" s="16">
        <v>0.4589162683166722</v>
      </c>
      <c r="F35" s="16">
        <v>0.95557205805265322</v>
      </c>
      <c r="G35" s="16">
        <v>0.55359253248937768</v>
      </c>
      <c r="I35" t="s">
        <v>18</v>
      </c>
      <c r="J35">
        <f t="shared" si="1"/>
        <v>8</v>
      </c>
      <c r="K35">
        <f t="shared" ca="1" si="2"/>
        <v>0.22269035527863412</v>
      </c>
      <c r="L35">
        <f t="shared" ca="1" si="2"/>
        <v>0.10223445304756063</v>
      </c>
      <c r="M35">
        <f t="shared" ca="1" si="2"/>
        <v>1.0804108255239364E-2</v>
      </c>
      <c r="N35">
        <f t="shared" ca="1" si="2"/>
        <v>0.93294528715457004</v>
      </c>
      <c r="O35">
        <f t="shared" ca="1" si="2"/>
        <v>0.10001791494791945</v>
      </c>
    </row>
    <row r="36" spans="1:15" x14ac:dyDescent="0.35">
      <c r="A36">
        <v>11</v>
      </c>
      <c r="B36" s="14" t="s">
        <v>21</v>
      </c>
      <c r="C36" s="16">
        <v>0.43290624145552947</v>
      </c>
      <c r="D36" s="16">
        <v>0.40809529087024787</v>
      </c>
      <c r="E36" s="16">
        <v>0.42556865796843246</v>
      </c>
      <c r="F36" s="16">
        <v>1.3404993453246639E-2</v>
      </c>
      <c r="G36" s="16">
        <v>0.85110321563536828</v>
      </c>
      <c r="I36" t="s">
        <v>23</v>
      </c>
      <c r="J36">
        <f t="shared" si="1"/>
        <v>4</v>
      </c>
      <c r="K36">
        <f t="shared" ca="1" si="2"/>
        <v>0.58415340391754378</v>
      </c>
      <c r="L36">
        <f t="shared" ca="1" si="2"/>
        <v>0.36467816862987479</v>
      </c>
      <c r="M36">
        <f t="shared" ca="1" si="2"/>
        <v>0.52498257197754361</v>
      </c>
      <c r="N36">
        <f t="shared" ca="1" si="2"/>
        <v>7.5560804381979096E-2</v>
      </c>
      <c r="O36">
        <f t="shared" ca="1" si="2"/>
        <v>0.25177752293467814</v>
      </c>
    </row>
    <row r="37" spans="1:15" x14ac:dyDescent="0.35">
      <c r="A37">
        <v>12</v>
      </c>
      <c r="B37" s="14" t="s">
        <v>22</v>
      </c>
      <c r="C37" s="16">
        <v>0.50367148319535759</v>
      </c>
      <c r="D37" s="16">
        <v>0.56966324069323948</v>
      </c>
      <c r="E37" s="16">
        <v>0.50657513266100218</v>
      </c>
      <c r="F37" s="16">
        <v>0.99873500576471386</v>
      </c>
      <c r="G37" s="16">
        <v>9.4050801405122342E-2</v>
      </c>
      <c r="I37" t="s">
        <v>24</v>
      </c>
      <c r="J37">
        <f t="shared" si="1"/>
        <v>10</v>
      </c>
      <c r="K37">
        <f t="shared" ca="1" si="2"/>
        <v>0.83465956667016927</v>
      </c>
      <c r="L37">
        <f t="shared" ca="1" si="2"/>
        <v>0.16971720870591467</v>
      </c>
      <c r="M37">
        <f t="shared" ca="1" si="2"/>
        <v>0.4589162683166722</v>
      </c>
      <c r="N37">
        <f t="shared" ca="1" si="2"/>
        <v>0.95557205805265322</v>
      </c>
      <c r="O37">
        <f t="shared" ca="1" si="2"/>
        <v>0.55359253248937768</v>
      </c>
    </row>
    <row r="38" spans="1:15" x14ac:dyDescent="0.35">
      <c r="A38">
        <v>13</v>
      </c>
      <c r="B38" s="14" t="s">
        <v>33</v>
      </c>
      <c r="C38" s="16">
        <v>0.75797227211783047</v>
      </c>
      <c r="D38" s="16">
        <v>0.51344191714387755</v>
      </c>
      <c r="E38" s="16">
        <v>0.43673893173049494</v>
      </c>
      <c r="F38" s="16">
        <v>0.62515086175889167</v>
      </c>
      <c r="G38" s="16">
        <v>0.23181135090309624</v>
      </c>
      <c r="I38" t="s">
        <v>25</v>
      </c>
      <c r="J38">
        <f t="shared" si="1"/>
        <v>9</v>
      </c>
      <c r="K38">
        <f t="shared" ca="1" si="2"/>
        <v>3.1164534687827539E-3</v>
      </c>
      <c r="L38">
        <f t="shared" ca="1" si="2"/>
        <v>0.27764458098446176</v>
      </c>
      <c r="M38">
        <f t="shared" ca="1" si="2"/>
        <v>0.24821234705248452</v>
      </c>
      <c r="N38">
        <f t="shared" ca="1" si="2"/>
        <v>0.23784066521317482</v>
      </c>
      <c r="O38">
        <f t="shared" ca="1" si="2"/>
        <v>0.88310751344614902</v>
      </c>
    </row>
    <row r="39" spans="1:15" x14ac:dyDescent="0.35">
      <c r="A39">
        <v>14</v>
      </c>
      <c r="B39" s="14" t="s">
        <v>28</v>
      </c>
      <c r="C39" s="16">
        <v>0.9176939574212255</v>
      </c>
      <c r="D39" s="16">
        <v>0.93788428943297442</v>
      </c>
      <c r="E39" s="16">
        <v>0.38635736807754995</v>
      </c>
      <c r="F39" s="16">
        <v>0.87466584376445833</v>
      </c>
      <c r="G39" s="16">
        <v>0.90610742917467313</v>
      </c>
      <c r="I39" t="s">
        <v>33</v>
      </c>
      <c r="J39">
        <f t="shared" si="1"/>
        <v>13</v>
      </c>
      <c r="K39">
        <f t="shared" ca="1" si="2"/>
        <v>0.75797227211783047</v>
      </c>
      <c r="L39">
        <f t="shared" ca="1" si="2"/>
        <v>0.51344191714387755</v>
      </c>
      <c r="M39">
        <f t="shared" ca="1" si="2"/>
        <v>0.43673893173049494</v>
      </c>
      <c r="N39">
        <f t="shared" ca="1" si="2"/>
        <v>0.62515086175889167</v>
      </c>
      <c r="O39">
        <f t="shared" ca="1" si="2"/>
        <v>0.23181135090309624</v>
      </c>
    </row>
    <row r="40" spans="1:15" x14ac:dyDescent="0.35">
      <c r="I40" t="s">
        <v>21</v>
      </c>
      <c r="J40">
        <f t="shared" si="1"/>
        <v>11</v>
      </c>
      <c r="K40">
        <f t="shared" ca="1" si="2"/>
        <v>0.43290624145552947</v>
      </c>
      <c r="L40">
        <f t="shared" ca="1" si="2"/>
        <v>0.40809529087024787</v>
      </c>
      <c r="M40">
        <f t="shared" ca="1" si="2"/>
        <v>0.42556865796843246</v>
      </c>
      <c r="N40">
        <f t="shared" ca="1" si="2"/>
        <v>1.3404993453246639E-2</v>
      </c>
      <c r="O40">
        <f t="shared" ca="1" si="2"/>
        <v>0.85110321563536828</v>
      </c>
    </row>
    <row r="41" spans="1:15" x14ac:dyDescent="0.35">
      <c r="I41" t="s">
        <v>18</v>
      </c>
      <c r="J41">
        <f t="shared" si="1"/>
        <v>8</v>
      </c>
      <c r="K41">
        <f t="shared" ca="1" si="2"/>
        <v>0.22269035527863412</v>
      </c>
      <c r="L41">
        <f t="shared" ca="1" si="2"/>
        <v>0.10223445304756063</v>
      </c>
      <c r="M41">
        <f t="shared" ca="1" si="2"/>
        <v>1.0804108255239364E-2</v>
      </c>
      <c r="N41">
        <f t="shared" ca="1" si="2"/>
        <v>0.93294528715457004</v>
      </c>
      <c r="O41">
        <f t="shared" ca="1" si="2"/>
        <v>0.10001791494791945</v>
      </c>
    </row>
    <row r="42" spans="1:15" x14ac:dyDescent="0.35">
      <c r="I42" t="s">
        <v>19</v>
      </c>
      <c r="J42">
        <f t="shared" si="1"/>
        <v>1</v>
      </c>
      <c r="K42">
        <f t="shared" ca="1" si="2"/>
        <v>0.97989092683992063</v>
      </c>
      <c r="L42">
        <f t="shared" ca="1" si="2"/>
        <v>0.94711819358191407</v>
      </c>
      <c r="M42">
        <f t="shared" ca="1" si="2"/>
        <v>0.53206044742154845</v>
      </c>
      <c r="N42">
        <f t="shared" ca="1" si="2"/>
        <v>0.59488863599495312</v>
      </c>
      <c r="O42">
        <f t="shared" ca="1" si="2"/>
        <v>0.53397663344883051</v>
      </c>
    </row>
    <row r="43" spans="1:15" x14ac:dyDescent="0.35">
      <c r="I43" t="s">
        <v>18</v>
      </c>
      <c r="J43">
        <f t="shared" si="1"/>
        <v>8</v>
      </c>
      <c r="K43">
        <f t="shared" ca="1" si="2"/>
        <v>0.22269035527863412</v>
      </c>
      <c r="L43">
        <f t="shared" ca="1" si="2"/>
        <v>0.10223445304756063</v>
      </c>
      <c r="M43">
        <f t="shared" ca="1" si="2"/>
        <v>1.0804108255239364E-2</v>
      </c>
      <c r="N43">
        <f t="shared" ca="1" si="2"/>
        <v>0.93294528715457004</v>
      </c>
      <c r="O43">
        <f t="shared" ca="1" si="2"/>
        <v>0.10001791494791945</v>
      </c>
    </row>
    <row r="44" spans="1:15" x14ac:dyDescent="0.35">
      <c r="I44" t="s">
        <v>23</v>
      </c>
      <c r="J44">
        <f t="shared" si="1"/>
        <v>4</v>
      </c>
      <c r="K44">
        <f t="shared" ca="1" si="2"/>
        <v>0.58415340391754378</v>
      </c>
      <c r="L44">
        <f t="shared" ca="1" si="2"/>
        <v>0.36467816862987479</v>
      </c>
      <c r="M44">
        <f t="shared" ca="1" si="2"/>
        <v>0.52498257197754361</v>
      </c>
      <c r="N44">
        <f t="shared" ca="1" si="2"/>
        <v>7.5560804381979096E-2</v>
      </c>
      <c r="O44">
        <f t="shared" ca="1" si="2"/>
        <v>0.25177752293467814</v>
      </c>
    </row>
    <row r="45" spans="1:15" x14ac:dyDescent="0.35">
      <c r="I45" t="s">
        <v>24</v>
      </c>
      <c r="J45">
        <f t="shared" si="1"/>
        <v>10</v>
      </c>
      <c r="K45">
        <f t="shared" ca="1" si="2"/>
        <v>0.83465956667016927</v>
      </c>
      <c r="L45">
        <f t="shared" ca="1" si="2"/>
        <v>0.16971720870591467</v>
      </c>
      <c r="M45">
        <f t="shared" ca="1" si="2"/>
        <v>0.4589162683166722</v>
      </c>
      <c r="N45">
        <f t="shared" ca="1" si="2"/>
        <v>0.95557205805265322</v>
      </c>
      <c r="O45">
        <f t="shared" ca="1" si="2"/>
        <v>0.55359253248937768</v>
      </c>
    </row>
    <row r="46" spans="1:15" x14ac:dyDescent="0.35">
      <c r="I46" t="s">
        <v>25</v>
      </c>
      <c r="J46">
        <f t="shared" si="1"/>
        <v>9</v>
      </c>
      <c r="K46">
        <f t="shared" ca="1" si="2"/>
        <v>3.1164534687827539E-3</v>
      </c>
      <c r="L46">
        <f t="shared" ca="1" si="2"/>
        <v>0.27764458098446176</v>
      </c>
      <c r="M46">
        <f t="shared" ca="1" si="2"/>
        <v>0.24821234705248452</v>
      </c>
      <c r="N46">
        <f t="shared" ca="1" si="2"/>
        <v>0.23784066521317482</v>
      </c>
      <c r="O46">
        <f t="shared" ca="1" si="2"/>
        <v>0.88310751344614902</v>
      </c>
    </row>
    <row r="47" spans="1:15" x14ac:dyDescent="0.35">
      <c r="I47" t="s">
        <v>29</v>
      </c>
      <c r="J47">
        <f t="shared" si="1"/>
        <v>6</v>
      </c>
      <c r="K47">
        <f t="shared" ca="1" si="2"/>
        <v>1.5261750116581596E-2</v>
      </c>
      <c r="L47">
        <f t="shared" ca="1" si="2"/>
        <v>0.25452268329216743</v>
      </c>
      <c r="M47">
        <f t="shared" ca="1" si="2"/>
        <v>0.94866104322052591</v>
      </c>
      <c r="N47">
        <f t="shared" ca="1" si="2"/>
        <v>0.64594164042548985</v>
      </c>
      <c r="O47">
        <f t="shared" ca="1" si="2"/>
        <v>0.30074448486092797</v>
      </c>
    </row>
    <row r="48" spans="1:15" x14ac:dyDescent="0.35">
      <c r="I48" t="s">
        <v>30</v>
      </c>
      <c r="J48">
        <f t="shared" si="1"/>
        <v>5</v>
      </c>
      <c r="K48">
        <f t="shared" ca="1" si="2"/>
        <v>0.67962259835936334</v>
      </c>
      <c r="L48">
        <f t="shared" ca="1" si="2"/>
        <v>0.63318697888527931</v>
      </c>
      <c r="M48">
        <f t="shared" ca="1" si="2"/>
        <v>0.77685358673100546</v>
      </c>
      <c r="N48">
        <f t="shared" ca="1" si="2"/>
        <v>0.33864080369064142</v>
      </c>
      <c r="O48">
        <f t="shared" ca="1" si="2"/>
        <v>0.34443488792983934</v>
      </c>
    </row>
    <row r="49" spans="9:15" x14ac:dyDescent="0.35">
      <c r="I49" t="s">
        <v>31</v>
      </c>
      <c r="J49">
        <f t="shared" si="1"/>
        <v>2</v>
      </c>
      <c r="K49">
        <f t="shared" ca="1" si="2"/>
        <v>5.4999869712471616E-2</v>
      </c>
      <c r="L49">
        <f t="shared" ca="1" si="2"/>
        <v>0.94416478266069237</v>
      </c>
      <c r="M49">
        <f t="shared" ca="1" si="2"/>
        <v>0.98482917825580585</v>
      </c>
      <c r="N49">
        <f t="shared" ca="1" si="2"/>
        <v>0.77378917696551031</v>
      </c>
      <c r="O49">
        <f t="shared" ca="1" si="2"/>
        <v>0.69994006736215331</v>
      </c>
    </row>
    <row r="50" spans="9:15" x14ac:dyDescent="0.35">
      <c r="I50" t="s">
        <v>32</v>
      </c>
      <c r="J50">
        <f t="shared" si="1"/>
        <v>7</v>
      </c>
      <c r="K50">
        <f t="shared" ca="1" si="2"/>
        <v>0.40048371728794052</v>
      </c>
      <c r="L50">
        <f t="shared" ca="1" si="2"/>
        <v>0.73581988094897566</v>
      </c>
      <c r="M50">
        <f t="shared" ca="1" si="2"/>
        <v>0.13374143796211835</v>
      </c>
      <c r="N50">
        <f t="shared" ca="1" si="2"/>
        <v>0.38698326866252519</v>
      </c>
      <c r="O50">
        <f t="shared" ca="1" si="2"/>
        <v>0.4798617159078773</v>
      </c>
    </row>
  </sheetData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dotprod</vt:lpstr>
      <vt:lpstr>movielens_emb</vt:lpstr>
      <vt:lpstr>bias</vt:lpstr>
      <vt:lpstr>word_emb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Bhandari, Keshav</cp:lastModifiedBy>
  <dcterms:created xsi:type="dcterms:W3CDTF">2016-11-14T17:48:06Z</dcterms:created>
  <dcterms:modified xsi:type="dcterms:W3CDTF">2019-07-03T06:42:15Z</dcterms:modified>
</cp:coreProperties>
</file>