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nshuttleworth/Desktop/ECE 1140/trains/ECE1140/"/>
    </mc:Choice>
  </mc:AlternateContent>
  <xr:revisionPtr revIDLastSave="0" documentId="13_ncr:1_{B8460D32-93D5-2D4E-9872-542B2F7AAA9E}" xr6:coauthVersionLast="47" xr6:coauthVersionMax="47" xr10:uidLastSave="{00000000-0000-0000-0000-000000000000}"/>
  <bookViews>
    <workbookView xWindow="980" yWindow="500" windowWidth="32620" windowHeight="20500" firstSheet="2" activeTab="3" xr2:uid="{00000000-000D-0000-FFFF-FFFF00000000}"/>
  </bookViews>
  <sheets>
    <sheet name="General Information" sheetId="3" r:id="rId1"/>
    <sheet name="Blue Line" sheetId="7" r:id="rId2"/>
    <sheet name="Red Line" sheetId="1" r:id="rId3"/>
    <sheet name="Green Line" sheetId="2" r:id="rId4"/>
    <sheet name="Track Layout" sheetId="4" r:id="rId5"/>
    <sheet name="Vehicle Data 1" sheetId="5" r:id="rId6"/>
    <sheet name="Vehicle Data 2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5" i="2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3" i="2"/>
  <c r="I7" i="7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1" i="2"/>
  <c r="K152" i="2"/>
  <c r="D116" i="2" l="1"/>
  <c r="K116" i="2" s="1"/>
  <c r="K154" i="2" s="1"/>
  <c r="K155" i="2" s="1"/>
  <c r="D150" i="2"/>
  <c r="K150" i="2" s="1"/>
  <c r="I111" i="2" l="1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G107" i="2"/>
  <c r="G116" i="2"/>
  <c r="G134" i="2"/>
  <c r="G143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I3" i="2"/>
  <c r="J3" i="2" s="1"/>
  <c r="E20" i="1"/>
  <c r="I20" i="1" s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1" i="1"/>
  <c r="I3" i="1"/>
  <c r="J3" i="1" s="1"/>
  <c r="A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36" i="2"/>
  <c r="A37" i="2" s="1"/>
  <c r="A38" i="2" s="1"/>
  <c r="I19" i="1"/>
  <c r="A39" i="1" l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36" i="1"/>
  <c r="A37" i="1" s="1"/>
  <c r="A38" i="1" s="1"/>
  <c r="J19" i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</calcChain>
</file>

<file path=xl/sharedStrings.xml><?xml version="1.0" encoding="utf-8"?>
<sst xmlns="http://schemas.openxmlformats.org/spreadsheetml/2006/main" count="427" uniqueCount="99">
  <si>
    <t>Release 2.0 of Track data - corrections shown in yellow cells; see red and green line</t>
  </si>
  <si>
    <t>PAAC will be deploying the Bombardier Flexity 2 Transit Car with the same configuration as Blackpool</t>
  </si>
  <si>
    <t>http://www.flexity2.bombardier.com/swf/index.html</t>
  </si>
  <si>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</si>
  <si>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</si>
  <si>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</si>
  <si>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</si>
  <si>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</si>
  <si>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</si>
  <si>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</si>
  <si>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ELEVATION (M)</t>
  </si>
  <si>
    <t>CUMALTIVE ELEVATION (M)</t>
  </si>
  <si>
    <t>Blue</t>
  </si>
  <si>
    <t>A</t>
  </si>
  <si>
    <t>Switch ( 5 to 6) or (5 to 11)</t>
  </si>
  <si>
    <t>B</t>
  </si>
  <si>
    <t>Switch ( 5 to 6)</t>
  </si>
  <si>
    <t>Station B</t>
  </si>
  <si>
    <t>C</t>
  </si>
  <si>
    <t>Switch (5 to 11)</t>
  </si>
  <si>
    <t>Station C</t>
  </si>
  <si>
    <t>Yard</t>
  </si>
  <si>
    <t>Station Side</t>
  </si>
  <si>
    <t>All</t>
  </si>
  <si>
    <t>Red</t>
  </si>
  <si>
    <t>Station</t>
  </si>
  <si>
    <t>Junction Switch</t>
  </si>
  <si>
    <t>STATION: SHADYSIDE</t>
  </si>
  <si>
    <t>Left/Right</t>
  </si>
  <si>
    <t>Junction Receiver</t>
  </si>
  <si>
    <t>Crossing</t>
  </si>
  <si>
    <t>SWITCH (9-10, 9-0)</t>
  </si>
  <si>
    <t>Default</t>
  </si>
  <si>
    <t>D</t>
  </si>
  <si>
    <t>E</t>
  </si>
  <si>
    <t>F</t>
  </si>
  <si>
    <t>SWITCH (16-1, 16-15)</t>
  </si>
  <si>
    <t>STATION: HERRON AVE</t>
  </si>
  <si>
    <t>G</t>
  </si>
  <si>
    <t>STATION; SWISSVILLE</t>
  </si>
  <si>
    <t>H</t>
  </si>
  <si>
    <t>UNDERGROUND</t>
  </si>
  <si>
    <t>STATION; PENN STATION; UNDERGROUND</t>
  </si>
  <si>
    <t>SWITCH (27-28; 27-76); UNDERGROUND</t>
  </si>
  <si>
    <t>SWITCH (33-32; 33-72); UNDERGROUND</t>
  </si>
  <si>
    <t>STATION;     STEEL PLAZA; UNDERGROUND</t>
  </si>
  <si>
    <t>SWITCH (38-39; 38-71); UNDERGROUND</t>
  </si>
  <si>
    <t>SWITCH (44-43, 44-67); UNDERGROUND</t>
  </si>
  <si>
    <t>STATION; FIRST AVE; UNDERGROUND</t>
  </si>
  <si>
    <t>I</t>
  </si>
  <si>
    <t>RAILWAY CROSSING</t>
  </si>
  <si>
    <t>STATION; STATION SQUARE</t>
  </si>
  <si>
    <t>J</t>
  </si>
  <si>
    <t>SWITCH (52-53; 52-66)</t>
  </si>
  <si>
    <t>K</t>
  </si>
  <si>
    <t>L</t>
  </si>
  <si>
    <t>STATION; SOUTH HILLS JUNCTION</t>
  </si>
  <si>
    <t>M</t>
  </si>
  <si>
    <t>N</t>
  </si>
  <si>
    <t>O</t>
  </si>
  <si>
    <t>P</t>
  </si>
  <si>
    <t>Q</t>
  </si>
  <si>
    <t>R</t>
  </si>
  <si>
    <t>S</t>
  </si>
  <si>
    <t>T</t>
  </si>
  <si>
    <t xml:space="preserve"> </t>
  </si>
  <si>
    <t>seconds to traverse block</t>
  </si>
  <si>
    <t>yard</t>
  </si>
  <si>
    <t>Green</t>
  </si>
  <si>
    <t>STATION; PIONEER</t>
  </si>
  <si>
    <t>Left</t>
  </si>
  <si>
    <t>STATION; EDGEBROOK</t>
  </si>
  <si>
    <t>SWITCH (13-12; 13-1)</t>
  </si>
  <si>
    <t>STATION; JALAPPA</t>
  </si>
  <si>
    <t>STATION; WHITED</t>
  </si>
  <si>
    <t>SWITCH (28-29; 28-150)</t>
  </si>
  <si>
    <t>STATION; SOUTH BANK</t>
  </si>
  <si>
    <t>Right</t>
  </si>
  <si>
    <t>SWITCH (57-0, 57-58); UNDERGROUND</t>
  </si>
  <si>
    <t>SWITCH (63-62, 63-0)</t>
  </si>
  <si>
    <t>STATION; GLENBURY</t>
  </si>
  <si>
    <t>STATION; DORMONT</t>
  </si>
  <si>
    <t>SWITCH (77-76;77-101)</t>
  </si>
  <si>
    <t>STATION; MT LEBANON</t>
  </si>
  <si>
    <t>SWITCH (85-86; 85-100)</t>
  </si>
  <si>
    <t>STATION; POPLAR</t>
  </si>
  <si>
    <t>STATION;   CASTLE SHANNON</t>
  </si>
  <si>
    <t>U</t>
  </si>
  <si>
    <t>V</t>
  </si>
  <si>
    <t>W</t>
  </si>
  <si>
    <t>X</t>
  </si>
  <si>
    <t>Y</t>
  </si>
  <si>
    <t>Z</t>
  </si>
  <si>
    <t>Sections consist of multiple blocks.</t>
  </si>
  <si>
    <t>Sections are not drawn to scale</t>
  </si>
  <si>
    <t>The lowest block number is closest to the letter in the alphabet preceding the block section letter.</t>
  </si>
  <si>
    <t xml:space="preserve">UNDERGROUND; STATION; CENTRAL; </t>
  </si>
  <si>
    <t xml:space="preserve">UNDERGROUND; STATION; INGLEWOOD; </t>
  </si>
  <si>
    <t xml:space="preserve">UNDERGROUND; STATION; OVERBROOK;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</si>
</sst>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center" wrapText="1"/>
    </xf>
    <xf numFmtId="164" fontId="6" fillId="0" borderId="0" xfId="1" applyNumberFormat="1" applyFont="1"/>
    <xf numFmtId="0" fontId="9" fillId="0" borderId="0" xfId="0" applyFont="1" applyAlignment="1">
      <alignment horizontal="center"/>
    </xf>
    <xf numFmtId="0" fontId="6" fillId="2" borderId="0" xfId="0" applyFont="1" applyFill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/>
    <xf numFmtId="0" fontId="2" fillId="5" borderId="0" xfId="0" applyFont="1" applyFill="1" applyAlignment="1">
      <alignment horizontal="center" wrapText="1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1" fillId="3" borderId="0" xfId="0" applyFon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267120</xdr:colOff>
      <xdr:row>27</xdr:row>
      <xdr:rowOff>107950</xdr:rowOff>
    </xdr:from>
    <xdr:ext cx="3066609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0518D34-902E-4EBF-9A22-1DBABAC59FB4}"/>
            </a:ext>
          </a:extLst>
        </xdr:cNvPr>
        <xdr:cNvSpPr txBox="1"/>
      </xdr:nvSpPr>
      <xdr:spPr>
        <a:xfrm rot="991962">
          <a:off x="3924720" y="5676900"/>
          <a:ext cx="30666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11                12                 13               14                    15</a:t>
          </a:r>
        </a:p>
      </xdr:txBody>
    </xdr:sp>
    <xdr:clientData/>
  </xdr:oneCellAnchor>
  <xdr:twoCellAnchor>
    <xdr:from>
      <xdr:col>0</xdr:col>
      <xdr:colOff>37440</xdr:colOff>
      <xdr:row>18</xdr:row>
      <xdr:rowOff>148990</xdr:rowOff>
    </xdr:from>
    <xdr:to>
      <xdr:col>9</xdr:col>
      <xdr:colOff>216730</xdr:colOff>
      <xdr:row>32</xdr:row>
      <xdr:rowOff>169310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BD9B0EC4-FB0F-4329-BDC6-0B3DB93B4A1A}"/>
            </a:ext>
          </a:extLst>
        </xdr:cNvPr>
        <xdr:cNvGrpSpPr/>
      </xdr:nvGrpSpPr>
      <xdr:grpSpPr>
        <a:xfrm>
          <a:off x="37440" y="4225690"/>
          <a:ext cx="7634190" cy="2687320"/>
          <a:chOff x="37440" y="4060590"/>
          <a:chExt cx="6967440" cy="2598420"/>
        </a:xfrm>
      </xdr:grpSpPr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">
            <xdr14:nvContentPartPr>
              <xdr14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14:cNvPr>
              <xdr14:cNvContentPartPr/>
            </xdr14:nvContentPartPr>
            <xdr14:nvPr macro=""/>
            <xdr14:xfrm>
              <a:off x="723600" y="4060590"/>
              <a:ext cx="5337360" cy="1179720"/>
            </xdr14:xfrm>
          </xdr14:contentPart>
        </mc:Choice>
        <mc:Fallback xmlns="">
          <xdr:pic>
            <xdr:nvPicPr>
              <xdr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05600" y="4042950"/>
                <a:ext cx="5373000" cy="121536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14:cNvPr>
              <xdr14:cNvContentPartPr/>
            </xdr14:nvContentPartPr>
            <xdr14:nvPr macro=""/>
            <xdr14:xfrm>
              <a:off x="3740040" y="5308360"/>
              <a:ext cx="3264840" cy="1155240"/>
            </xdr14:xfrm>
          </xdr14:contentPart>
        </mc:Choice>
        <mc:Fallback xmlns="">
          <xdr:pic>
            <xdr:nvPicPr>
              <xdr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3722040" y="5290715"/>
                <a:ext cx="3300480" cy="119089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">
            <xdr14:nvContentPartPr>
              <xdr14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14:cNvPr>
              <xdr14:cNvContentPartPr/>
            </xdr14:nvContentPartPr>
            <xdr14:nvPr macro=""/>
            <xdr14:xfrm>
              <a:off x="37440" y="4831870"/>
              <a:ext cx="559800" cy="1037160"/>
            </xdr14:xfrm>
          </xdr14:contentPart>
        </mc:Choice>
        <mc:Fallback xmlns="">
          <xdr:pic>
            <xdr:nvPicPr>
              <xdr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9440" y="4813870"/>
                <a:ext cx="595440" cy="1072800"/>
              </a:xfrm>
              <a:prstGeom prst="rect">
                <a:avLst/>
              </a:prstGeom>
            </xdr:spPr>
          </xdr:pic>
        </mc:Fallback>
      </mc:AlternateContent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7553888-AF3F-4C2E-8490-91185DA1BB90}"/>
              </a:ext>
            </a:extLst>
          </xdr:cNvPr>
          <xdr:cNvSpPr txBox="1"/>
        </xdr:nvSpPr>
        <xdr:spPr>
          <a:xfrm rot="19988673">
            <a:off x="3722226" y="4343399"/>
            <a:ext cx="233448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6            7              8               9             10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5815E7FD-B5AC-4770-AEDE-E8EB49B3C9AD}"/>
              </a:ext>
            </a:extLst>
          </xdr:cNvPr>
          <xdr:cNvSpPr txBox="1"/>
        </xdr:nvSpPr>
        <xdr:spPr>
          <a:xfrm rot="19627616">
            <a:off x="5588000" y="4191000"/>
            <a:ext cx="7010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B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1FB49F71-FDF4-423B-BDFD-CFC04E524693}"/>
              </a:ext>
            </a:extLst>
          </xdr:cNvPr>
          <xdr:cNvSpPr txBox="1"/>
        </xdr:nvSpPr>
        <xdr:spPr>
          <a:xfrm rot="1012510">
            <a:off x="6299969" y="6394450"/>
            <a:ext cx="699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C</a:t>
            </a:r>
          </a:p>
        </xdr:txBody>
      </xdr:sp>
    </xdr:grpSp>
    <xdr:clientData/>
  </xdr:twoCellAnchor>
  <xdr:twoCellAnchor editAs="oneCell">
    <xdr:from>
      <xdr:col>0</xdr:col>
      <xdr:colOff>0</xdr:colOff>
      <xdr:row>16</xdr:row>
      <xdr:rowOff>138739</xdr:rowOff>
    </xdr:from>
    <xdr:to>
      <xdr:col>13</xdr:col>
      <xdr:colOff>400050</xdr:colOff>
      <xdr:row>36</xdr:row>
      <xdr:rowOff>142345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682039"/>
          <a:ext cx="9626600" cy="3686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2887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1:59.6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1701 3366,'311'0,"-297"1,0 0,27 7,-26-5,0 0,21 0,462-1,-243-4,-42 2,-197 0</inkml:trace>
  <inkml:trace contextRef="#ctx0" brushRef="#br0" timeOffset="2111.37">3498 3385,'1452'0,"-1437"0</inkml:trace>
  <inkml:trace contextRef="#ctx0" brushRef="#br0" timeOffset="3690.33">5489 3366,'1315'0,"-1298"0</inkml:trace>
  <inkml:trace contextRef="#ctx0" brushRef="#br0" timeOffset="5880.65">7325 3348,'1251'0,"-1236"1,-3 0,29 6,15 2,-40-9</inkml:trace>
  <inkml:trace contextRef="#ctx0" brushRef="#br0" timeOffset="8698.84">0 3348,'618'0,"-601"1,1 0,25 6,-24-3,-2-2,24 2,14-5,-27 0,0 1,0 1,-1 2,29 6,-27-5,3 0,-2-2,0-1,41-3,0 0,6 2,-60 0</inkml:trace>
  <inkml:trace contextRef="#ctx0" brushRef="#br0" timeOffset="14544.8">9316 3184,'6'-1,"0"0,0 0,0-1,0 0,0 0,-1 0,1-1,-2 1,3-1,-2 0,1-1,5-6,-5 5,2 0,-2 1,2 0,-1 0,2 0,5-3,25-5,-2-2,67-33,-17 5,42-7,85-35,-193 77,42-11,-43 14,1-2,28-11,-23 6,2 1,-1 0,52-9,-63 15,-3 0</inkml:trace>
  <inkml:trace contextRef="#ctx0" brushRef="#br0" timeOffset="15826.33">10688 2655,'0'-2,"0"1,2-1,-2 1,1-1,-1 1,2-1,-1 1,0-1,2 1,-3 0,1-1,0 1,0 0,0 0,1-1,0 1,-2 0,4-1,33-16,-33 15,52-20,58-17,-95 32,115-43,-85 30,0 3,56-14,-57 20,-1-2,1-3,53-27,-87 37,2 2,-3 1,29-5,28-9,160-81,-81 32,-136 62</inkml:trace>
  <inkml:trace contextRef="#ctx0" brushRef="#br0" timeOffset="17031.64">12331 2016,'1'-1,"-1"-1,0 1,0 0,2 0,-2 0,1 0,-1-1,1 1,0 0,-1 0,2 0,-2 0,1 0,-1 0,1 1,0-1,0 0,3-1,23-15,-12 9,30-19,77-34,-71 38,60-39,-78 43,3 1,52-20,-49 22,-2 0,37-23,-43 22,53-21,10-6,-36 9,-48 30</inkml:trace>
  <inkml:trace contextRef="#ctx0" brushRef="#br0" timeOffset="18376.25">13606 1342,'13'-1,"1"-2,-2 1,2-1,-1 0,0-1,-1 0,-1-1,15-8,-7 4,0 2,30-9,-16 5,1 0,-1-3,51-27,40-17,-59 30,76-44,3-4,-130 69,-3 0,2-1,15-11,-1-1,-22 16,1 1,2 0,-2 0,1 1,-1 0,15-4,-15 5,2-1,0 1,-3-2,2 1,-1-1,1 1,10-7,29-21,-37 25</inkml:trace>
  <inkml:trace contextRef="#ctx0" brushRef="#br0" timeOffset="20112.79">15075 648,'5'-1,"-2"0,2 0,-3 0,1 0,-1-1,2 1,-1-1,0 0,-1 1,2-1,-2-2,0 2,5-4,3-3,7-3,0 2,1 0,-2 1,34-12,-30 14,0-3,-2 1,34-21,-30 16,4-1,48-21,-15 7,67-45,30-5,-99 52,-40 20,-1 0,1-2,-3 1,2-1,-3-2,23-16,-27 20,0 0,1 1,-2 1,2-1,0 0,17-4,24-14,-39 17,3-1,0-2,0 1,22-20,-30 22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2:26.6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1,'5'1,"0"0,1 1,-2 0,1 0,0 0,0 0,0 2,-1-2,0 1,7 7,1-2,342 225,-248-175,23 13,-93-48,84 49,-12-9,-52-30,78 35,-99-51,38 24,20 10,-30-27,-43-17,1 1,31 18,-28-9,-14-10,1-1,1 0,-2 0,2 0,-1-2,15 5,-23-9,-1 1,0 0,1-1,-2 1,2 0,-1 1,0-1,1 0,1 2,4 6</inkml:trace>
  <inkml:trace contextRef="#ctx0" brushRef="#br0" timeOffset="1441.7">1972 1041,'9'1,"2"1,-1 1,0-1,0 1,0 1,-2 0,2 1,-1 0,10 5,11 7,245 100,-239-103,0 1,501 178,-522-188,71 18,100 41,-149-41,-32-18,5 2</inkml:trace>
  <inkml:trace contextRef="#ctx0" brushRef="#br0" timeOffset="2595.19">3866 1770,'10'2,"2"-1,-2 1,1 0,-2 0,17 6,13 3,114 26,166 41,347 76,-549-124,31 5,-124-31</inkml:trace>
  <inkml:trace contextRef="#ctx0" brushRef="#br0" timeOffset="4113.38">5972 2281,'7'1,"0"0,1 0,-1 1,-1-1,2 2,-1-1,-2 2,10 2,13 6,38 8,0-4,82 12,-75-15,33 5,7 2,168 48,-7 3,-256-67,6 2,-1 1,0 1,26 14,-22-10,13 3,0-2,63 12,9 3,-94-23</inkml:trace>
  <inkml:trace contextRef="#ctx0" brushRef="#br0" timeOffset="5566.46">8059 2846,'48'-1,"-1"3,2 2,-2 1,54 13,427 92,-197-40,-254-47,1 3,82 39,-13 3,-124-57,3 0,-1-2,52 11,10 4,-75-20,2-1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3:30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1663 1097,'2'-133,"-4"-144,0 266,0 0,-1-2,0 2,0-1,-3 2,1-1,1 0,-11-11,-15-42,21 46,-1 0,0 2,0-2,-3 3,1-1,-24-22,5 4,13 15,0 1,-1 1,-42-28,-71-35,120 74,-29-16,-3 3,0 0,-1 4,0 0,-1 3,-97-15,97 20,10 0,1 2,0 2,-64 1,89 5,0-1,1 1,-1 1,0 1,1-1,0 0,1 1,-1 0,-15 14,13-9,0 0,0 2,1 0,-13 19,-10 13,23-32,1 0,-1 2,3 0,0 0,-1 0,-6 24,-21 96,20-63,-25 130,37-161,3 50,2-56,-4 0,-4 53,-10-24,-37 101,-6 48,51-181,-5 31,6-1,-1 1,3 65,6-97,3 0,-1 0,4 0,11 41,50 112,-53-144,43 85,-34-76,29 78,-41-94,1-2,3 2,-1-2,40 48,-1 5,-45-70,1 1,1-1,-1-1,3 0,-1 0,1-2,0 2,22 11,9 1,73 33,-108-54,1 0,-2 1,3-2,-3 0,3-1,16 1,-1-2,33-3,-52 2,1 0,-2-1,-1-1,3 1,-1 0,-2-1,1 0,2 0,-3 0,10-8,6-6,26-27,-20 19,9-12,48-63,21-23,-86 103,-2-2,-1-2,25-42,-9 14,-23 38,-2-1,1 1,-1-1,-2 0,1-1,-2 1,-1-1,0 0,2-28,3-16,1-15,-6 45,1 0,3 0,-1 0,22-52,-16 53,-3 0,1-1,-4 0,6-49,-2 16,-7 47,3-34,-4 33,1 0,0-1,2 1,0 0,8-19,-3 10,6-27,-9 32,13-37,-12 44,-4 1,1-1,-2-1,2 1,-2-1,0-20,-3-184,0 203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baseColWidth="10" defaultColWidth="8.83203125" defaultRowHeight="16" x14ac:dyDescent="0.2"/>
  <cols>
    <col min="1" max="1" width="31.6640625" style="5" customWidth="1"/>
    <col min="2" max="2" width="13.6640625" style="5" bestFit="1" customWidth="1"/>
    <col min="3" max="16384" width="8.83203125" style="5"/>
  </cols>
  <sheetData>
    <row r="1" spans="1:7" x14ac:dyDescent="0.2">
      <c r="A1" s="9" t="s">
        <v>0</v>
      </c>
      <c r="B1" s="10"/>
      <c r="C1" s="10"/>
      <c r="D1" s="9"/>
      <c r="E1" s="9"/>
      <c r="F1" s="9"/>
      <c r="G1" s="9"/>
    </row>
    <row r="3" spans="1:7" x14ac:dyDescent="0.2">
      <c r="A3" s="5" t="s">
        <v>1</v>
      </c>
    </row>
    <row r="4" spans="1:7" x14ac:dyDescent="0.2">
      <c r="B4" s="7"/>
    </row>
    <row r="5" spans="1:7" x14ac:dyDescent="0.2">
      <c r="A5" s="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topLeftCell="A13" workbookViewId="0">
      <selection activeCell="P24" sqref="P24"/>
    </sheetView>
  </sheetViews>
  <sheetFormatPr baseColWidth="10" defaultColWidth="8.83203125" defaultRowHeight="15" x14ac:dyDescent="0.2"/>
  <cols>
    <col min="7" max="7" width="24.33203125" bestFit="1" customWidth="1"/>
    <col min="8" max="8" width="10" customWidth="1"/>
    <col min="9" max="9" width="10.5" customWidth="1"/>
  </cols>
  <sheetData>
    <row r="1" spans="1:10" ht="51" x14ac:dyDescent="0.2">
      <c r="A1" s="4" t="s">
        <v>3</v>
      </c>
      <c r="B1" s="4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4" t="s">
        <v>9</v>
      </c>
      <c r="H1" s="14"/>
      <c r="I1" s="6" t="s">
        <v>10</v>
      </c>
      <c r="J1" s="6" t="s">
        <v>11</v>
      </c>
    </row>
    <row r="2" spans="1:10" ht="16" x14ac:dyDescent="0.2">
      <c r="A2" s="13" t="s">
        <v>12</v>
      </c>
      <c r="B2" s="13" t="s">
        <v>13</v>
      </c>
      <c r="C2" s="24">
        <v>1</v>
      </c>
      <c r="D2" s="13">
        <v>50</v>
      </c>
      <c r="E2" s="13">
        <v>0</v>
      </c>
      <c r="F2" s="13">
        <v>50</v>
      </c>
      <c r="G2" s="13"/>
      <c r="H2" s="14"/>
      <c r="I2" s="25">
        <f>E2*D2/100</f>
        <v>0</v>
      </c>
      <c r="J2" s="25">
        <f>I2</f>
        <v>0</v>
      </c>
    </row>
    <row r="3" spans="1:10" ht="16" x14ac:dyDescent="0.2">
      <c r="A3" s="13" t="str">
        <f>A2</f>
        <v>Blue</v>
      </c>
      <c r="B3" s="13" t="s">
        <v>13</v>
      </c>
      <c r="C3" s="13">
        <v>2</v>
      </c>
      <c r="D3" s="13">
        <v>50</v>
      </c>
      <c r="E3" s="13">
        <v>0</v>
      </c>
      <c r="F3" s="13">
        <v>50</v>
      </c>
      <c r="G3" s="13"/>
      <c r="H3" s="14"/>
      <c r="I3" s="25">
        <f t="shared" ref="I3:I6" si="0">E3*D3/100</f>
        <v>0</v>
      </c>
      <c r="J3" s="25">
        <f>I3+J2</f>
        <v>0</v>
      </c>
    </row>
    <row r="4" spans="1:10" ht="16" x14ac:dyDescent="0.2">
      <c r="A4" s="13" t="str">
        <f t="shared" ref="A4:A16" si="1">A3</f>
        <v>Blue</v>
      </c>
      <c r="B4" s="13" t="s">
        <v>13</v>
      </c>
      <c r="C4" s="13">
        <v>3</v>
      </c>
      <c r="D4" s="13">
        <v>50</v>
      </c>
      <c r="E4" s="13">
        <v>0</v>
      </c>
      <c r="F4" s="13">
        <v>50</v>
      </c>
      <c r="G4" s="13"/>
      <c r="H4" s="14"/>
      <c r="I4" s="25">
        <f t="shared" si="0"/>
        <v>0</v>
      </c>
      <c r="J4" s="25">
        <f t="shared" ref="J4:J6" si="2">I4+J3</f>
        <v>0</v>
      </c>
    </row>
    <row r="5" spans="1:10" ht="16" x14ac:dyDescent="0.2">
      <c r="A5" s="13" t="str">
        <f t="shared" si="1"/>
        <v>Blue</v>
      </c>
      <c r="B5" s="13" t="s">
        <v>13</v>
      </c>
      <c r="C5" s="24">
        <v>4</v>
      </c>
      <c r="D5" s="13">
        <v>50</v>
      </c>
      <c r="E5" s="13">
        <v>0</v>
      </c>
      <c r="F5" s="13">
        <v>50</v>
      </c>
      <c r="G5" s="13"/>
      <c r="H5" s="14"/>
      <c r="I5" s="25">
        <f t="shared" si="0"/>
        <v>0</v>
      </c>
      <c r="J5" s="25">
        <f t="shared" si="2"/>
        <v>0</v>
      </c>
    </row>
    <row r="6" spans="1:10" ht="16" x14ac:dyDescent="0.2">
      <c r="A6" s="13" t="str">
        <f t="shared" si="1"/>
        <v>Blue</v>
      </c>
      <c r="B6" s="13" t="s">
        <v>13</v>
      </c>
      <c r="C6" s="13">
        <v>5</v>
      </c>
      <c r="D6" s="13">
        <v>50</v>
      </c>
      <c r="E6" s="13">
        <v>0</v>
      </c>
      <c r="F6" s="13">
        <v>50</v>
      </c>
      <c r="G6" s="13" t="s">
        <v>14</v>
      </c>
      <c r="H6" s="14"/>
      <c r="I6" s="25">
        <f t="shared" si="0"/>
        <v>0</v>
      </c>
      <c r="J6" s="25">
        <f t="shared" si="2"/>
        <v>0</v>
      </c>
    </row>
    <row r="7" spans="1:10" ht="16" x14ac:dyDescent="0.2">
      <c r="A7" s="13" t="str">
        <f t="shared" si="1"/>
        <v>Blue</v>
      </c>
      <c r="B7" s="13" t="s">
        <v>15</v>
      </c>
      <c r="C7" s="13">
        <v>6</v>
      </c>
      <c r="D7" s="13">
        <v>50</v>
      </c>
      <c r="E7" s="13">
        <v>0</v>
      </c>
      <c r="F7" s="13">
        <v>50</v>
      </c>
      <c r="G7" s="13" t="s">
        <v>16</v>
      </c>
      <c r="H7" s="14"/>
      <c r="I7" s="25">
        <f t="shared" ref="I7:I16" si="3">E7*D7/100</f>
        <v>0</v>
      </c>
      <c r="J7" s="25">
        <f t="shared" ref="J7:J16" si="4">I7+J6</f>
        <v>0</v>
      </c>
    </row>
    <row r="8" spans="1:10" ht="16" x14ac:dyDescent="0.2">
      <c r="A8" s="13" t="str">
        <f t="shared" si="1"/>
        <v>Blue</v>
      </c>
      <c r="B8" s="13" t="s">
        <v>15</v>
      </c>
      <c r="C8" s="24">
        <v>7</v>
      </c>
      <c r="D8" s="13">
        <v>50</v>
      </c>
      <c r="E8" s="13">
        <v>0</v>
      </c>
      <c r="F8" s="13">
        <v>50</v>
      </c>
      <c r="G8" s="13"/>
      <c r="H8" s="14"/>
      <c r="I8" s="25">
        <f t="shared" si="3"/>
        <v>0</v>
      </c>
      <c r="J8" s="25">
        <f t="shared" si="4"/>
        <v>0</v>
      </c>
    </row>
    <row r="9" spans="1:10" ht="16" x14ac:dyDescent="0.2">
      <c r="A9" s="13" t="str">
        <f t="shared" si="1"/>
        <v>Blue</v>
      </c>
      <c r="B9" s="13" t="s">
        <v>15</v>
      </c>
      <c r="C9" s="13">
        <v>8</v>
      </c>
      <c r="D9" s="13">
        <v>50</v>
      </c>
      <c r="E9" s="13">
        <v>0</v>
      </c>
      <c r="F9" s="13">
        <v>50</v>
      </c>
      <c r="G9" s="13"/>
      <c r="H9" s="14"/>
      <c r="I9" s="25">
        <f t="shared" si="3"/>
        <v>0</v>
      </c>
      <c r="J9" s="25">
        <f t="shared" si="4"/>
        <v>0</v>
      </c>
    </row>
    <row r="10" spans="1:10" ht="16" x14ac:dyDescent="0.2">
      <c r="A10" s="13" t="str">
        <f t="shared" si="1"/>
        <v>Blue</v>
      </c>
      <c r="B10" s="13" t="s">
        <v>15</v>
      </c>
      <c r="C10" s="13">
        <v>9</v>
      </c>
      <c r="D10" s="13">
        <v>50</v>
      </c>
      <c r="E10" s="13">
        <v>0</v>
      </c>
      <c r="F10" s="13">
        <v>50</v>
      </c>
      <c r="G10" s="13"/>
      <c r="H10" s="14"/>
      <c r="I10" s="25">
        <f t="shared" si="3"/>
        <v>0</v>
      </c>
      <c r="J10" s="25">
        <f t="shared" si="4"/>
        <v>0</v>
      </c>
    </row>
    <row r="11" spans="1:10" ht="16" x14ac:dyDescent="0.2">
      <c r="A11" s="13" t="str">
        <f t="shared" si="1"/>
        <v>Blue</v>
      </c>
      <c r="B11" s="13" t="s">
        <v>15</v>
      </c>
      <c r="C11" s="24">
        <v>10</v>
      </c>
      <c r="D11" s="13">
        <v>50</v>
      </c>
      <c r="E11" s="13">
        <v>0</v>
      </c>
      <c r="F11" s="13">
        <v>50</v>
      </c>
      <c r="G11" s="13" t="s">
        <v>17</v>
      </c>
      <c r="H11" s="14"/>
      <c r="I11" s="25">
        <f t="shared" si="3"/>
        <v>0</v>
      </c>
      <c r="J11" s="25">
        <f t="shared" si="4"/>
        <v>0</v>
      </c>
    </row>
    <row r="12" spans="1:10" ht="16" x14ac:dyDescent="0.2">
      <c r="A12" s="13" t="str">
        <f t="shared" si="1"/>
        <v>Blue</v>
      </c>
      <c r="B12" s="13" t="s">
        <v>18</v>
      </c>
      <c r="C12" s="13">
        <v>11</v>
      </c>
      <c r="D12" s="13">
        <v>50</v>
      </c>
      <c r="E12" s="13">
        <v>0</v>
      </c>
      <c r="F12" s="13">
        <v>50</v>
      </c>
      <c r="G12" s="13" t="s">
        <v>19</v>
      </c>
      <c r="H12" s="14"/>
      <c r="I12" s="25">
        <f t="shared" si="3"/>
        <v>0</v>
      </c>
      <c r="J12" s="25">
        <f t="shared" si="4"/>
        <v>0</v>
      </c>
    </row>
    <row r="13" spans="1:10" ht="16" x14ac:dyDescent="0.2">
      <c r="A13" s="13" t="str">
        <f t="shared" si="1"/>
        <v>Blue</v>
      </c>
      <c r="B13" s="13" t="s">
        <v>18</v>
      </c>
      <c r="C13" s="13">
        <v>12</v>
      </c>
      <c r="D13" s="13">
        <v>50</v>
      </c>
      <c r="E13" s="13">
        <v>0</v>
      </c>
      <c r="F13" s="13">
        <v>50</v>
      </c>
      <c r="G13" s="13"/>
      <c r="H13" s="14"/>
      <c r="I13" s="25">
        <f t="shared" si="3"/>
        <v>0</v>
      </c>
      <c r="J13" s="25">
        <f t="shared" si="4"/>
        <v>0</v>
      </c>
    </row>
    <row r="14" spans="1:10" ht="16" x14ac:dyDescent="0.2">
      <c r="A14" s="13" t="str">
        <f t="shared" si="1"/>
        <v>Blue</v>
      </c>
      <c r="B14" s="13" t="s">
        <v>18</v>
      </c>
      <c r="C14" s="24">
        <v>13</v>
      </c>
      <c r="D14" s="13">
        <v>50</v>
      </c>
      <c r="E14" s="13">
        <v>0</v>
      </c>
      <c r="F14" s="13">
        <v>50</v>
      </c>
      <c r="G14" s="13"/>
      <c r="H14" s="14"/>
      <c r="I14" s="25">
        <f t="shared" si="3"/>
        <v>0</v>
      </c>
      <c r="J14" s="25">
        <f t="shared" si="4"/>
        <v>0</v>
      </c>
    </row>
    <row r="15" spans="1:10" ht="16" x14ac:dyDescent="0.2">
      <c r="A15" s="13" t="str">
        <f t="shared" si="1"/>
        <v>Blue</v>
      </c>
      <c r="B15" s="13" t="s">
        <v>18</v>
      </c>
      <c r="C15" s="13">
        <v>14</v>
      </c>
      <c r="D15" s="13">
        <v>50</v>
      </c>
      <c r="E15" s="13">
        <v>0</v>
      </c>
      <c r="F15" s="13">
        <v>50</v>
      </c>
      <c r="G15" s="13"/>
      <c r="H15" s="14"/>
      <c r="I15" s="25">
        <f t="shared" si="3"/>
        <v>0</v>
      </c>
      <c r="J15" s="25">
        <f t="shared" si="4"/>
        <v>0</v>
      </c>
    </row>
    <row r="16" spans="1:10" ht="16" x14ac:dyDescent="0.2">
      <c r="A16" s="13" t="str">
        <f t="shared" si="1"/>
        <v>Blue</v>
      </c>
      <c r="B16" s="13" t="s">
        <v>18</v>
      </c>
      <c r="C16" s="13">
        <v>15</v>
      </c>
      <c r="D16" s="13">
        <v>50</v>
      </c>
      <c r="E16" s="13">
        <v>0</v>
      </c>
      <c r="F16" s="13">
        <v>50</v>
      </c>
      <c r="G16" s="13" t="s">
        <v>20</v>
      </c>
      <c r="H16" s="14"/>
      <c r="I16" s="25">
        <f t="shared" si="3"/>
        <v>0</v>
      </c>
      <c r="J16" s="25">
        <f t="shared" si="4"/>
        <v>0</v>
      </c>
    </row>
    <row r="21" spans="1:9" x14ac:dyDescent="0.2">
      <c r="I21" s="12"/>
    </row>
    <row r="25" spans="1:9" x14ac:dyDescent="0.2">
      <c r="B25" s="11">
        <v>1</v>
      </c>
      <c r="C25" s="11">
        <v>2</v>
      </c>
      <c r="D25" s="11">
        <v>3</v>
      </c>
      <c r="E25" s="11">
        <v>4</v>
      </c>
      <c r="F25" s="11">
        <v>5</v>
      </c>
    </row>
    <row r="26" spans="1:9" x14ac:dyDescent="0.2">
      <c r="A26" s="11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5"/>
  <sheetViews>
    <sheetView workbookViewId="0">
      <pane ySplit="1" topLeftCell="A2" activePane="bottomLeft" state="frozen"/>
      <selection pane="bottomLeft" activeCell="M45" sqref="M45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43" style="3" customWidth="1"/>
    <col min="8" max="8" width="11" style="3" customWidth="1"/>
    <col min="9" max="9" width="8.83203125" style="1"/>
    <col min="10" max="10" width="7.33203125" style="1" bestFit="1" customWidth="1"/>
    <col min="11" max="11" width="12.1640625" style="1" bestFit="1" customWidth="1"/>
    <col min="12" max="12" width="8.83203125" style="1"/>
    <col min="13" max="13" width="15.33203125" style="1" bestFit="1" customWidth="1"/>
    <col min="14" max="16384" width="8.83203125" style="1"/>
  </cols>
  <sheetData>
    <row r="1" spans="1:13" ht="38" customHeight="1" x14ac:dyDescent="0.2">
      <c r="A1" s="4" t="s">
        <v>3</v>
      </c>
      <c r="B1" s="4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4" t="s">
        <v>9</v>
      </c>
      <c r="H1" s="2" t="s">
        <v>22</v>
      </c>
      <c r="I1" s="6" t="s">
        <v>10</v>
      </c>
      <c r="J1" s="6" t="s">
        <v>11</v>
      </c>
      <c r="K1" s="6" t="s">
        <v>66</v>
      </c>
      <c r="L1" s="14"/>
      <c r="M1" s="14"/>
    </row>
    <row r="2" spans="1:13" ht="38" customHeight="1" x14ac:dyDescent="0.2">
      <c r="A2" s="13" t="s">
        <v>23</v>
      </c>
      <c r="B2" s="13"/>
      <c r="C2" s="24">
        <v>0</v>
      </c>
      <c r="D2" s="13"/>
      <c r="E2" s="13"/>
      <c r="F2" s="13"/>
      <c r="G2" s="22" t="s">
        <v>21</v>
      </c>
      <c r="H2" s="13"/>
      <c r="I2" s="25"/>
      <c r="J2" s="25"/>
      <c r="K2" s="6"/>
      <c r="L2" s="14"/>
      <c r="M2" s="14"/>
    </row>
    <row r="3" spans="1:13" x14ac:dyDescent="0.2">
      <c r="A3" s="13" t="s">
        <v>24</v>
      </c>
      <c r="B3" s="13" t="s">
        <v>13</v>
      </c>
      <c r="C3" s="24">
        <v>1</v>
      </c>
      <c r="D3" s="13">
        <v>50</v>
      </c>
      <c r="E3" s="13">
        <v>0.5</v>
      </c>
      <c r="F3" s="13">
        <v>40</v>
      </c>
      <c r="G3" s="22"/>
      <c r="H3" s="13"/>
      <c r="I3" s="25">
        <f>E3*D3/100</f>
        <v>0.25</v>
      </c>
      <c r="J3" s="25">
        <f>I3</f>
        <v>0.25</v>
      </c>
      <c r="K3" s="25">
        <f>D3*(1/(F3*1000/(60*60)))</f>
        <v>4.5</v>
      </c>
      <c r="L3" s="14"/>
      <c r="M3" s="14"/>
    </row>
    <row r="4" spans="1:13" x14ac:dyDescent="0.2">
      <c r="A4" s="13" t="str">
        <f>A3</f>
        <v>Red</v>
      </c>
      <c r="B4" s="13" t="s">
        <v>13</v>
      </c>
      <c r="C4" s="13">
        <v>2</v>
      </c>
      <c r="D4" s="13">
        <v>50</v>
      </c>
      <c r="E4" s="13">
        <v>1</v>
      </c>
      <c r="F4" s="13">
        <v>40</v>
      </c>
      <c r="G4" s="13"/>
      <c r="H4" s="13"/>
      <c r="I4" s="25">
        <f t="shared" ref="I4:I67" si="0">E4*D4/100</f>
        <v>0.5</v>
      </c>
      <c r="J4" s="25">
        <f>I4+J3</f>
        <v>0.75</v>
      </c>
      <c r="K4" s="25">
        <f t="shared" ref="K4:K67" si="1">D4*(1/(F4*1000/(60*60)))</f>
        <v>4.5</v>
      </c>
      <c r="L4" s="14"/>
      <c r="M4" s="14"/>
    </row>
    <row r="5" spans="1:13" x14ac:dyDescent="0.2">
      <c r="A5" s="13" t="str">
        <f>A4</f>
        <v>Red</v>
      </c>
      <c r="B5" s="13" t="s">
        <v>13</v>
      </c>
      <c r="C5" s="13">
        <v>3</v>
      </c>
      <c r="D5" s="13">
        <v>50</v>
      </c>
      <c r="E5" s="13">
        <v>1.5</v>
      </c>
      <c r="F5" s="13">
        <v>40</v>
      </c>
      <c r="G5" s="13"/>
      <c r="H5" s="13"/>
      <c r="I5" s="25">
        <f t="shared" si="0"/>
        <v>0.75</v>
      </c>
      <c r="J5" s="25">
        <f t="shared" ref="J5:J68" si="2">I5+J4</f>
        <v>1.5</v>
      </c>
      <c r="K5" s="25">
        <f t="shared" si="1"/>
        <v>4.5</v>
      </c>
      <c r="L5" s="26"/>
      <c r="M5" s="14"/>
    </row>
    <row r="6" spans="1:13" x14ac:dyDescent="0.2">
      <c r="A6" s="13" t="str">
        <f t="shared" ref="A6:A71" si="3">A5</f>
        <v>Red</v>
      </c>
      <c r="B6" s="13" t="s">
        <v>15</v>
      </c>
      <c r="C6" s="24">
        <v>4</v>
      </c>
      <c r="D6" s="13">
        <v>50</v>
      </c>
      <c r="E6" s="13">
        <v>2</v>
      </c>
      <c r="F6" s="13">
        <v>40</v>
      </c>
      <c r="G6" s="13"/>
      <c r="H6" s="13"/>
      <c r="I6" s="25">
        <f t="shared" si="0"/>
        <v>1</v>
      </c>
      <c r="J6" s="25">
        <f t="shared" si="2"/>
        <v>2.5</v>
      </c>
      <c r="K6" s="25">
        <f t="shared" si="1"/>
        <v>4.5</v>
      </c>
      <c r="L6" s="14"/>
      <c r="M6" s="14"/>
    </row>
    <row r="7" spans="1:13" x14ac:dyDescent="0.2">
      <c r="A7" s="13" t="str">
        <f t="shared" si="3"/>
        <v>Red</v>
      </c>
      <c r="B7" s="13" t="s">
        <v>15</v>
      </c>
      <c r="C7" s="13">
        <v>5</v>
      </c>
      <c r="D7" s="13">
        <v>50</v>
      </c>
      <c r="E7" s="13">
        <v>1.5</v>
      </c>
      <c r="F7" s="13">
        <v>40</v>
      </c>
      <c r="G7" s="13"/>
      <c r="H7" s="13"/>
      <c r="I7" s="25">
        <f t="shared" si="0"/>
        <v>0.75</v>
      </c>
      <c r="J7" s="25">
        <f t="shared" si="2"/>
        <v>3.25</v>
      </c>
      <c r="K7" s="25">
        <f t="shared" si="1"/>
        <v>4.5</v>
      </c>
      <c r="L7" s="14"/>
      <c r="M7" s="16" t="s">
        <v>25</v>
      </c>
    </row>
    <row r="8" spans="1:13" x14ac:dyDescent="0.2">
      <c r="A8" s="13" t="str">
        <f t="shared" si="3"/>
        <v>Red</v>
      </c>
      <c r="B8" s="13" t="s">
        <v>15</v>
      </c>
      <c r="C8" s="13">
        <v>6</v>
      </c>
      <c r="D8" s="13">
        <v>50</v>
      </c>
      <c r="E8" s="13">
        <v>1</v>
      </c>
      <c r="F8" s="13">
        <v>40</v>
      </c>
      <c r="G8" s="13"/>
      <c r="H8" s="13"/>
      <c r="I8" s="25">
        <f t="shared" si="0"/>
        <v>0.5</v>
      </c>
      <c r="J8" s="25">
        <f t="shared" si="2"/>
        <v>3.75</v>
      </c>
      <c r="K8" s="25">
        <f t="shared" si="1"/>
        <v>4.5</v>
      </c>
      <c r="L8" s="14"/>
      <c r="M8" s="17" t="s">
        <v>26</v>
      </c>
    </row>
    <row r="9" spans="1:13" ht="17" x14ac:dyDescent="0.2">
      <c r="A9" s="13" t="str">
        <f t="shared" si="3"/>
        <v>Red</v>
      </c>
      <c r="B9" s="13" t="s">
        <v>18</v>
      </c>
      <c r="C9" s="24">
        <v>7</v>
      </c>
      <c r="D9" s="13">
        <v>75</v>
      </c>
      <c r="E9" s="13">
        <v>0.5</v>
      </c>
      <c r="F9" s="13">
        <v>40</v>
      </c>
      <c r="G9" s="19" t="s">
        <v>27</v>
      </c>
      <c r="H9" s="13" t="s">
        <v>28</v>
      </c>
      <c r="I9" s="25">
        <f t="shared" si="0"/>
        <v>0.375</v>
      </c>
      <c r="J9" s="25">
        <f t="shared" si="2"/>
        <v>4.125</v>
      </c>
      <c r="K9" s="25">
        <f t="shared" si="1"/>
        <v>6.75</v>
      </c>
      <c r="L9" s="14"/>
      <c r="M9" s="15" t="s">
        <v>29</v>
      </c>
    </row>
    <row r="10" spans="1:13" x14ac:dyDescent="0.2">
      <c r="A10" s="13" t="str">
        <f t="shared" si="3"/>
        <v>Red</v>
      </c>
      <c r="B10" s="13" t="s">
        <v>18</v>
      </c>
      <c r="C10" s="13">
        <v>8</v>
      </c>
      <c r="D10" s="13">
        <v>75</v>
      </c>
      <c r="E10" s="13">
        <v>0</v>
      </c>
      <c r="F10" s="13">
        <v>40</v>
      </c>
      <c r="G10" s="13"/>
      <c r="H10" s="13"/>
      <c r="I10" s="25">
        <f t="shared" si="0"/>
        <v>0</v>
      </c>
      <c r="J10" s="25">
        <f t="shared" si="2"/>
        <v>4.125</v>
      </c>
      <c r="K10" s="25">
        <f t="shared" si="1"/>
        <v>6.75</v>
      </c>
      <c r="L10" s="14"/>
      <c r="M10" s="18" t="s">
        <v>30</v>
      </c>
    </row>
    <row r="11" spans="1:13" ht="17" x14ac:dyDescent="0.2">
      <c r="A11" s="13" t="str">
        <f t="shared" si="3"/>
        <v>Red</v>
      </c>
      <c r="B11" s="13" t="s">
        <v>18</v>
      </c>
      <c r="C11" s="13">
        <v>9</v>
      </c>
      <c r="D11" s="13">
        <v>75</v>
      </c>
      <c r="E11" s="13">
        <v>0</v>
      </c>
      <c r="F11" s="13">
        <v>40</v>
      </c>
      <c r="G11" s="20" t="s">
        <v>31</v>
      </c>
      <c r="H11" s="13"/>
      <c r="I11" s="25">
        <f t="shared" si="0"/>
        <v>0</v>
      </c>
      <c r="J11" s="25">
        <f t="shared" si="2"/>
        <v>4.125</v>
      </c>
      <c r="K11" s="25">
        <f t="shared" si="1"/>
        <v>6.75</v>
      </c>
      <c r="L11" s="14"/>
      <c r="M11" s="14" t="s">
        <v>32</v>
      </c>
    </row>
    <row r="12" spans="1:13" x14ac:dyDescent="0.2">
      <c r="A12" s="13" t="str">
        <f t="shared" si="3"/>
        <v>Red</v>
      </c>
      <c r="B12" s="13" t="s">
        <v>33</v>
      </c>
      <c r="C12" s="24">
        <v>10</v>
      </c>
      <c r="D12" s="13">
        <v>75</v>
      </c>
      <c r="E12" s="13">
        <v>0</v>
      </c>
      <c r="F12" s="13">
        <v>40</v>
      </c>
      <c r="G12" s="22"/>
      <c r="H12" s="13"/>
      <c r="I12" s="25">
        <f t="shared" si="0"/>
        <v>0</v>
      </c>
      <c r="J12" s="25">
        <f t="shared" si="2"/>
        <v>4.125</v>
      </c>
      <c r="K12" s="25">
        <f t="shared" si="1"/>
        <v>6.75</v>
      </c>
      <c r="L12" s="14"/>
      <c r="M12" s="14"/>
    </row>
    <row r="13" spans="1:13" x14ac:dyDescent="0.2">
      <c r="A13" s="13" t="str">
        <f t="shared" si="3"/>
        <v>Red</v>
      </c>
      <c r="B13" s="13" t="s">
        <v>33</v>
      </c>
      <c r="C13" s="13">
        <v>11</v>
      </c>
      <c r="D13" s="13">
        <v>75</v>
      </c>
      <c r="E13" s="13">
        <v>-0.5</v>
      </c>
      <c r="F13" s="13">
        <v>40</v>
      </c>
      <c r="G13" s="13"/>
      <c r="H13" s="13"/>
      <c r="I13" s="25">
        <f t="shared" si="0"/>
        <v>-0.375</v>
      </c>
      <c r="J13" s="25">
        <f t="shared" si="2"/>
        <v>3.75</v>
      </c>
      <c r="K13" s="25">
        <f t="shared" si="1"/>
        <v>6.75</v>
      </c>
      <c r="L13" s="14"/>
      <c r="M13" s="14"/>
    </row>
    <row r="14" spans="1:13" x14ac:dyDescent="0.2">
      <c r="A14" s="13" t="str">
        <f t="shared" si="3"/>
        <v>Red</v>
      </c>
      <c r="B14" s="13" t="s">
        <v>33</v>
      </c>
      <c r="C14" s="24">
        <v>12</v>
      </c>
      <c r="D14" s="13">
        <v>75</v>
      </c>
      <c r="E14" s="13">
        <v>-1</v>
      </c>
      <c r="F14" s="13">
        <v>40</v>
      </c>
      <c r="G14" s="13"/>
      <c r="H14" s="13"/>
      <c r="I14" s="25">
        <f t="shared" si="0"/>
        <v>-0.75</v>
      </c>
      <c r="J14" s="25">
        <f t="shared" si="2"/>
        <v>3</v>
      </c>
      <c r="K14" s="25">
        <f t="shared" si="1"/>
        <v>6.75</v>
      </c>
      <c r="L14" s="14"/>
      <c r="M14" s="14"/>
    </row>
    <row r="15" spans="1:13" x14ac:dyDescent="0.2">
      <c r="A15" s="13" t="str">
        <f t="shared" si="3"/>
        <v>Red</v>
      </c>
      <c r="B15" s="13" t="s">
        <v>34</v>
      </c>
      <c r="C15" s="13">
        <v>13</v>
      </c>
      <c r="D15" s="13">
        <v>70</v>
      </c>
      <c r="E15" s="13">
        <v>-2</v>
      </c>
      <c r="F15" s="13">
        <v>40</v>
      </c>
      <c r="G15" s="13"/>
      <c r="H15" s="13"/>
      <c r="I15" s="25">
        <f t="shared" si="0"/>
        <v>-1.4</v>
      </c>
      <c r="J15" s="25">
        <f t="shared" si="2"/>
        <v>1.6</v>
      </c>
      <c r="K15" s="25">
        <f t="shared" si="1"/>
        <v>6.3</v>
      </c>
      <c r="L15" s="14"/>
      <c r="M15" s="14"/>
    </row>
    <row r="16" spans="1:13" x14ac:dyDescent="0.2">
      <c r="A16" s="13" t="str">
        <f t="shared" si="3"/>
        <v>Red</v>
      </c>
      <c r="B16" s="13" t="s">
        <v>34</v>
      </c>
      <c r="C16" s="13">
        <v>14</v>
      </c>
      <c r="D16" s="13">
        <v>60</v>
      </c>
      <c r="E16" s="13">
        <v>-1.25</v>
      </c>
      <c r="F16" s="13">
        <v>40</v>
      </c>
      <c r="G16" s="13"/>
      <c r="H16" s="13"/>
      <c r="I16" s="25">
        <f t="shared" si="0"/>
        <v>-0.75</v>
      </c>
      <c r="J16" s="25">
        <f t="shared" si="2"/>
        <v>0.85000000000000009</v>
      </c>
      <c r="K16" s="25">
        <f t="shared" si="1"/>
        <v>5.3999999999999995</v>
      </c>
      <c r="L16" s="14"/>
      <c r="M16" s="14"/>
    </row>
    <row r="17" spans="1:11" x14ac:dyDescent="0.2">
      <c r="A17" s="13" t="str">
        <f t="shared" si="3"/>
        <v>Red</v>
      </c>
      <c r="B17" s="13" t="s">
        <v>34</v>
      </c>
      <c r="C17" s="24">
        <v>15</v>
      </c>
      <c r="D17" s="13">
        <v>60</v>
      </c>
      <c r="E17" s="13">
        <v>-1</v>
      </c>
      <c r="F17" s="13">
        <v>40</v>
      </c>
      <c r="G17" s="22"/>
      <c r="H17" s="13"/>
      <c r="I17" s="25">
        <f t="shared" si="0"/>
        <v>-0.6</v>
      </c>
      <c r="J17" s="25">
        <f t="shared" si="2"/>
        <v>0.25000000000000011</v>
      </c>
      <c r="K17" s="25">
        <f t="shared" si="1"/>
        <v>5.3999999999999995</v>
      </c>
    </row>
    <row r="18" spans="1:11" x14ac:dyDescent="0.2">
      <c r="A18" s="13" t="str">
        <f t="shared" si="3"/>
        <v>Red</v>
      </c>
      <c r="B18" s="13" t="s">
        <v>35</v>
      </c>
      <c r="C18" s="13">
        <v>16</v>
      </c>
      <c r="D18" s="13">
        <v>50</v>
      </c>
      <c r="E18" s="13">
        <v>-0.5</v>
      </c>
      <c r="F18" s="13">
        <v>40</v>
      </c>
      <c r="G18" s="21" t="s">
        <v>36</v>
      </c>
      <c r="H18" s="13"/>
      <c r="I18" s="25">
        <f t="shared" si="0"/>
        <v>-0.25</v>
      </c>
      <c r="J18" s="25">
        <f t="shared" si="2"/>
        <v>0</v>
      </c>
      <c r="K18" s="25">
        <f t="shared" si="1"/>
        <v>4.5</v>
      </c>
    </row>
    <row r="19" spans="1:11" ht="17" x14ac:dyDescent="0.2">
      <c r="A19" s="13" t="str">
        <f t="shared" si="3"/>
        <v>Red</v>
      </c>
      <c r="B19" s="13" t="s">
        <v>35</v>
      </c>
      <c r="C19" s="24">
        <v>17</v>
      </c>
      <c r="D19" s="13">
        <v>200</v>
      </c>
      <c r="E19" s="13">
        <v>-0.5</v>
      </c>
      <c r="F19" s="13">
        <v>55</v>
      </c>
      <c r="G19" s="19" t="s">
        <v>37</v>
      </c>
      <c r="H19" s="13" t="s">
        <v>28</v>
      </c>
      <c r="I19" s="25">
        <f>E19*D19/100</f>
        <v>-1</v>
      </c>
      <c r="J19" s="25">
        <f t="shared" si="2"/>
        <v>-1</v>
      </c>
      <c r="K19" s="25">
        <f t="shared" si="1"/>
        <v>13.09090909090909</v>
      </c>
    </row>
    <row r="20" spans="1:11" x14ac:dyDescent="0.2">
      <c r="A20" s="13" t="str">
        <f t="shared" si="3"/>
        <v>Red</v>
      </c>
      <c r="B20" s="13" t="s">
        <v>35</v>
      </c>
      <c r="C20" s="13">
        <v>18</v>
      </c>
      <c r="D20" s="13">
        <v>400</v>
      </c>
      <c r="E20" s="13">
        <f>-100*0.241/400</f>
        <v>-6.0249999999999998E-2</v>
      </c>
      <c r="F20" s="13">
        <v>70</v>
      </c>
      <c r="G20" s="13"/>
      <c r="H20" s="13"/>
      <c r="I20" s="25">
        <f t="shared" si="0"/>
        <v>-0.24099999999999999</v>
      </c>
      <c r="J20" s="25">
        <f t="shared" si="2"/>
        <v>-1.2410000000000001</v>
      </c>
      <c r="K20" s="25">
        <f t="shared" si="1"/>
        <v>20.571428571428573</v>
      </c>
    </row>
    <row r="21" spans="1:11" x14ac:dyDescent="0.2">
      <c r="A21" s="13" t="str">
        <f t="shared" si="3"/>
        <v>Red</v>
      </c>
      <c r="B21" s="13" t="s">
        <v>35</v>
      </c>
      <c r="C21" s="13">
        <v>19</v>
      </c>
      <c r="D21" s="13">
        <v>400</v>
      </c>
      <c r="E21" s="13">
        <v>0</v>
      </c>
      <c r="F21" s="13">
        <v>70</v>
      </c>
      <c r="G21" s="13"/>
      <c r="H21" s="13"/>
      <c r="I21" s="25">
        <f t="shared" si="0"/>
        <v>0</v>
      </c>
      <c r="J21" s="25">
        <f t="shared" si="2"/>
        <v>-1.2410000000000001</v>
      </c>
      <c r="K21" s="25">
        <f t="shared" si="1"/>
        <v>20.571428571428573</v>
      </c>
    </row>
    <row r="22" spans="1:11" x14ac:dyDescent="0.2">
      <c r="A22" s="13" t="str">
        <f t="shared" si="3"/>
        <v>Red</v>
      </c>
      <c r="B22" s="13" t="s">
        <v>35</v>
      </c>
      <c r="C22" s="24">
        <v>20</v>
      </c>
      <c r="D22" s="13">
        <v>200</v>
      </c>
      <c r="E22" s="13">
        <v>0</v>
      </c>
      <c r="F22" s="13">
        <v>70</v>
      </c>
      <c r="G22" s="13"/>
      <c r="H22" s="13"/>
      <c r="I22" s="25">
        <f t="shared" si="0"/>
        <v>0</v>
      </c>
      <c r="J22" s="25">
        <f t="shared" si="2"/>
        <v>-1.2410000000000001</v>
      </c>
      <c r="K22" s="25">
        <f t="shared" si="1"/>
        <v>10.285714285714286</v>
      </c>
    </row>
    <row r="23" spans="1:11" ht="17" x14ac:dyDescent="0.2">
      <c r="A23" s="13" t="str">
        <f t="shared" si="3"/>
        <v>Red</v>
      </c>
      <c r="B23" s="13" t="s">
        <v>38</v>
      </c>
      <c r="C23" s="13">
        <v>21</v>
      </c>
      <c r="D23" s="13">
        <v>100</v>
      </c>
      <c r="E23" s="13">
        <v>0</v>
      </c>
      <c r="F23" s="13">
        <v>55</v>
      </c>
      <c r="G23" s="19" t="s">
        <v>39</v>
      </c>
      <c r="H23" s="13" t="s">
        <v>28</v>
      </c>
      <c r="I23" s="25">
        <f t="shared" si="0"/>
        <v>0</v>
      </c>
      <c r="J23" s="25">
        <f t="shared" si="2"/>
        <v>-1.2410000000000001</v>
      </c>
      <c r="K23" s="25">
        <f t="shared" si="1"/>
        <v>6.545454545454545</v>
      </c>
    </row>
    <row r="24" spans="1:11" x14ac:dyDescent="0.2">
      <c r="A24" s="13" t="str">
        <f t="shared" si="3"/>
        <v>Red</v>
      </c>
      <c r="B24" s="13" t="s">
        <v>38</v>
      </c>
      <c r="C24" s="24">
        <v>22</v>
      </c>
      <c r="D24" s="13">
        <v>100</v>
      </c>
      <c r="E24" s="13">
        <v>0</v>
      </c>
      <c r="F24" s="13">
        <v>55</v>
      </c>
      <c r="G24" s="13"/>
      <c r="H24" s="13"/>
      <c r="I24" s="25">
        <f t="shared" si="0"/>
        <v>0</v>
      </c>
      <c r="J24" s="25">
        <f t="shared" si="2"/>
        <v>-1.2410000000000001</v>
      </c>
      <c r="K24" s="25">
        <f t="shared" si="1"/>
        <v>6.545454545454545</v>
      </c>
    </row>
    <row r="25" spans="1:11" x14ac:dyDescent="0.2">
      <c r="A25" s="13" t="str">
        <f t="shared" si="3"/>
        <v>Red</v>
      </c>
      <c r="B25" s="13" t="s">
        <v>38</v>
      </c>
      <c r="C25" s="13">
        <v>23</v>
      </c>
      <c r="D25" s="13">
        <v>100</v>
      </c>
      <c r="E25" s="13">
        <v>0</v>
      </c>
      <c r="F25" s="13">
        <v>55</v>
      </c>
      <c r="G25" s="13"/>
      <c r="H25" s="13"/>
      <c r="I25" s="25">
        <f t="shared" si="0"/>
        <v>0</v>
      </c>
      <c r="J25" s="25">
        <f t="shared" si="2"/>
        <v>-1.2410000000000001</v>
      </c>
      <c r="K25" s="25">
        <f t="shared" si="1"/>
        <v>6.545454545454545</v>
      </c>
    </row>
    <row r="26" spans="1:11" x14ac:dyDescent="0.2">
      <c r="A26" s="13" t="str">
        <f t="shared" si="3"/>
        <v>Red</v>
      </c>
      <c r="B26" s="13" t="s">
        <v>40</v>
      </c>
      <c r="C26" s="13">
        <v>24</v>
      </c>
      <c r="D26" s="13">
        <v>50</v>
      </c>
      <c r="E26" s="13">
        <v>0</v>
      </c>
      <c r="F26" s="13">
        <v>70</v>
      </c>
      <c r="G26" s="13" t="s">
        <v>41</v>
      </c>
      <c r="H26" s="13"/>
      <c r="I26" s="25">
        <f t="shared" si="0"/>
        <v>0</v>
      </c>
      <c r="J26" s="25">
        <f t="shared" si="2"/>
        <v>-1.2410000000000001</v>
      </c>
      <c r="K26" s="25">
        <f t="shared" si="1"/>
        <v>2.5714285714285716</v>
      </c>
    </row>
    <row r="27" spans="1:11" ht="17" x14ac:dyDescent="0.2">
      <c r="A27" s="13" t="str">
        <f t="shared" si="3"/>
        <v>Red</v>
      </c>
      <c r="B27" s="13" t="s">
        <v>40</v>
      </c>
      <c r="C27" s="24">
        <v>25</v>
      </c>
      <c r="D27" s="13">
        <v>50</v>
      </c>
      <c r="E27" s="13">
        <v>0</v>
      </c>
      <c r="F27" s="13">
        <v>70</v>
      </c>
      <c r="G27" s="19" t="s">
        <v>42</v>
      </c>
      <c r="H27" s="13" t="s">
        <v>28</v>
      </c>
      <c r="I27" s="25">
        <f t="shared" si="0"/>
        <v>0</v>
      </c>
      <c r="J27" s="25">
        <f t="shared" si="2"/>
        <v>-1.2410000000000001</v>
      </c>
      <c r="K27" s="25">
        <f t="shared" si="1"/>
        <v>2.5714285714285716</v>
      </c>
    </row>
    <row r="28" spans="1:11" x14ac:dyDescent="0.2">
      <c r="A28" s="13" t="str">
        <f t="shared" si="3"/>
        <v>Red</v>
      </c>
      <c r="B28" s="13" t="s">
        <v>40</v>
      </c>
      <c r="C28" s="13">
        <v>26</v>
      </c>
      <c r="D28" s="13">
        <v>50</v>
      </c>
      <c r="E28" s="13">
        <v>0</v>
      </c>
      <c r="F28" s="13">
        <v>70</v>
      </c>
      <c r="G28" s="13" t="s">
        <v>41</v>
      </c>
      <c r="H28" s="13"/>
      <c r="I28" s="25">
        <f t="shared" si="0"/>
        <v>0</v>
      </c>
      <c r="J28" s="25">
        <f t="shared" si="2"/>
        <v>-1.2410000000000001</v>
      </c>
      <c r="K28" s="25">
        <f t="shared" si="1"/>
        <v>2.5714285714285716</v>
      </c>
    </row>
    <row r="29" spans="1:11" ht="17" x14ac:dyDescent="0.2">
      <c r="A29" s="13" t="str">
        <f t="shared" si="3"/>
        <v>Red</v>
      </c>
      <c r="B29" s="13" t="s">
        <v>40</v>
      </c>
      <c r="C29" s="24">
        <v>27</v>
      </c>
      <c r="D29" s="13">
        <v>50</v>
      </c>
      <c r="E29" s="13">
        <v>0</v>
      </c>
      <c r="F29" s="13">
        <v>70</v>
      </c>
      <c r="G29" s="20" t="s">
        <v>43</v>
      </c>
      <c r="H29" s="13"/>
      <c r="I29" s="25">
        <f t="shared" si="0"/>
        <v>0</v>
      </c>
      <c r="J29" s="25">
        <f t="shared" si="2"/>
        <v>-1.2410000000000001</v>
      </c>
      <c r="K29" s="25">
        <f t="shared" si="1"/>
        <v>2.5714285714285716</v>
      </c>
    </row>
    <row r="30" spans="1:11" x14ac:dyDescent="0.2">
      <c r="A30" s="13" t="str">
        <f t="shared" si="3"/>
        <v>Red</v>
      </c>
      <c r="B30" s="13" t="s">
        <v>40</v>
      </c>
      <c r="C30" s="13">
        <v>28</v>
      </c>
      <c r="D30" s="13">
        <v>50</v>
      </c>
      <c r="E30" s="13">
        <v>0</v>
      </c>
      <c r="F30" s="13">
        <v>70</v>
      </c>
      <c r="G30" s="22" t="s">
        <v>41</v>
      </c>
      <c r="H30" s="13"/>
      <c r="I30" s="25">
        <f t="shared" si="0"/>
        <v>0</v>
      </c>
      <c r="J30" s="25">
        <f t="shared" si="2"/>
        <v>-1.2410000000000001</v>
      </c>
      <c r="K30" s="25">
        <f t="shared" si="1"/>
        <v>2.5714285714285716</v>
      </c>
    </row>
    <row r="31" spans="1:11" x14ac:dyDescent="0.2">
      <c r="A31" s="13" t="str">
        <f t="shared" si="3"/>
        <v>Red</v>
      </c>
      <c r="B31" s="13" t="s">
        <v>40</v>
      </c>
      <c r="C31" s="13">
        <v>29</v>
      </c>
      <c r="D31" s="13">
        <v>60</v>
      </c>
      <c r="E31" s="13">
        <v>0</v>
      </c>
      <c r="F31" s="13">
        <v>70</v>
      </c>
      <c r="G31" s="13" t="s">
        <v>41</v>
      </c>
      <c r="H31" s="13"/>
      <c r="I31" s="25">
        <f t="shared" si="0"/>
        <v>0</v>
      </c>
      <c r="J31" s="25">
        <f t="shared" si="2"/>
        <v>-1.2410000000000001</v>
      </c>
      <c r="K31" s="25">
        <f t="shared" si="1"/>
        <v>3.0857142857142863</v>
      </c>
    </row>
    <row r="32" spans="1:11" x14ac:dyDescent="0.2">
      <c r="A32" s="13" t="str">
        <f t="shared" si="3"/>
        <v>Red</v>
      </c>
      <c r="B32" s="13" t="s">
        <v>40</v>
      </c>
      <c r="C32" s="24">
        <v>30</v>
      </c>
      <c r="D32" s="13">
        <v>60</v>
      </c>
      <c r="E32" s="13">
        <v>0</v>
      </c>
      <c r="F32" s="13">
        <v>70</v>
      </c>
      <c r="G32" s="13" t="s">
        <v>41</v>
      </c>
      <c r="H32" s="13"/>
      <c r="I32" s="25">
        <f t="shared" si="0"/>
        <v>0</v>
      </c>
      <c r="J32" s="25">
        <f t="shared" si="2"/>
        <v>-1.2410000000000001</v>
      </c>
      <c r="K32" s="25">
        <f t="shared" si="1"/>
        <v>3.0857142857142863</v>
      </c>
    </row>
    <row r="33" spans="1:11" x14ac:dyDescent="0.2">
      <c r="A33" s="13" t="str">
        <f t="shared" si="3"/>
        <v>Red</v>
      </c>
      <c r="B33" s="13" t="s">
        <v>40</v>
      </c>
      <c r="C33" s="13">
        <v>31</v>
      </c>
      <c r="D33" s="13">
        <v>50</v>
      </c>
      <c r="E33" s="13">
        <v>0</v>
      </c>
      <c r="F33" s="13">
        <v>70</v>
      </c>
      <c r="G33" s="13" t="s">
        <v>41</v>
      </c>
      <c r="H33" s="13"/>
      <c r="I33" s="25">
        <f t="shared" si="0"/>
        <v>0</v>
      </c>
      <c r="J33" s="25">
        <f t="shared" si="2"/>
        <v>-1.2410000000000001</v>
      </c>
      <c r="K33" s="25">
        <f t="shared" si="1"/>
        <v>2.5714285714285716</v>
      </c>
    </row>
    <row r="34" spans="1:11" ht="17" x14ac:dyDescent="0.2">
      <c r="A34" s="13" t="str">
        <f t="shared" si="3"/>
        <v>Red</v>
      </c>
      <c r="B34" s="13" t="s">
        <v>40</v>
      </c>
      <c r="C34" s="24">
        <v>32</v>
      </c>
      <c r="D34" s="13">
        <v>50</v>
      </c>
      <c r="E34" s="13">
        <v>0</v>
      </c>
      <c r="F34" s="13">
        <v>70</v>
      </c>
      <c r="G34" s="23" t="s">
        <v>41</v>
      </c>
      <c r="H34" s="13"/>
      <c r="I34" s="25">
        <f t="shared" si="0"/>
        <v>0</v>
      </c>
      <c r="J34" s="25">
        <f t="shared" si="2"/>
        <v>-1.2410000000000001</v>
      </c>
      <c r="K34" s="25">
        <f t="shared" si="1"/>
        <v>2.5714285714285716</v>
      </c>
    </row>
    <row r="35" spans="1:11" ht="17" x14ac:dyDescent="0.2">
      <c r="A35" s="13" t="str">
        <f t="shared" si="3"/>
        <v>Red</v>
      </c>
      <c r="B35" s="13" t="s">
        <v>40</v>
      </c>
      <c r="C35" s="13">
        <v>33</v>
      </c>
      <c r="D35" s="13">
        <v>50</v>
      </c>
      <c r="E35" s="13">
        <v>0</v>
      </c>
      <c r="F35" s="13">
        <v>70</v>
      </c>
      <c r="G35" s="20" t="s">
        <v>44</v>
      </c>
      <c r="H35" s="13"/>
      <c r="I35" s="25">
        <f t="shared" si="0"/>
        <v>0</v>
      </c>
      <c r="J35" s="25">
        <f t="shared" si="2"/>
        <v>-1.2410000000000001</v>
      </c>
      <c r="K35" s="25">
        <f t="shared" si="1"/>
        <v>2.5714285714285716</v>
      </c>
    </row>
    <row r="36" spans="1:11" x14ac:dyDescent="0.2">
      <c r="A36" s="13" t="str">
        <f t="shared" si="3"/>
        <v>Red</v>
      </c>
      <c r="B36" s="13" t="s">
        <v>40</v>
      </c>
      <c r="C36" s="13">
        <v>34</v>
      </c>
      <c r="D36" s="13">
        <v>50</v>
      </c>
      <c r="E36" s="13">
        <v>0</v>
      </c>
      <c r="F36" s="13">
        <v>70</v>
      </c>
      <c r="G36" s="13" t="s">
        <v>41</v>
      </c>
      <c r="H36" s="13"/>
      <c r="I36" s="25">
        <f t="shared" si="0"/>
        <v>0</v>
      </c>
      <c r="J36" s="25">
        <f t="shared" si="2"/>
        <v>-1.2410000000000001</v>
      </c>
      <c r="K36" s="25">
        <f t="shared" si="1"/>
        <v>2.5714285714285716</v>
      </c>
    </row>
    <row r="37" spans="1:11" ht="17" x14ac:dyDescent="0.2">
      <c r="A37" s="13" t="str">
        <f t="shared" si="3"/>
        <v>Red</v>
      </c>
      <c r="B37" s="13" t="s">
        <v>40</v>
      </c>
      <c r="C37" s="24">
        <v>35</v>
      </c>
      <c r="D37" s="13">
        <v>50</v>
      </c>
      <c r="E37" s="13">
        <v>0</v>
      </c>
      <c r="F37" s="13">
        <v>70</v>
      </c>
      <c r="G37" s="19" t="s">
        <v>45</v>
      </c>
      <c r="H37" s="13" t="s">
        <v>28</v>
      </c>
      <c r="I37" s="25">
        <f t="shared" si="0"/>
        <v>0</v>
      </c>
      <c r="J37" s="25">
        <f t="shared" si="2"/>
        <v>-1.2410000000000001</v>
      </c>
      <c r="K37" s="25">
        <f t="shared" si="1"/>
        <v>2.5714285714285716</v>
      </c>
    </row>
    <row r="38" spans="1:11" x14ac:dyDescent="0.2">
      <c r="A38" s="13" t="str">
        <f t="shared" si="3"/>
        <v>Red</v>
      </c>
      <c r="B38" s="13" t="s">
        <v>40</v>
      </c>
      <c r="C38" s="13">
        <v>36</v>
      </c>
      <c r="D38" s="13">
        <v>50</v>
      </c>
      <c r="E38" s="13">
        <v>0</v>
      </c>
      <c r="F38" s="13">
        <v>70</v>
      </c>
      <c r="G38" s="13" t="s">
        <v>41</v>
      </c>
      <c r="H38" s="13"/>
      <c r="I38" s="25">
        <f t="shared" si="0"/>
        <v>0</v>
      </c>
      <c r="J38" s="25">
        <f t="shared" si="2"/>
        <v>-1.2410000000000001</v>
      </c>
      <c r="K38" s="25">
        <f t="shared" si="1"/>
        <v>2.5714285714285716</v>
      </c>
    </row>
    <row r="39" spans="1:11" x14ac:dyDescent="0.2">
      <c r="A39" s="13" t="str">
        <f>A35</f>
        <v>Red</v>
      </c>
      <c r="B39" s="13" t="s">
        <v>40</v>
      </c>
      <c r="C39" s="13">
        <v>37</v>
      </c>
      <c r="D39" s="13">
        <v>50</v>
      </c>
      <c r="E39" s="13">
        <v>0</v>
      </c>
      <c r="F39" s="13">
        <v>70</v>
      </c>
      <c r="G39" s="13" t="s">
        <v>41</v>
      </c>
      <c r="H39" s="13"/>
      <c r="I39" s="25">
        <f t="shared" si="0"/>
        <v>0</v>
      </c>
      <c r="J39" s="25">
        <f t="shared" si="2"/>
        <v>-1.2410000000000001</v>
      </c>
      <c r="K39" s="25">
        <f t="shared" si="1"/>
        <v>2.5714285714285716</v>
      </c>
    </row>
    <row r="40" spans="1:11" ht="17" x14ac:dyDescent="0.2">
      <c r="A40" s="13" t="str">
        <f t="shared" si="3"/>
        <v>Red</v>
      </c>
      <c r="B40" s="13" t="s">
        <v>40</v>
      </c>
      <c r="C40" s="24">
        <v>38</v>
      </c>
      <c r="D40" s="13">
        <v>50</v>
      </c>
      <c r="E40" s="13">
        <v>0</v>
      </c>
      <c r="F40" s="13">
        <v>70</v>
      </c>
      <c r="G40" s="20" t="s">
        <v>46</v>
      </c>
      <c r="H40" s="13"/>
      <c r="I40" s="25">
        <f t="shared" si="0"/>
        <v>0</v>
      </c>
      <c r="J40" s="25">
        <f t="shared" si="2"/>
        <v>-1.2410000000000001</v>
      </c>
      <c r="K40" s="25">
        <f t="shared" si="1"/>
        <v>2.5714285714285716</v>
      </c>
    </row>
    <row r="41" spans="1:11" x14ac:dyDescent="0.2">
      <c r="A41" s="13" t="str">
        <f t="shared" si="3"/>
        <v>Red</v>
      </c>
      <c r="B41" s="13" t="s">
        <v>40</v>
      </c>
      <c r="C41" s="13">
        <v>39</v>
      </c>
      <c r="D41" s="13">
        <v>50</v>
      </c>
      <c r="E41" s="13">
        <v>0</v>
      </c>
      <c r="F41" s="13">
        <v>70</v>
      </c>
      <c r="G41" s="22" t="s">
        <v>41</v>
      </c>
      <c r="H41" s="13"/>
      <c r="I41" s="25">
        <f t="shared" si="0"/>
        <v>0</v>
      </c>
      <c r="J41" s="25">
        <f t="shared" si="2"/>
        <v>-1.2410000000000001</v>
      </c>
      <c r="K41" s="25">
        <f t="shared" si="1"/>
        <v>2.5714285714285716</v>
      </c>
    </row>
    <row r="42" spans="1:11" x14ac:dyDescent="0.2">
      <c r="A42" s="13" t="str">
        <f t="shared" si="3"/>
        <v>Red</v>
      </c>
      <c r="B42" s="13" t="s">
        <v>40</v>
      </c>
      <c r="C42" s="13">
        <v>40</v>
      </c>
      <c r="D42" s="13">
        <v>60</v>
      </c>
      <c r="E42" s="13">
        <v>0</v>
      </c>
      <c r="F42" s="13">
        <v>70</v>
      </c>
      <c r="G42" s="13" t="s">
        <v>41</v>
      </c>
      <c r="H42" s="13"/>
      <c r="I42" s="25">
        <f t="shared" si="0"/>
        <v>0</v>
      </c>
      <c r="J42" s="25">
        <f t="shared" si="2"/>
        <v>-1.2410000000000001</v>
      </c>
      <c r="K42" s="25">
        <f t="shared" si="1"/>
        <v>3.0857142857142863</v>
      </c>
    </row>
    <row r="43" spans="1:11" x14ac:dyDescent="0.2">
      <c r="A43" s="13" t="str">
        <f t="shared" si="3"/>
        <v>Red</v>
      </c>
      <c r="B43" s="13" t="s">
        <v>40</v>
      </c>
      <c r="C43" s="24">
        <v>41</v>
      </c>
      <c r="D43" s="13">
        <v>60</v>
      </c>
      <c r="E43" s="13">
        <v>0</v>
      </c>
      <c r="F43" s="13">
        <v>70</v>
      </c>
      <c r="G43" s="13" t="s">
        <v>41</v>
      </c>
      <c r="H43" s="13"/>
      <c r="I43" s="25">
        <f t="shared" si="0"/>
        <v>0</v>
      </c>
      <c r="J43" s="25">
        <f t="shared" si="2"/>
        <v>-1.2410000000000001</v>
      </c>
      <c r="K43" s="25">
        <f t="shared" si="1"/>
        <v>3.0857142857142863</v>
      </c>
    </row>
    <row r="44" spans="1:11" x14ac:dyDescent="0.2">
      <c r="A44" s="13" t="str">
        <f t="shared" si="3"/>
        <v>Red</v>
      </c>
      <c r="B44" s="13" t="s">
        <v>40</v>
      </c>
      <c r="C44" s="13">
        <v>42</v>
      </c>
      <c r="D44" s="13">
        <v>50</v>
      </c>
      <c r="E44" s="13">
        <v>0</v>
      </c>
      <c r="F44" s="13">
        <v>70</v>
      </c>
      <c r="G44" s="13" t="s">
        <v>41</v>
      </c>
      <c r="H44" s="13"/>
      <c r="I44" s="25">
        <f t="shared" si="0"/>
        <v>0</v>
      </c>
      <c r="J44" s="25">
        <f t="shared" si="2"/>
        <v>-1.2410000000000001</v>
      </c>
      <c r="K44" s="25">
        <f t="shared" si="1"/>
        <v>2.5714285714285716</v>
      </c>
    </row>
    <row r="45" spans="1:11" ht="17" x14ac:dyDescent="0.2">
      <c r="A45" s="13" t="str">
        <f t="shared" si="3"/>
        <v>Red</v>
      </c>
      <c r="B45" s="13" t="s">
        <v>40</v>
      </c>
      <c r="C45" s="13">
        <v>43</v>
      </c>
      <c r="D45" s="13">
        <v>50</v>
      </c>
      <c r="E45" s="13">
        <v>0</v>
      </c>
      <c r="F45" s="13">
        <v>70</v>
      </c>
      <c r="G45" s="23" t="s">
        <v>41</v>
      </c>
      <c r="H45" s="13"/>
      <c r="I45" s="25">
        <f t="shared" si="0"/>
        <v>0</v>
      </c>
      <c r="J45" s="25">
        <f t="shared" si="2"/>
        <v>-1.2410000000000001</v>
      </c>
      <c r="K45" s="25">
        <f t="shared" si="1"/>
        <v>2.5714285714285716</v>
      </c>
    </row>
    <row r="46" spans="1:11" x14ac:dyDescent="0.2">
      <c r="A46" s="13" t="str">
        <f t="shared" si="3"/>
        <v>Red</v>
      </c>
      <c r="B46" s="13" t="s">
        <v>40</v>
      </c>
      <c r="C46" s="24">
        <v>44</v>
      </c>
      <c r="D46" s="13">
        <v>50</v>
      </c>
      <c r="E46" s="13">
        <v>0</v>
      </c>
      <c r="F46" s="13">
        <v>70</v>
      </c>
      <c r="G46" s="21" t="s">
        <v>47</v>
      </c>
      <c r="H46" s="13"/>
      <c r="I46" s="25">
        <f t="shared" si="0"/>
        <v>0</v>
      </c>
      <c r="J46" s="25">
        <f t="shared" si="2"/>
        <v>-1.2410000000000001</v>
      </c>
      <c r="K46" s="25">
        <f t="shared" si="1"/>
        <v>2.5714285714285716</v>
      </c>
    </row>
    <row r="47" spans="1:11" ht="17" x14ac:dyDescent="0.2">
      <c r="A47" s="13" t="str">
        <f t="shared" si="3"/>
        <v>Red</v>
      </c>
      <c r="B47" s="13" t="s">
        <v>40</v>
      </c>
      <c r="C47" s="13">
        <v>45</v>
      </c>
      <c r="D47" s="13">
        <v>50</v>
      </c>
      <c r="E47" s="13">
        <v>0</v>
      </c>
      <c r="F47" s="13">
        <v>70</v>
      </c>
      <c r="G47" s="19" t="s">
        <v>48</v>
      </c>
      <c r="H47" s="13" t="s">
        <v>28</v>
      </c>
      <c r="I47" s="25">
        <f t="shared" si="0"/>
        <v>0</v>
      </c>
      <c r="J47" s="25">
        <f t="shared" si="2"/>
        <v>-1.2410000000000001</v>
      </c>
      <c r="K47" s="25">
        <f t="shared" si="1"/>
        <v>2.5714285714285716</v>
      </c>
    </row>
    <row r="48" spans="1:11" x14ac:dyDescent="0.2">
      <c r="A48" s="13" t="str">
        <f t="shared" si="3"/>
        <v>Red</v>
      </c>
      <c r="B48" s="13" t="s">
        <v>49</v>
      </c>
      <c r="C48" s="13">
        <v>46</v>
      </c>
      <c r="D48" s="13">
        <v>75</v>
      </c>
      <c r="E48" s="13">
        <v>0</v>
      </c>
      <c r="F48" s="13">
        <v>70</v>
      </c>
      <c r="G48" s="13" t="s">
        <v>41</v>
      </c>
      <c r="H48" s="13"/>
      <c r="I48" s="25">
        <f t="shared" si="0"/>
        <v>0</v>
      </c>
      <c r="J48" s="25">
        <f t="shared" si="2"/>
        <v>-1.2410000000000001</v>
      </c>
      <c r="K48" s="25">
        <f t="shared" si="1"/>
        <v>3.8571428571428577</v>
      </c>
    </row>
    <row r="49" spans="1:11" ht="17" x14ac:dyDescent="0.2">
      <c r="A49" s="13" t="str">
        <f t="shared" si="3"/>
        <v>Red</v>
      </c>
      <c r="B49" s="13" t="s">
        <v>49</v>
      </c>
      <c r="C49" s="24">
        <v>47</v>
      </c>
      <c r="D49" s="13">
        <v>75</v>
      </c>
      <c r="E49" s="13">
        <v>0</v>
      </c>
      <c r="F49" s="13">
        <v>70</v>
      </c>
      <c r="G49" s="27" t="s">
        <v>50</v>
      </c>
      <c r="H49" s="13"/>
      <c r="I49" s="25">
        <f t="shared" si="0"/>
        <v>0</v>
      </c>
      <c r="J49" s="25">
        <f t="shared" si="2"/>
        <v>-1.2410000000000001</v>
      </c>
      <c r="K49" s="25">
        <f t="shared" si="1"/>
        <v>3.8571428571428577</v>
      </c>
    </row>
    <row r="50" spans="1:11" ht="17" x14ac:dyDescent="0.2">
      <c r="A50" s="13" t="str">
        <f t="shared" si="3"/>
        <v>Red</v>
      </c>
      <c r="B50" s="13" t="s">
        <v>49</v>
      </c>
      <c r="C50" s="13">
        <v>48</v>
      </c>
      <c r="D50" s="13">
        <v>75</v>
      </c>
      <c r="E50" s="13">
        <v>0</v>
      </c>
      <c r="F50" s="13">
        <v>70</v>
      </c>
      <c r="G50" s="19" t="s">
        <v>51</v>
      </c>
      <c r="H50" s="13" t="s">
        <v>28</v>
      </c>
      <c r="I50" s="25">
        <f t="shared" si="0"/>
        <v>0</v>
      </c>
      <c r="J50" s="25">
        <f t="shared" si="2"/>
        <v>-1.2410000000000001</v>
      </c>
      <c r="K50" s="25">
        <f t="shared" si="1"/>
        <v>3.8571428571428577</v>
      </c>
    </row>
    <row r="51" spans="1:11" x14ac:dyDescent="0.2">
      <c r="A51" s="13" t="str">
        <f t="shared" si="3"/>
        <v>Red</v>
      </c>
      <c r="B51" s="13" t="s">
        <v>52</v>
      </c>
      <c r="C51" s="13">
        <v>49</v>
      </c>
      <c r="D51" s="13">
        <v>50</v>
      </c>
      <c r="E51" s="13">
        <v>0</v>
      </c>
      <c r="F51" s="13">
        <v>60</v>
      </c>
      <c r="G51" s="13"/>
      <c r="H51" s="13"/>
      <c r="I51" s="25">
        <f t="shared" si="0"/>
        <v>0</v>
      </c>
      <c r="J51" s="25">
        <f t="shared" si="2"/>
        <v>-1.2410000000000001</v>
      </c>
      <c r="K51" s="25">
        <f t="shared" si="1"/>
        <v>3</v>
      </c>
    </row>
    <row r="52" spans="1:11" x14ac:dyDescent="0.2">
      <c r="A52" s="13" t="str">
        <f t="shared" si="3"/>
        <v>Red</v>
      </c>
      <c r="B52" s="13" t="s">
        <v>52</v>
      </c>
      <c r="C52" s="24">
        <v>50</v>
      </c>
      <c r="D52" s="13">
        <v>50</v>
      </c>
      <c r="E52" s="13">
        <v>0</v>
      </c>
      <c r="F52" s="13">
        <v>60</v>
      </c>
      <c r="G52" s="13"/>
      <c r="H52" s="13"/>
      <c r="I52" s="25">
        <f t="shared" si="0"/>
        <v>0</v>
      </c>
      <c r="J52" s="25">
        <f t="shared" si="2"/>
        <v>-1.2410000000000001</v>
      </c>
      <c r="K52" s="25">
        <f t="shared" si="1"/>
        <v>3</v>
      </c>
    </row>
    <row r="53" spans="1:11" x14ac:dyDescent="0.2">
      <c r="A53" s="13" t="str">
        <f t="shared" si="3"/>
        <v>Red</v>
      </c>
      <c r="B53" s="13" t="s">
        <v>52</v>
      </c>
      <c r="C53" s="13">
        <v>51</v>
      </c>
      <c r="D53" s="13">
        <v>50</v>
      </c>
      <c r="E53" s="13">
        <v>0</v>
      </c>
      <c r="F53" s="13">
        <v>55</v>
      </c>
      <c r="G53" s="13"/>
      <c r="H53" s="13"/>
      <c r="I53" s="25">
        <f t="shared" si="0"/>
        <v>0</v>
      </c>
      <c r="J53" s="25">
        <f t="shared" si="2"/>
        <v>-1.2410000000000001</v>
      </c>
      <c r="K53" s="25">
        <f t="shared" si="1"/>
        <v>3.2727272727272725</v>
      </c>
    </row>
    <row r="54" spans="1:11" x14ac:dyDescent="0.2">
      <c r="A54" s="13" t="str">
        <f t="shared" si="3"/>
        <v>Red</v>
      </c>
      <c r="B54" s="13" t="s">
        <v>52</v>
      </c>
      <c r="C54" s="13">
        <v>52</v>
      </c>
      <c r="D54" s="13">
        <v>43.2</v>
      </c>
      <c r="E54" s="13">
        <v>0</v>
      </c>
      <c r="F54" s="13">
        <v>55</v>
      </c>
      <c r="G54" s="21" t="s">
        <v>53</v>
      </c>
      <c r="H54" s="13"/>
      <c r="I54" s="25">
        <f t="shared" si="0"/>
        <v>0</v>
      </c>
      <c r="J54" s="25">
        <f t="shared" si="2"/>
        <v>-1.2410000000000001</v>
      </c>
      <c r="K54" s="25">
        <f t="shared" si="1"/>
        <v>2.8276363636363633</v>
      </c>
    </row>
    <row r="55" spans="1:11" x14ac:dyDescent="0.2">
      <c r="A55" s="13" t="str">
        <f t="shared" si="3"/>
        <v>Red</v>
      </c>
      <c r="B55" s="13" t="s">
        <v>52</v>
      </c>
      <c r="C55" s="24">
        <v>53</v>
      </c>
      <c r="D55" s="13">
        <v>50</v>
      </c>
      <c r="E55" s="13">
        <v>0</v>
      </c>
      <c r="F55" s="13">
        <v>55</v>
      </c>
      <c r="G55" s="22"/>
      <c r="H55" s="13"/>
      <c r="I55" s="25">
        <f t="shared" si="0"/>
        <v>0</v>
      </c>
      <c r="J55" s="25">
        <f t="shared" si="2"/>
        <v>-1.2410000000000001</v>
      </c>
      <c r="K55" s="25">
        <f t="shared" si="1"/>
        <v>3.2727272727272725</v>
      </c>
    </row>
    <row r="56" spans="1:11" x14ac:dyDescent="0.2">
      <c r="A56" s="13" t="str">
        <f t="shared" si="3"/>
        <v>Red</v>
      </c>
      <c r="B56" s="13" t="s">
        <v>52</v>
      </c>
      <c r="C56" s="13">
        <v>54</v>
      </c>
      <c r="D56" s="13">
        <v>50</v>
      </c>
      <c r="E56" s="13">
        <v>0</v>
      </c>
      <c r="F56" s="13">
        <v>55</v>
      </c>
      <c r="G56" s="13"/>
      <c r="H56" s="13"/>
      <c r="I56" s="25">
        <f t="shared" si="0"/>
        <v>0</v>
      </c>
      <c r="J56" s="25">
        <f t="shared" si="2"/>
        <v>-1.2410000000000001</v>
      </c>
      <c r="K56" s="25">
        <f t="shared" si="1"/>
        <v>3.2727272727272725</v>
      </c>
    </row>
    <row r="57" spans="1:11" x14ac:dyDescent="0.2">
      <c r="A57" s="13" t="str">
        <f t="shared" si="3"/>
        <v>Red</v>
      </c>
      <c r="B57" s="13" t="s">
        <v>54</v>
      </c>
      <c r="C57" s="13">
        <v>55</v>
      </c>
      <c r="D57" s="13">
        <v>75</v>
      </c>
      <c r="E57" s="13">
        <v>0.5</v>
      </c>
      <c r="F57" s="13">
        <v>55</v>
      </c>
      <c r="G57" s="13"/>
      <c r="H57" s="13"/>
      <c r="I57" s="25">
        <f t="shared" si="0"/>
        <v>0.375</v>
      </c>
      <c r="J57" s="25">
        <f t="shared" si="2"/>
        <v>-0.8660000000000001</v>
      </c>
      <c r="K57" s="25">
        <f t="shared" si="1"/>
        <v>4.9090909090909083</v>
      </c>
    </row>
    <row r="58" spans="1:11" x14ac:dyDescent="0.2">
      <c r="A58" s="13" t="str">
        <f t="shared" si="3"/>
        <v>Red</v>
      </c>
      <c r="B58" s="13" t="s">
        <v>54</v>
      </c>
      <c r="C58" s="24">
        <v>56</v>
      </c>
      <c r="D58" s="13">
        <v>75</v>
      </c>
      <c r="E58" s="13">
        <v>0.5</v>
      </c>
      <c r="F58" s="13">
        <v>55</v>
      </c>
      <c r="G58" s="13"/>
      <c r="H58" s="13"/>
      <c r="I58" s="25">
        <f t="shared" si="0"/>
        <v>0.375</v>
      </c>
      <c r="J58" s="25">
        <f t="shared" si="2"/>
        <v>-0.4910000000000001</v>
      </c>
      <c r="K58" s="25">
        <f t="shared" si="1"/>
        <v>4.9090909090909083</v>
      </c>
    </row>
    <row r="59" spans="1:11" x14ac:dyDescent="0.2">
      <c r="A59" s="13" t="str">
        <f t="shared" si="3"/>
        <v>Red</v>
      </c>
      <c r="B59" s="13" t="s">
        <v>54</v>
      </c>
      <c r="C59" s="13">
        <v>57</v>
      </c>
      <c r="D59" s="13">
        <v>75</v>
      </c>
      <c r="E59" s="13">
        <v>0.5</v>
      </c>
      <c r="F59" s="13">
        <v>55</v>
      </c>
      <c r="G59" s="13"/>
      <c r="H59" s="13"/>
      <c r="I59" s="25">
        <f t="shared" si="0"/>
        <v>0.375</v>
      </c>
      <c r="J59" s="25">
        <f t="shared" si="2"/>
        <v>-0.1160000000000001</v>
      </c>
      <c r="K59" s="25">
        <f t="shared" si="1"/>
        <v>4.9090909090909083</v>
      </c>
    </row>
    <row r="60" spans="1:11" x14ac:dyDescent="0.2">
      <c r="A60" s="13" t="str">
        <f t="shared" si="3"/>
        <v>Red</v>
      </c>
      <c r="B60" s="13" t="s">
        <v>55</v>
      </c>
      <c r="C60" s="13">
        <v>58</v>
      </c>
      <c r="D60" s="13">
        <v>75</v>
      </c>
      <c r="E60" s="13">
        <v>1</v>
      </c>
      <c r="F60" s="13">
        <v>55</v>
      </c>
      <c r="G60" s="13"/>
      <c r="H60" s="13"/>
      <c r="I60" s="25">
        <f t="shared" si="0"/>
        <v>0.75</v>
      </c>
      <c r="J60" s="25">
        <f t="shared" si="2"/>
        <v>0.6339999999999999</v>
      </c>
      <c r="K60" s="25">
        <f t="shared" si="1"/>
        <v>4.9090909090909083</v>
      </c>
    </row>
    <row r="61" spans="1:11" x14ac:dyDescent="0.2">
      <c r="A61" s="13" t="str">
        <f t="shared" si="3"/>
        <v>Red</v>
      </c>
      <c r="B61" s="13" t="s">
        <v>55</v>
      </c>
      <c r="C61" s="24">
        <v>59</v>
      </c>
      <c r="D61" s="13">
        <v>75</v>
      </c>
      <c r="E61" s="13">
        <v>0.5</v>
      </c>
      <c r="F61" s="13">
        <v>55</v>
      </c>
      <c r="G61" s="13"/>
      <c r="H61" s="13"/>
      <c r="I61" s="25">
        <f t="shared" si="0"/>
        <v>0.375</v>
      </c>
      <c r="J61" s="25">
        <f t="shared" si="2"/>
        <v>1.0089999999999999</v>
      </c>
      <c r="K61" s="25">
        <f t="shared" si="1"/>
        <v>4.9090909090909083</v>
      </c>
    </row>
    <row r="62" spans="1:11" ht="17" x14ac:dyDescent="0.2">
      <c r="A62" s="13" t="str">
        <f t="shared" si="3"/>
        <v>Red</v>
      </c>
      <c r="B62" s="13" t="s">
        <v>55</v>
      </c>
      <c r="C62" s="13">
        <v>60</v>
      </c>
      <c r="D62" s="13">
        <v>75</v>
      </c>
      <c r="E62" s="13">
        <v>0</v>
      </c>
      <c r="F62" s="13">
        <v>55</v>
      </c>
      <c r="G62" s="19" t="s">
        <v>56</v>
      </c>
      <c r="H62" s="13" t="s">
        <v>28</v>
      </c>
      <c r="I62" s="25">
        <f t="shared" si="0"/>
        <v>0</v>
      </c>
      <c r="J62" s="25">
        <f t="shared" si="2"/>
        <v>1.0089999999999999</v>
      </c>
      <c r="K62" s="25">
        <f t="shared" si="1"/>
        <v>4.9090909090909083</v>
      </c>
    </row>
    <row r="63" spans="1:11" x14ac:dyDescent="0.2">
      <c r="A63" s="13" t="str">
        <f t="shared" si="3"/>
        <v>Red</v>
      </c>
      <c r="B63" s="13" t="s">
        <v>57</v>
      </c>
      <c r="C63" s="13">
        <v>61</v>
      </c>
      <c r="D63" s="13">
        <v>75</v>
      </c>
      <c r="E63" s="13">
        <v>-0.5</v>
      </c>
      <c r="F63" s="13">
        <v>55</v>
      </c>
      <c r="G63" s="13"/>
      <c r="H63" s="13"/>
      <c r="I63" s="25">
        <f t="shared" si="0"/>
        <v>-0.375</v>
      </c>
      <c r="J63" s="25">
        <f t="shared" si="2"/>
        <v>0.6339999999999999</v>
      </c>
      <c r="K63" s="25">
        <f t="shared" si="1"/>
        <v>4.9090909090909083</v>
      </c>
    </row>
    <row r="64" spans="1:11" x14ac:dyDescent="0.2">
      <c r="A64" s="13" t="str">
        <f t="shared" si="3"/>
        <v>Red</v>
      </c>
      <c r="B64" s="13" t="s">
        <v>57</v>
      </c>
      <c r="C64" s="24">
        <v>62</v>
      </c>
      <c r="D64" s="13">
        <v>75</v>
      </c>
      <c r="E64" s="13">
        <v>-1</v>
      </c>
      <c r="F64" s="13">
        <v>55</v>
      </c>
      <c r="G64" s="13"/>
      <c r="H64" s="13"/>
      <c r="I64" s="25">
        <f t="shared" si="0"/>
        <v>-0.75</v>
      </c>
      <c r="J64" s="25">
        <f t="shared" si="2"/>
        <v>-0.1160000000000001</v>
      </c>
      <c r="K64" s="25">
        <f t="shared" si="1"/>
        <v>4.9090909090909083</v>
      </c>
    </row>
    <row r="65" spans="1:11" x14ac:dyDescent="0.2">
      <c r="A65" s="13" t="str">
        <f t="shared" si="3"/>
        <v>Red</v>
      </c>
      <c r="B65" s="13" t="s">
        <v>57</v>
      </c>
      <c r="C65" s="13">
        <v>63</v>
      </c>
      <c r="D65" s="13">
        <v>75</v>
      </c>
      <c r="E65" s="13">
        <v>-1</v>
      </c>
      <c r="F65" s="13">
        <v>55</v>
      </c>
      <c r="G65" s="13"/>
      <c r="H65" s="13"/>
      <c r="I65" s="25">
        <f t="shared" si="0"/>
        <v>-0.75</v>
      </c>
      <c r="J65" s="25">
        <f t="shared" si="2"/>
        <v>-0.8660000000000001</v>
      </c>
      <c r="K65" s="25">
        <f t="shared" si="1"/>
        <v>4.9090909090909083</v>
      </c>
    </row>
    <row r="66" spans="1:11" x14ac:dyDescent="0.2">
      <c r="A66" s="13" t="str">
        <f t="shared" si="3"/>
        <v>Red</v>
      </c>
      <c r="B66" s="13" t="s">
        <v>58</v>
      </c>
      <c r="C66" s="13">
        <v>64</v>
      </c>
      <c r="D66" s="13">
        <v>75</v>
      </c>
      <c r="E66" s="13">
        <v>-0.5</v>
      </c>
      <c r="F66" s="13">
        <v>55</v>
      </c>
      <c r="G66" s="13"/>
      <c r="H66" s="13"/>
      <c r="I66" s="25">
        <f t="shared" si="0"/>
        <v>-0.375</v>
      </c>
      <c r="J66" s="25">
        <f t="shared" si="2"/>
        <v>-1.2410000000000001</v>
      </c>
      <c r="K66" s="25">
        <f t="shared" si="1"/>
        <v>4.9090909090909083</v>
      </c>
    </row>
    <row r="67" spans="1:11" x14ac:dyDescent="0.2">
      <c r="A67" s="13" t="str">
        <f t="shared" si="3"/>
        <v>Red</v>
      </c>
      <c r="B67" s="13" t="s">
        <v>58</v>
      </c>
      <c r="C67" s="24">
        <v>65</v>
      </c>
      <c r="D67" s="13">
        <v>75</v>
      </c>
      <c r="E67" s="13">
        <v>0</v>
      </c>
      <c r="F67" s="13">
        <v>55</v>
      </c>
      <c r="G67" s="13"/>
      <c r="H67" s="13"/>
      <c r="I67" s="25">
        <f t="shared" si="0"/>
        <v>0</v>
      </c>
      <c r="J67" s="25">
        <f t="shared" si="2"/>
        <v>-1.2410000000000001</v>
      </c>
      <c r="K67" s="25">
        <f t="shared" si="1"/>
        <v>4.9090909090909083</v>
      </c>
    </row>
    <row r="68" spans="1:11" x14ac:dyDescent="0.2">
      <c r="A68" s="13" t="str">
        <f t="shared" si="3"/>
        <v>Red</v>
      </c>
      <c r="B68" s="13" t="s">
        <v>58</v>
      </c>
      <c r="C68" s="13">
        <v>66</v>
      </c>
      <c r="D68" s="13">
        <v>75</v>
      </c>
      <c r="E68" s="13">
        <v>0</v>
      </c>
      <c r="F68" s="13">
        <v>55</v>
      </c>
      <c r="G68" s="22"/>
      <c r="H68" s="13"/>
      <c r="I68" s="25">
        <f t="shared" ref="I68:I78" si="4">E68*D68/100</f>
        <v>0</v>
      </c>
      <c r="J68" s="25">
        <f t="shared" si="2"/>
        <v>-1.2410000000000001</v>
      </c>
      <c r="K68" s="25">
        <f t="shared" ref="K68:K78" si="5">D68*(1/(F68*1000/(60*60)))</f>
        <v>4.9090909090909083</v>
      </c>
    </row>
    <row r="69" spans="1:11" x14ac:dyDescent="0.2">
      <c r="A69" s="13" t="str">
        <f t="shared" si="3"/>
        <v>Red</v>
      </c>
      <c r="B69" s="13" t="s">
        <v>59</v>
      </c>
      <c r="C69" s="13">
        <v>67</v>
      </c>
      <c r="D69" s="13">
        <v>50</v>
      </c>
      <c r="E69" s="13">
        <v>0</v>
      </c>
      <c r="F69" s="13">
        <v>55</v>
      </c>
      <c r="G69" s="22" t="s">
        <v>41</v>
      </c>
      <c r="H69" s="13"/>
      <c r="I69" s="25">
        <f t="shared" si="4"/>
        <v>0</v>
      </c>
      <c r="J69" s="25">
        <f t="shared" ref="J69:J78" si="6">I69+J68</f>
        <v>-1.2410000000000001</v>
      </c>
      <c r="K69" s="25">
        <f t="shared" si="5"/>
        <v>3.2727272727272725</v>
      </c>
    </row>
    <row r="70" spans="1:11" x14ac:dyDescent="0.2">
      <c r="A70" s="13" t="str">
        <f t="shared" si="3"/>
        <v>Red</v>
      </c>
      <c r="B70" s="13" t="s">
        <v>60</v>
      </c>
      <c r="C70" s="24">
        <v>68</v>
      </c>
      <c r="D70" s="13">
        <v>50</v>
      </c>
      <c r="E70" s="13">
        <v>0</v>
      </c>
      <c r="F70" s="13">
        <v>55</v>
      </c>
      <c r="G70" s="13" t="s">
        <v>41</v>
      </c>
      <c r="H70" s="13"/>
      <c r="I70" s="25">
        <f t="shared" si="4"/>
        <v>0</v>
      </c>
      <c r="J70" s="25">
        <f t="shared" si="6"/>
        <v>-1.2410000000000001</v>
      </c>
      <c r="K70" s="25">
        <f t="shared" si="5"/>
        <v>3.2727272727272725</v>
      </c>
    </row>
    <row r="71" spans="1:11" x14ac:dyDescent="0.2">
      <c r="A71" s="13" t="str">
        <f t="shared" si="3"/>
        <v>Red</v>
      </c>
      <c r="B71" s="13" t="s">
        <v>60</v>
      </c>
      <c r="C71" s="13">
        <v>69</v>
      </c>
      <c r="D71" s="13">
        <v>50</v>
      </c>
      <c r="E71" s="13">
        <v>0</v>
      </c>
      <c r="F71" s="13">
        <v>55</v>
      </c>
      <c r="G71" s="13" t="s">
        <v>41</v>
      </c>
      <c r="H71" s="13"/>
      <c r="I71" s="25">
        <f t="shared" si="4"/>
        <v>0</v>
      </c>
      <c r="J71" s="25">
        <f t="shared" si="6"/>
        <v>-1.2410000000000001</v>
      </c>
      <c r="K71" s="25">
        <f t="shared" si="5"/>
        <v>3.2727272727272725</v>
      </c>
    </row>
    <row r="72" spans="1:11" x14ac:dyDescent="0.2">
      <c r="A72" s="13" t="str">
        <f t="shared" ref="A72:A135" si="7">A71</f>
        <v>Red</v>
      </c>
      <c r="B72" s="13" t="s">
        <v>60</v>
      </c>
      <c r="C72" s="13">
        <v>70</v>
      </c>
      <c r="D72" s="13">
        <v>50</v>
      </c>
      <c r="E72" s="13">
        <v>0</v>
      </c>
      <c r="F72" s="13">
        <v>55</v>
      </c>
      <c r="G72" s="13" t="s">
        <v>41</v>
      </c>
      <c r="H72" s="13"/>
      <c r="I72" s="25">
        <f t="shared" si="4"/>
        <v>0</v>
      </c>
      <c r="J72" s="25">
        <f t="shared" si="6"/>
        <v>-1.2410000000000001</v>
      </c>
      <c r="K72" s="25">
        <f t="shared" si="5"/>
        <v>3.2727272727272725</v>
      </c>
    </row>
    <row r="73" spans="1:11" x14ac:dyDescent="0.2">
      <c r="A73" s="13" t="str">
        <f t="shared" si="7"/>
        <v>Red</v>
      </c>
      <c r="B73" s="13" t="s">
        <v>61</v>
      </c>
      <c r="C73" s="24">
        <v>71</v>
      </c>
      <c r="D73" s="13">
        <v>50</v>
      </c>
      <c r="E73" s="13">
        <v>0</v>
      </c>
      <c r="F73" s="13">
        <v>55</v>
      </c>
      <c r="G73" s="22" t="s">
        <v>41</v>
      </c>
      <c r="H73" s="13"/>
      <c r="I73" s="25">
        <f t="shared" si="4"/>
        <v>0</v>
      </c>
      <c r="J73" s="25">
        <f t="shared" si="6"/>
        <v>-1.2410000000000001</v>
      </c>
      <c r="K73" s="25">
        <f t="shared" si="5"/>
        <v>3.2727272727272725</v>
      </c>
    </row>
    <row r="74" spans="1:11" x14ac:dyDescent="0.2">
      <c r="A74" s="13" t="str">
        <f t="shared" si="7"/>
        <v>Red</v>
      </c>
      <c r="B74" s="13" t="s">
        <v>62</v>
      </c>
      <c r="C74" s="13">
        <v>72</v>
      </c>
      <c r="D74" s="13">
        <v>50</v>
      </c>
      <c r="E74" s="13">
        <v>0</v>
      </c>
      <c r="F74" s="13">
        <v>55</v>
      </c>
      <c r="G74" s="22" t="s">
        <v>41</v>
      </c>
      <c r="H74" s="13"/>
      <c r="I74" s="25">
        <f t="shared" si="4"/>
        <v>0</v>
      </c>
      <c r="J74" s="25">
        <f t="shared" si="6"/>
        <v>-1.2410000000000001</v>
      </c>
      <c r="K74" s="25">
        <f t="shared" si="5"/>
        <v>3.2727272727272725</v>
      </c>
    </row>
    <row r="75" spans="1:11" x14ac:dyDescent="0.2">
      <c r="A75" s="13" t="str">
        <f t="shared" si="7"/>
        <v>Red</v>
      </c>
      <c r="B75" s="13" t="s">
        <v>63</v>
      </c>
      <c r="C75" s="13">
        <v>73</v>
      </c>
      <c r="D75" s="13">
        <v>50</v>
      </c>
      <c r="E75" s="13">
        <v>0</v>
      </c>
      <c r="F75" s="13">
        <v>55</v>
      </c>
      <c r="G75" s="13" t="s">
        <v>41</v>
      </c>
      <c r="H75" s="13"/>
      <c r="I75" s="25">
        <f t="shared" si="4"/>
        <v>0</v>
      </c>
      <c r="J75" s="25">
        <f t="shared" si="6"/>
        <v>-1.2410000000000001</v>
      </c>
      <c r="K75" s="25">
        <f t="shared" si="5"/>
        <v>3.2727272727272725</v>
      </c>
    </row>
    <row r="76" spans="1:11" x14ac:dyDescent="0.2">
      <c r="A76" s="13" t="str">
        <f t="shared" si="7"/>
        <v>Red</v>
      </c>
      <c r="B76" s="13" t="s">
        <v>63</v>
      </c>
      <c r="C76" s="24">
        <v>74</v>
      </c>
      <c r="D76" s="13">
        <v>50</v>
      </c>
      <c r="E76" s="13">
        <v>0</v>
      </c>
      <c r="F76" s="13">
        <v>55</v>
      </c>
      <c r="G76" s="13" t="s">
        <v>41</v>
      </c>
      <c r="H76" s="13"/>
      <c r="I76" s="25">
        <f t="shared" si="4"/>
        <v>0</v>
      </c>
      <c r="J76" s="25">
        <f t="shared" si="6"/>
        <v>-1.2410000000000001</v>
      </c>
      <c r="K76" s="25">
        <f t="shared" si="5"/>
        <v>3.2727272727272725</v>
      </c>
    </row>
    <row r="77" spans="1:11" x14ac:dyDescent="0.2">
      <c r="A77" s="13" t="str">
        <f t="shared" si="7"/>
        <v>Red</v>
      </c>
      <c r="B77" s="13" t="s">
        <v>63</v>
      </c>
      <c r="C77" s="13">
        <v>75</v>
      </c>
      <c r="D77" s="13">
        <v>50</v>
      </c>
      <c r="E77" s="13">
        <v>0</v>
      </c>
      <c r="F77" s="13">
        <v>55</v>
      </c>
      <c r="G77" s="13" t="s">
        <v>41</v>
      </c>
      <c r="H77" s="13"/>
      <c r="I77" s="25">
        <f t="shared" si="4"/>
        <v>0</v>
      </c>
      <c r="J77" s="25">
        <f t="shared" si="6"/>
        <v>-1.2410000000000001</v>
      </c>
      <c r="K77" s="25">
        <f t="shared" si="5"/>
        <v>3.2727272727272725</v>
      </c>
    </row>
    <row r="78" spans="1:11" x14ac:dyDescent="0.2">
      <c r="A78" s="13" t="str">
        <f t="shared" si="7"/>
        <v>Red</v>
      </c>
      <c r="B78" s="13" t="s">
        <v>64</v>
      </c>
      <c r="C78" s="13">
        <v>76</v>
      </c>
      <c r="D78" s="13">
        <v>50</v>
      </c>
      <c r="E78" s="13">
        <v>0</v>
      </c>
      <c r="F78" s="13">
        <v>55</v>
      </c>
      <c r="G78" s="22" t="s">
        <v>41</v>
      </c>
      <c r="H78" s="13"/>
      <c r="I78" s="25">
        <f t="shared" si="4"/>
        <v>0</v>
      </c>
      <c r="J78" s="25">
        <f t="shared" si="6"/>
        <v>-1.2410000000000001</v>
      </c>
      <c r="K78" s="25">
        <f t="shared" si="5"/>
        <v>3.2727272727272725</v>
      </c>
    </row>
    <row r="79" spans="1:11" x14ac:dyDescent="0.2">
      <c r="A79" s="13" t="s">
        <v>65</v>
      </c>
      <c r="B79" s="13"/>
      <c r="C79" s="24"/>
      <c r="D79" s="13"/>
      <c r="E79" s="13"/>
      <c r="F79" s="13"/>
      <c r="G79" s="13"/>
      <c r="H79" s="13"/>
      <c r="I79" s="14"/>
      <c r="J79" s="14"/>
    </row>
    <row r="80" spans="1:11" x14ac:dyDescent="0.2">
      <c r="A80" s="13" t="str">
        <f t="shared" si="7"/>
        <v xml:space="preserve"> </v>
      </c>
      <c r="B80" s="13"/>
      <c r="C80" s="24"/>
      <c r="D80" s="13"/>
      <c r="E80" s="13"/>
      <c r="F80" s="13"/>
      <c r="G80" s="13"/>
      <c r="H80" s="13"/>
      <c r="I80" s="14"/>
      <c r="J80" s="14"/>
    </row>
    <row r="81" spans="1:3" x14ac:dyDescent="0.2">
      <c r="A81" s="13" t="str">
        <f t="shared" si="7"/>
        <v xml:space="preserve"> </v>
      </c>
      <c r="B81" s="13"/>
      <c r="C81" s="24"/>
    </row>
    <row r="82" spans="1:3" x14ac:dyDescent="0.2">
      <c r="A82" s="13" t="str">
        <f t="shared" si="7"/>
        <v xml:space="preserve"> </v>
      </c>
      <c r="B82" s="13"/>
      <c r="C82" s="24"/>
    </row>
    <row r="83" spans="1:3" x14ac:dyDescent="0.2">
      <c r="A83" s="13" t="str">
        <f t="shared" si="7"/>
        <v xml:space="preserve"> </v>
      </c>
      <c r="B83" s="13"/>
      <c r="C83" s="24"/>
    </row>
    <row r="84" spans="1:3" x14ac:dyDescent="0.2">
      <c r="A84" s="13" t="str">
        <f t="shared" si="7"/>
        <v xml:space="preserve"> </v>
      </c>
      <c r="B84" s="13"/>
      <c r="C84" s="24"/>
    </row>
    <row r="85" spans="1:3" x14ac:dyDescent="0.2">
      <c r="A85" s="13" t="str">
        <f t="shared" si="7"/>
        <v xml:space="preserve"> </v>
      </c>
      <c r="B85" s="13"/>
      <c r="C85" s="24"/>
    </row>
    <row r="86" spans="1:3" x14ac:dyDescent="0.2">
      <c r="A86" s="13" t="str">
        <f t="shared" si="7"/>
        <v xml:space="preserve"> </v>
      </c>
      <c r="B86" s="13"/>
      <c r="C86" s="24"/>
    </row>
    <row r="87" spans="1:3" x14ac:dyDescent="0.2">
      <c r="A87" s="13" t="str">
        <f t="shared" si="7"/>
        <v xml:space="preserve"> </v>
      </c>
      <c r="B87" s="13"/>
      <c r="C87" s="24"/>
    </row>
    <row r="88" spans="1:3" x14ac:dyDescent="0.2">
      <c r="A88" s="13" t="str">
        <f t="shared" si="7"/>
        <v xml:space="preserve"> </v>
      </c>
      <c r="B88" s="13"/>
      <c r="C88" s="24"/>
    </row>
    <row r="89" spans="1:3" x14ac:dyDescent="0.2">
      <c r="A89" s="13" t="str">
        <f t="shared" si="7"/>
        <v xml:space="preserve"> </v>
      </c>
      <c r="B89" s="13"/>
      <c r="C89" s="24"/>
    </row>
    <row r="90" spans="1:3" x14ac:dyDescent="0.2">
      <c r="A90" s="13" t="str">
        <f t="shared" si="7"/>
        <v xml:space="preserve"> </v>
      </c>
      <c r="B90" s="13"/>
      <c r="C90" s="24"/>
    </row>
    <row r="91" spans="1:3" x14ac:dyDescent="0.2">
      <c r="A91" s="13" t="str">
        <f t="shared" si="7"/>
        <v xml:space="preserve"> </v>
      </c>
      <c r="B91" s="13"/>
      <c r="C91" s="24"/>
    </row>
    <row r="92" spans="1:3" x14ac:dyDescent="0.2">
      <c r="A92" s="13" t="str">
        <f t="shared" si="7"/>
        <v xml:space="preserve"> </v>
      </c>
      <c r="B92" s="13"/>
      <c r="C92" s="24"/>
    </row>
    <row r="93" spans="1:3" x14ac:dyDescent="0.2">
      <c r="A93" s="13" t="str">
        <f t="shared" si="7"/>
        <v xml:space="preserve"> </v>
      </c>
      <c r="B93" s="13"/>
      <c r="C93" s="24"/>
    </row>
    <row r="94" spans="1:3" x14ac:dyDescent="0.2">
      <c r="A94" s="13" t="str">
        <f t="shared" si="7"/>
        <v xml:space="preserve"> </v>
      </c>
      <c r="B94" s="13"/>
      <c r="C94" s="24"/>
    </row>
    <row r="95" spans="1:3" x14ac:dyDescent="0.2">
      <c r="A95" s="13" t="str">
        <f t="shared" si="7"/>
        <v xml:space="preserve"> </v>
      </c>
      <c r="B95" s="13"/>
      <c r="C95" s="24"/>
    </row>
    <row r="96" spans="1:3" x14ac:dyDescent="0.2">
      <c r="A96" s="13" t="str">
        <f t="shared" si="7"/>
        <v xml:space="preserve"> </v>
      </c>
      <c r="B96" s="13"/>
      <c r="C96" s="24"/>
    </row>
    <row r="97" spans="1:3" x14ac:dyDescent="0.2">
      <c r="A97" s="13" t="str">
        <f t="shared" si="7"/>
        <v xml:space="preserve"> </v>
      </c>
      <c r="B97" s="13"/>
      <c r="C97" s="24"/>
    </row>
    <row r="98" spans="1:3" x14ac:dyDescent="0.2">
      <c r="A98" s="13" t="str">
        <f t="shared" si="7"/>
        <v xml:space="preserve"> </v>
      </c>
      <c r="B98" s="13"/>
      <c r="C98" s="24"/>
    </row>
    <row r="99" spans="1:3" x14ac:dyDescent="0.2">
      <c r="A99" s="13" t="str">
        <f t="shared" si="7"/>
        <v xml:space="preserve"> </v>
      </c>
      <c r="B99" s="13"/>
      <c r="C99" s="24"/>
    </row>
    <row r="100" spans="1:3" x14ac:dyDescent="0.2">
      <c r="A100" s="13" t="str">
        <f t="shared" si="7"/>
        <v xml:space="preserve"> </v>
      </c>
      <c r="B100" s="13"/>
      <c r="C100" s="24"/>
    </row>
    <row r="101" spans="1:3" x14ac:dyDescent="0.2">
      <c r="A101" s="13" t="str">
        <f t="shared" si="7"/>
        <v xml:space="preserve"> </v>
      </c>
      <c r="B101" s="13"/>
      <c r="C101" s="24"/>
    </row>
    <row r="102" spans="1:3" x14ac:dyDescent="0.2">
      <c r="A102" s="13" t="str">
        <f t="shared" si="7"/>
        <v xml:space="preserve"> </v>
      </c>
      <c r="B102" s="13"/>
      <c r="C102" s="24"/>
    </row>
    <row r="103" spans="1:3" x14ac:dyDescent="0.2">
      <c r="A103" s="13" t="str">
        <f t="shared" si="7"/>
        <v xml:space="preserve"> </v>
      </c>
      <c r="B103" s="13"/>
      <c r="C103" s="24"/>
    </row>
    <row r="104" spans="1:3" x14ac:dyDescent="0.2">
      <c r="A104" s="13" t="str">
        <f t="shared" si="7"/>
        <v xml:space="preserve"> </v>
      </c>
      <c r="B104" s="13"/>
      <c r="C104" s="24"/>
    </row>
    <row r="105" spans="1:3" x14ac:dyDescent="0.2">
      <c r="A105" s="13" t="str">
        <f t="shared" si="7"/>
        <v xml:space="preserve"> </v>
      </c>
      <c r="B105" s="13"/>
      <c r="C105" s="24"/>
    </row>
    <row r="106" spans="1:3" x14ac:dyDescent="0.2">
      <c r="A106" s="13" t="str">
        <f t="shared" si="7"/>
        <v xml:space="preserve"> </v>
      </c>
      <c r="B106" s="13"/>
      <c r="C106" s="24"/>
    </row>
    <row r="107" spans="1:3" x14ac:dyDescent="0.2">
      <c r="A107" s="13" t="str">
        <f t="shared" si="7"/>
        <v xml:space="preserve"> </v>
      </c>
      <c r="B107" s="13"/>
      <c r="C107" s="24"/>
    </row>
    <row r="108" spans="1:3" x14ac:dyDescent="0.2">
      <c r="A108" s="13" t="str">
        <f t="shared" si="7"/>
        <v xml:space="preserve"> </v>
      </c>
      <c r="B108" s="13"/>
      <c r="C108" s="24"/>
    </row>
    <row r="109" spans="1:3" x14ac:dyDescent="0.2">
      <c r="A109" s="13" t="str">
        <f t="shared" si="7"/>
        <v xml:space="preserve"> </v>
      </c>
      <c r="B109" s="13"/>
      <c r="C109" s="24"/>
    </row>
    <row r="110" spans="1:3" x14ac:dyDescent="0.2">
      <c r="A110" s="13" t="str">
        <f t="shared" si="7"/>
        <v xml:space="preserve"> </v>
      </c>
      <c r="B110" s="13"/>
      <c r="C110" s="24"/>
    </row>
    <row r="111" spans="1:3" x14ac:dyDescent="0.2">
      <c r="A111" s="13" t="str">
        <f t="shared" si="7"/>
        <v xml:space="preserve"> </v>
      </c>
      <c r="B111" s="13"/>
      <c r="C111" s="24"/>
    </row>
    <row r="112" spans="1:3" x14ac:dyDescent="0.2">
      <c r="A112" s="13" t="str">
        <f t="shared" si="7"/>
        <v xml:space="preserve"> </v>
      </c>
      <c r="B112" s="13"/>
      <c r="C112" s="24"/>
    </row>
    <row r="113" spans="1:3" x14ac:dyDescent="0.2">
      <c r="A113" s="13" t="str">
        <f t="shared" si="7"/>
        <v xml:space="preserve"> </v>
      </c>
      <c r="B113" s="13"/>
      <c r="C113" s="24"/>
    </row>
    <row r="114" spans="1:3" x14ac:dyDescent="0.2">
      <c r="A114" s="13" t="str">
        <f t="shared" si="7"/>
        <v xml:space="preserve"> </v>
      </c>
      <c r="B114" s="13"/>
      <c r="C114" s="24"/>
    </row>
    <row r="115" spans="1:3" x14ac:dyDescent="0.2">
      <c r="A115" s="13" t="str">
        <f t="shared" si="7"/>
        <v xml:space="preserve"> </v>
      </c>
      <c r="B115" s="13"/>
      <c r="C115" s="24"/>
    </row>
    <row r="116" spans="1:3" x14ac:dyDescent="0.2">
      <c r="A116" s="13" t="str">
        <f t="shared" si="7"/>
        <v xml:space="preserve"> </v>
      </c>
      <c r="B116" s="13"/>
      <c r="C116" s="24"/>
    </row>
    <row r="117" spans="1:3" x14ac:dyDescent="0.2">
      <c r="A117" s="13" t="str">
        <f t="shared" si="7"/>
        <v xml:space="preserve"> </v>
      </c>
      <c r="B117" s="13"/>
      <c r="C117" s="24"/>
    </row>
    <row r="118" spans="1:3" x14ac:dyDescent="0.2">
      <c r="A118" s="13" t="str">
        <f t="shared" si="7"/>
        <v xml:space="preserve"> </v>
      </c>
      <c r="B118" s="13"/>
      <c r="C118" s="24"/>
    </row>
    <row r="119" spans="1:3" x14ac:dyDescent="0.2">
      <c r="A119" s="13" t="str">
        <f t="shared" si="7"/>
        <v xml:space="preserve"> </v>
      </c>
      <c r="B119" s="13"/>
      <c r="C119" s="24"/>
    </row>
    <row r="120" spans="1:3" x14ac:dyDescent="0.2">
      <c r="A120" s="13" t="str">
        <f t="shared" si="7"/>
        <v xml:space="preserve"> </v>
      </c>
      <c r="B120" s="13"/>
      <c r="C120" s="24"/>
    </row>
    <row r="121" spans="1:3" x14ac:dyDescent="0.2">
      <c r="A121" s="13" t="str">
        <f t="shared" si="7"/>
        <v xml:space="preserve"> </v>
      </c>
      <c r="B121" s="13"/>
      <c r="C121" s="24"/>
    </row>
    <row r="122" spans="1:3" x14ac:dyDescent="0.2">
      <c r="A122" s="13" t="str">
        <f t="shared" si="7"/>
        <v xml:space="preserve"> </v>
      </c>
      <c r="B122" s="13"/>
      <c r="C122" s="24"/>
    </row>
    <row r="123" spans="1:3" x14ac:dyDescent="0.2">
      <c r="A123" s="13" t="str">
        <f t="shared" si="7"/>
        <v xml:space="preserve"> </v>
      </c>
      <c r="B123" s="13"/>
      <c r="C123" s="24"/>
    </row>
    <row r="124" spans="1:3" x14ac:dyDescent="0.2">
      <c r="A124" s="13" t="str">
        <f t="shared" si="7"/>
        <v xml:space="preserve"> </v>
      </c>
      <c r="B124" s="13"/>
      <c r="C124" s="24"/>
    </row>
    <row r="125" spans="1:3" x14ac:dyDescent="0.2">
      <c r="A125" s="13" t="str">
        <f t="shared" si="7"/>
        <v xml:space="preserve"> </v>
      </c>
      <c r="B125" s="13"/>
      <c r="C125" s="24"/>
    </row>
    <row r="126" spans="1:3" x14ac:dyDescent="0.2">
      <c r="A126" s="13" t="str">
        <f t="shared" si="7"/>
        <v xml:space="preserve"> </v>
      </c>
      <c r="B126" s="13"/>
      <c r="C126" s="24"/>
    </row>
    <row r="127" spans="1:3" x14ac:dyDescent="0.2">
      <c r="A127" s="13" t="str">
        <f t="shared" si="7"/>
        <v xml:space="preserve"> </v>
      </c>
      <c r="B127" s="13"/>
      <c r="C127" s="24"/>
    </row>
    <row r="128" spans="1:3" x14ac:dyDescent="0.2">
      <c r="A128" s="13" t="str">
        <f t="shared" si="7"/>
        <v xml:space="preserve"> </v>
      </c>
      <c r="B128" s="13"/>
      <c r="C128" s="24"/>
    </row>
    <row r="129" spans="1:3" x14ac:dyDescent="0.2">
      <c r="A129" s="13" t="str">
        <f t="shared" si="7"/>
        <v xml:space="preserve"> </v>
      </c>
      <c r="B129" s="13"/>
      <c r="C129" s="24"/>
    </row>
    <row r="130" spans="1:3" x14ac:dyDescent="0.2">
      <c r="A130" s="13" t="str">
        <f t="shared" si="7"/>
        <v xml:space="preserve"> </v>
      </c>
      <c r="B130" s="13"/>
      <c r="C130" s="24"/>
    </row>
    <row r="131" spans="1:3" x14ac:dyDescent="0.2">
      <c r="A131" s="13" t="str">
        <f t="shared" si="7"/>
        <v xml:space="preserve"> </v>
      </c>
      <c r="B131" s="13"/>
      <c r="C131" s="24"/>
    </row>
    <row r="132" spans="1:3" x14ac:dyDescent="0.2">
      <c r="A132" s="13" t="str">
        <f t="shared" si="7"/>
        <v xml:space="preserve"> </v>
      </c>
      <c r="B132" s="13"/>
      <c r="C132" s="24"/>
    </row>
    <row r="133" spans="1:3" x14ac:dyDescent="0.2">
      <c r="A133" s="13" t="str">
        <f t="shared" si="7"/>
        <v xml:space="preserve"> </v>
      </c>
      <c r="B133" s="13"/>
      <c r="C133" s="24"/>
    </row>
    <row r="134" spans="1:3" x14ac:dyDescent="0.2">
      <c r="A134" s="13" t="str">
        <f t="shared" si="7"/>
        <v xml:space="preserve"> </v>
      </c>
      <c r="B134" s="13"/>
      <c r="C134" s="24"/>
    </row>
    <row r="135" spans="1:3" x14ac:dyDescent="0.2">
      <c r="A135" s="13" t="str">
        <f t="shared" si="7"/>
        <v xml:space="preserve"> </v>
      </c>
      <c r="B135" s="13"/>
      <c r="C135" s="24"/>
    </row>
    <row r="136" spans="1:3" x14ac:dyDescent="0.2">
      <c r="A136" s="13" t="str">
        <f t="shared" ref="A136:A155" si="8">A135</f>
        <v xml:space="preserve"> </v>
      </c>
      <c r="B136" s="13"/>
      <c r="C136" s="24"/>
    </row>
    <row r="137" spans="1:3" x14ac:dyDescent="0.2">
      <c r="A137" s="13" t="str">
        <f t="shared" si="8"/>
        <v xml:space="preserve"> </v>
      </c>
      <c r="B137" s="13"/>
      <c r="C137" s="24"/>
    </row>
    <row r="138" spans="1:3" x14ac:dyDescent="0.2">
      <c r="A138" s="13" t="str">
        <f t="shared" si="8"/>
        <v xml:space="preserve"> </v>
      </c>
      <c r="B138" s="13"/>
      <c r="C138" s="24"/>
    </row>
    <row r="139" spans="1:3" x14ac:dyDescent="0.2">
      <c r="A139" s="13" t="str">
        <f t="shared" si="8"/>
        <v xml:space="preserve"> </v>
      </c>
      <c r="B139" s="13"/>
      <c r="C139" s="24"/>
    </row>
    <row r="140" spans="1:3" x14ac:dyDescent="0.2">
      <c r="A140" s="13" t="str">
        <f t="shared" si="8"/>
        <v xml:space="preserve"> </v>
      </c>
      <c r="B140" s="13"/>
      <c r="C140" s="24"/>
    </row>
    <row r="141" spans="1:3" x14ac:dyDescent="0.2">
      <c r="A141" s="13" t="str">
        <f t="shared" si="8"/>
        <v xml:space="preserve"> </v>
      </c>
      <c r="B141" s="13"/>
      <c r="C141" s="24"/>
    </row>
    <row r="142" spans="1:3" x14ac:dyDescent="0.2">
      <c r="A142" s="13" t="str">
        <f t="shared" si="8"/>
        <v xml:space="preserve"> </v>
      </c>
      <c r="B142" s="13"/>
      <c r="C142" s="24"/>
    </row>
    <row r="143" spans="1:3" x14ac:dyDescent="0.2">
      <c r="A143" s="13" t="str">
        <f t="shared" si="8"/>
        <v xml:space="preserve"> </v>
      </c>
      <c r="B143" s="13"/>
      <c r="C143" s="24"/>
    </row>
    <row r="144" spans="1:3" x14ac:dyDescent="0.2">
      <c r="A144" s="13" t="str">
        <f t="shared" si="8"/>
        <v xml:space="preserve"> </v>
      </c>
      <c r="B144" s="13"/>
      <c r="C144" s="24"/>
    </row>
    <row r="145" spans="1:3" x14ac:dyDescent="0.2">
      <c r="A145" s="13" t="str">
        <f t="shared" si="8"/>
        <v xml:space="preserve"> </v>
      </c>
      <c r="B145" s="13"/>
      <c r="C145" s="24"/>
    </row>
    <row r="146" spans="1:3" x14ac:dyDescent="0.2">
      <c r="A146" s="13" t="str">
        <f t="shared" si="8"/>
        <v xml:space="preserve"> </v>
      </c>
      <c r="B146" s="13"/>
      <c r="C146" s="24"/>
    </row>
    <row r="147" spans="1:3" x14ac:dyDescent="0.2">
      <c r="A147" s="13" t="str">
        <f t="shared" si="8"/>
        <v xml:space="preserve"> </v>
      </c>
      <c r="B147" s="13"/>
      <c r="C147" s="24"/>
    </row>
    <row r="148" spans="1:3" x14ac:dyDescent="0.2">
      <c r="A148" s="13" t="str">
        <f t="shared" si="8"/>
        <v xml:space="preserve"> </v>
      </c>
      <c r="B148" s="13"/>
      <c r="C148" s="24"/>
    </row>
    <row r="149" spans="1:3" x14ac:dyDescent="0.2">
      <c r="A149" s="13" t="str">
        <f t="shared" si="8"/>
        <v xml:space="preserve"> </v>
      </c>
      <c r="B149" s="13"/>
      <c r="C149" s="24"/>
    </row>
    <row r="150" spans="1:3" x14ac:dyDescent="0.2">
      <c r="A150" s="13" t="str">
        <f t="shared" si="8"/>
        <v xml:space="preserve"> </v>
      </c>
      <c r="B150" s="13"/>
      <c r="C150" s="24"/>
    </row>
    <row r="151" spans="1:3" x14ac:dyDescent="0.2">
      <c r="A151" s="13" t="str">
        <f t="shared" si="8"/>
        <v xml:space="preserve"> </v>
      </c>
      <c r="B151" s="13"/>
      <c r="C151" s="24"/>
    </row>
    <row r="152" spans="1:3" x14ac:dyDescent="0.2">
      <c r="A152" s="13" t="str">
        <f t="shared" si="8"/>
        <v xml:space="preserve"> </v>
      </c>
      <c r="B152" s="13"/>
      <c r="C152" s="24"/>
    </row>
    <row r="153" spans="1:3" x14ac:dyDescent="0.2">
      <c r="A153" s="13" t="str">
        <f t="shared" si="8"/>
        <v xml:space="preserve"> </v>
      </c>
      <c r="B153" s="13"/>
      <c r="C153" s="24"/>
    </row>
    <row r="154" spans="1:3" x14ac:dyDescent="0.2">
      <c r="A154" s="13" t="str">
        <f t="shared" si="8"/>
        <v xml:space="preserve"> </v>
      </c>
      <c r="B154" s="13"/>
      <c r="C154" s="24"/>
    </row>
    <row r="155" spans="1:3" x14ac:dyDescent="0.2">
      <c r="A155" s="13" t="str">
        <f t="shared" si="8"/>
        <v xml:space="preserve"> </v>
      </c>
      <c r="B155" s="13"/>
      <c r="C155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5"/>
  <sheetViews>
    <sheetView tabSelected="1" zoomScale="120" zoomScaleNormal="120" workbookViewId="0">
      <pane ySplit="1" topLeftCell="A134" activePane="bottomLeft" state="frozen"/>
      <selection pane="bottomLeft" activeCell="H58" sqref="H58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31" style="3" customWidth="1"/>
    <col min="8" max="8" width="8.83203125" style="3"/>
    <col min="9" max="12" width="8.83203125" style="1"/>
    <col min="13" max="13" width="15.33203125" style="1" bestFit="1" customWidth="1"/>
    <col min="14" max="16384" width="8.83203125" style="1"/>
  </cols>
  <sheetData>
    <row r="1" spans="1:13" ht="38" customHeight="1" x14ac:dyDescent="0.2">
      <c r="A1" s="4" t="s">
        <v>3</v>
      </c>
      <c r="B1" s="4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4" t="s">
        <v>9</v>
      </c>
      <c r="H1" s="2" t="s">
        <v>22</v>
      </c>
      <c r="I1" s="6" t="s">
        <v>10</v>
      </c>
      <c r="J1" s="6" t="s">
        <v>11</v>
      </c>
      <c r="K1" s="6" t="s">
        <v>66</v>
      </c>
      <c r="L1" s="14"/>
      <c r="M1" s="14"/>
    </row>
    <row r="2" spans="1:13" ht="38" customHeight="1" x14ac:dyDescent="0.2">
      <c r="A2" s="13" t="s">
        <v>23</v>
      </c>
      <c r="B2" s="4"/>
      <c r="C2" s="2">
        <v>0</v>
      </c>
      <c r="D2" s="2"/>
      <c r="E2" s="2"/>
      <c r="F2" s="2"/>
      <c r="G2" s="13" t="s">
        <v>67</v>
      </c>
      <c r="H2" s="2"/>
      <c r="I2" s="6"/>
      <c r="J2" s="6"/>
      <c r="K2" s="6"/>
      <c r="L2" s="14"/>
      <c r="M2" s="14"/>
    </row>
    <row r="3" spans="1:13" x14ac:dyDescent="0.2">
      <c r="A3" s="13" t="s">
        <v>68</v>
      </c>
      <c r="B3" s="13" t="s">
        <v>13</v>
      </c>
      <c r="C3" s="24">
        <v>1</v>
      </c>
      <c r="D3" s="13">
        <v>100</v>
      </c>
      <c r="E3" s="13">
        <v>0.5</v>
      </c>
      <c r="F3" s="13">
        <v>45</v>
      </c>
      <c r="G3" s="13"/>
      <c r="H3" s="13"/>
      <c r="I3" s="13">
        <f>E3*D3/100</f>
        <v>0.5</v>
      </c>
      <c r="J3" s="13">
        <f>I3</f>
        <v>0.5</v>
      </c>
      <c r="K3" s="28">
        <f>D3*(1/(F3*1000/(60*60)))</f>
        <v>8</v>
      </c>
      <c r="L3" s="14"/>
      <c r="M3" s="14"/>
    </row>
    <row r="4" spans="1:13" ht="17" x14ac:dyDescent="0.2">
      <c r="A4" s="13" t="str">
        <f>A3</f>
        <v>Green</v>
      </c>
      <c r="B4" s="13" t="s">
        <v>13</v>
      </c>
      <c r="C4" s="13">
        <v>2</v>
      </c>
      <c r="D4" s="13">
        <v>100</v>
      </c>
      <c r="E4" s="13">
        <v>1</v>
      </c>
      <c r="F4" s="13">
        <v>45</v>
      </c>
      <c r="G4" s="19" t="s">
        <v>69</v>
      </c>
      <c r="H4" s="13" t="s">
        <v>70</v>
      </c>
      <c r="I4" s="13">
        <f t="shared" ref="I4:I67" si="0">E4*D4/100</f>
        <v>1</v>
      </c>
      <c r="J4" s="13">
        <f>I4+J3</f>
        <v>1.5</v>
      </c>
      <c r="K4" s="28">
        <f t="shared" ref="K4:K66" si="1">D4*(1/(F4*1000/(60*60)))</f>
        <v>8</v>
      </c>
      <c r="L4" s="14"/>
      <c r="M4" s="14"/>
    </row>
    <row r="5" spans="1:13" x14ac:dyDescent="0.2">
      <c r="A5" s="13" t="str">
        <f t="shared" ref="A5:A71" si="2">A4</f>
        <v>Green</v>
      </c>
      <c r="B5" s="13" t="s">
        <v>13</v>
      </c>
      <c r="C5" s="13">
        <v>3</v>
      </c>
      <c r="D5" s="13">
        <v>100</v>
      </c>
      <c r="E5" s="13">
        <v>1.5</v>
      </c>
      <c r="F5" s="13">
        <v>45</v>
      </c>
      <c r="G5" s="13"/>
      <c r="H5" s="13"/>
      <c r="I5" s="13">
        <f t="shared" si="0"/>
        <v>1.5</v>
      </c>
      <c r="J5" s="13">
        <f t="shared" ref="J5:J68" si="3">I5+J4</f>
        <v>3</v>
      </c>
      <c r="K5" s="28">
        <f t="shared" si="1"/>
        <v>8</v>
      </c>
      <c r="L5" s="26"/>
      <c r="M5" s="14"/>
    </row>
    <row r="6" spans="1:13" x14ac:dyDescent="0.2">
      <c r="A6" s="13" t="str">
        <f t="shared" si="2"/>
        <v>Green</v>
      </c>
      <c r="B6" s="13" t="s">
        <v>15</v>
      </c>
      <c r="C6" s="24">
        <v>4</v>
      </c>
      <c r="D6" s="13">
        <v>100</v>
      </c>
      <c r="E6" s="13">
        <v>2</v>
      </c>
      <c r="F6" s="13">
        <v>45</v>
      </c>
      <c r="G6" s="13"/>
      <c r="H6" s="13"/>
      <c r="I6" s="13">
        <f t="shared" si="0"/>
        <v>2</v>
      </c>
      <c r="J6" s="13">
        <f t="shared" si="3"/>
        <v>5</v>
      </c>
      <c r="K6" s="28">
        <f t="shared" si="1"/>
        <v>8</v>
      </c>
      <c r="L6" s="14"/>
      <c r="M6" s="14"/>
    </row>
    <row r="7" spans="1:13" x14ac:dyDescent="0.2">
      <c r="A7" s="13" t="str">
        <f t="shared" si="2"/>
        <v>Green</v>
      </c>
      <c r="B7" s="13" t="s">
        <v>15</v>
      </c>
      <c r="C7" s="13">
        <v>5</v>
      </c>
      <c r="D7" s="13">
        <v>100</v>
      </c>
      <c r="E7" s="13">
        <v>3</v>
      </c>
      <c r="F7" s="13">
        <v>45</v>
      </c>
      <c r="G7" s="13"/>
      <c r="H7" s="13"/>
      <c r="I7" s="13">
        <f t="shared" si="0"/>
        <v>3</v>
      </c>
      <c r="J7" s="13">
        <f t="shared" si="3"/>
        <v>8</v>
      </c>
      <c r="K7" s="28">
        <f t="shared" si="1"/>
        <v>8</v>
      </c>
      <c r="L7" s="14"/>
      <c r="M7" s="14"/>
    </row>
    <row r="8" spans="1:13" x14ac:dyDescent="0.2">
      <c r="A8" s="13" t="str">
        <f t="shared" si="2"/>
        <v>Green</v>
      </c>
      <c r="B8" s="13" t="s">
        <v>15</v>
      </c>
      <c r="C8" s="13">
        <v>6</v>
      </c>
      <c r="D8" s="13">
        <v>100</v>
      </c>
      <c r="E8" s="13">
        <v>4</v>
      </c>
      <c r="F8" s="13">
        <v>45</v>
      </c>
      <c r="G8" s="13"/>
      <c r="H8" s="13"/>
      <c r="I8" s="13">
        <f t="shared" si="0"/>
        <v>4</v>
      </c>
      <c r="J8" s="13">
        <f t="shared" si="3"/>
        <v>12</v>
      </c>
      <c r="K8" s="28">
        <f t="shared" si="1"/>
        <v>8</v>
      </c>
      <c r="L8" s="14"/>
      <c r="M8" s="16" t="s">
        <v>25</v>
      </c>
    </row>
    <row r="9" spans="1:13" x14ac:dyDescent="0.2">
      <c r="A9" s="13" t="str">
        <f t="shared" si="2"/>
        <v>Green</v>
      </c>
      <c r="B9" s="13" t="s">
        <v>18</v>
      </c>
      <c r="C9" s="24">
        <v>7</v>
      </c>
      <c r="D9" s="13">
        <v>100</v>
      </c>
      <c r="E9" s="13">
        <v>5</v>
      </c>
      <c r="F9" s="13">
        <v>45</v>
      </c>
      <c r="G9" s="29"/>
      <c r="H9" s="13"/>
      <c r="I9" s="13">
        <f t="shared" si="0"/>
        <v>5</v>
      </c>
      <c r="J9" s="13">
        <f t="shared" si="3"/>
        <v>17</v>
      </c>
      <c r="K9" s="28">
        <f t="shared" si="1"/>
        <v>8</v>
      </c>
      <c r="L9" s="14"/>
      <c r="M9" s="17" t="s">
        <v>26</v>
      </c>
    </row>
    <row r="10" spans="1:13" x14ac:dyDescent="0.2">
      <c r="A10" s="13" t="str">
        <f t="shared" si="2"/>
        <v>Green</v>
      </c>
      <c r="B10" s="13" t="s">
        <v>18</v>
      </c>
      <c r="C10" s="13">
        <v>8</v>
      </c>
      <c r="D10" s="13">
        <v>100</v>
      </c>
      <c r="E10" s="13">
        <v>0</v>
      </c>
      <c r="F10" s="13">
        <v>45</v>
      </c>
      <c r="G10" s="13"/>
      <c r="H10" s="13"/>
      <c r="I10" s="13">
        <f t="shared" si="0"/>
        <v>0</v>
      </c>
      <c r="J10" s="13">
        <f t="shared" si="3"/>
        <v>17</v>
      </c>
      <c r="K10" s="28">
        <f t="shared" si="1"/>
        <v>8</v>
      </c>
      <c r="L10" s="14"/>
      <c r="M10" s="15" t="s">
        <v>29</v>
      </c>
    </row>
    <row r="11" spans="1:13" ht="17" x14ac:dyDescent="0.2">
      <c r="A11" s="13" t="str">
        <f t="shared" si="2"/>
        <v>Green</v>
      </c>
      <c r="B11" s="13" t="s">
        <v>18</v>
      </c>
      <c r="C11" s="13">
        <v>9</v>
      </c>
      <c r="D11" s="13">
        <v>100</v>
      </c>
      <c r="E11" s="13">
        <v>-5</v>
      </c>
      <c r="F11" s="13">
        <v>45</v>
      </c>
      <c r="G11" s="19" t="s">
        <v>71</v>
      </c>
      <c r="H11" s="13" t="s">
        <v>70</v>
      </c>
      <c r="I11" s="13">
        <f t="shared" si="0"/>
        <v>-5</v>
      </c>
      <c r="J11" s="13">
        <f t="shared" si="3"/>
        <v>12</v>
      </c>
      <c r="K11" s="28">
        <f t="shared" si="1"/>
        <v>8</v>
      </c>
      <c r="L11" s="14"/>
      <c r="M11" s="18" t="s">
        <v>30</v>
      </c>
    </row>
    <row r="12" spans="1:13" x14ac:dyDescent="0.2">
      <c r="A12" s="13" t="str">
        <f t="shared" si="2"/>
        <v>Green</v>
      </c>
      <c r="B12" s="13" t="s">
        <v>18</v>
      </c>
      <c r="C12" s="24">
        <v>10</v>
      </c>
      <c r="D12" s="13">
        <v>100</v>
      </c>
      <c r="E12" s="13">
        <v>-4.5</v>
      </c>
      <c r="F12" s="13">
        <v>45</v>
      </c>
      <c r="G12" s="13"/>
      <c r="H12" s="13"/>
      <c r="I12" s="13">
        <f t="shared" si="0"/>
        <v>-4.5</v>
      </c>
      <c r="J12" s="13">
        <f t="shared" si="3"/>
        <v>7.5</v>
      </c>
      <c r="K12" s="28">
        <f t="shared" si="1"/>
        <v>8</v>
      </c>
      <c r="L12" s="14"/>
      <c r="M12" s="14" t="s">
        <v>32</v>
      </c>
    </row>
    <row r="13" spans="1:13" x14ac:dyDescent="0.2">
      <c r="A13" s="13" t="str">
        <f t="shared" si="2"/>
        <v>Green</v>
      </c>
      <c r="B13" s="13" t="s">
        <v>18</v>
      </c>
      <c r="C13" s="13">
        <v>11</v>
      </c>
      <c r="D13" s="13">
        <v>100</v>
      </c>
      <c r="E13" s="13">
        <v>-4</v>
      </c>
      <c r="F13" s="13">
        <v>45</v>
      </c>
      <c r="G13" s="13"/>
      <c r="H13" s="13"/>
      <c r="I13" s="13">
        <f t="shared" si="0"/>
        <v>-4</v>
      </c>
      <c r="J13" s="13">
        <f t="shared" si="3"/>
        <v>3.5</v>
      </c>
      <c r="K13" s="28">
        <f t="shared" si="1"/>
        <v>8</v>
      </c>
      <c r="L13" s="14"/>
      <c r="M13" s="14"/>
    </row>
    <row r="14" spans="1:13" x14ac:dyDescent="0.2">
      <c r="A14" s="13" t="str">
        <f t="shared" si="2"/>
        <v>Green</v>
      </c>
      <c r="B14" s="13" t="s">
        <v>18</v>
      </c>
      <c r="C14" s="24">
        <v>12</v>
      </c>
      <c r="D14" s="13">
        <v>100</v>
      </c>
      <c r="E14" s="13">
        <v>-3</v>
      </c>
      <c r="F14" s="13">
        <v>45</v>
      </c>
      <c r="G14" s="13"/>
      <c r="H14" s="13"/>
      <c r="I14" s="13">
        <f t="shared" si="0"/>
        <v>-3</v>
      </c>
      <c r="J14" s="13">
        <f t="shared" si="3"/>
        <v>0.5</v>
      </c>
      <c r="K14" s="28">
        <f t="shared" si="1"/>
        <v>8</v>
      </c>
      <c r="L14" s="14"/>
      <c r="M14" s="14"/>
    </row>
    <row r="15" spans="1:13" x14ac:dyDescent="0.2">
      <c r="A15" s="13" t="str">
        <f t="shared" si="2"/>
        <v>Green</v>
      </c>
      <c r="B15" s="13" t="s">
        <v>33</v>
      </c>
      <c r="C15" s="13">
        <v>13</v>
      </c>
      <c r="D15" s="13">
        <v>150</v>
      </c>
      <c r="E15" s="13">
        <v>0</v>
      </c>
      <c r="F15" s="13">
        <v>70</v>
      </c>
      <c r="G15" s="21" t="s">
        <v>72</v>
      </c>
      <c r="H15" s="13"/>
      <c r="I15" s="13">
        <f t="shared" si="0"/>
        <v>0</v>
      </c>
      <c r="J15" s="13">
        <f t="shared" si="3"/>
        <v>0.5</v>
      </c>
      <c r="K15" s="28">
        <f t="shared" si="1"/>
        <v>7.7142857142857153</v>
      </c>
      <c r="L15" s="14"/>
      <c r="M15" s="14"/>
    </row>
    <row r="16" spans="1:13" x14ac:dyDescent="0.2">
      <c r="A16" s="13" t="str">
        <f t="shared" si="2"/>
        <v>Green</v>
      </c>
      <c r="B16" s="13" t="s">
        <v>33</v>
      </c>
      <c r="C16" s="13">
        <v>14</v>
      </c>
      <c r="D16" s="13">
        <v>150</v>
      </c>
      <c r="E16" s="13">
        <v>0</v>
      </c>
      <c r="F16" s="13">
        <v>70</v>
      </c>
      <c r="G16" s="13"/>
      <c r="H16" s="13"/>
      <c r="I16" s="13">
        <f t="shared" si="0"/>
        <v>0</v>
      </c>
      <c r="J16" s="13">
        <f t="shared" si="3"/>
        <v>0.5</v>
      </c>
      <c r="K16" s="28">
        <f t="shared" si="1"/>
        <v>7.7142857142857153</v>
      </c>
      <c r="L16" s="14"/>
      <c r="M16" s="14"/>
    </row>
    <row r="17" spans="1:11" x14ac:dyDescent="0.2">
      <c r="A17" s="13" t="str">
        <f t="shared" si="2"/>
        <v>Green</v>
      </c>
      <c r="B17" s="13" t="s">
        <v>33</v>
      </c>
      <c r="C17" s="24">
        <v>15</v>
      </c>
      <c r="D17" s="13">
        <v>150</v>
      </c>
      <c r="E17" s="13">
        <v>0</v>
      </c>
      <c r="F17" s="13">
        <v>70</v>
      </c>
      <c r="G17" s="13"/>
      <c r="H17" s="13"/>
      <c r="I17" s="13">
        <f t="shared" si="0"/>
        <v>0</v>
      </c>
      <c r="J17" s="13">
        <f t="shared" si="3"/>
        <v>0.5</v>
      </c>
      <c r="K17" s="28">
        <f t="shared" si="1"/>
        <v>7.7142857142857153</v>
      </c>
    </row>
    <row r="18" spans="1:11" ht="17" x14ac:dyDescent="0.2">
      <c r="A18" s="13" t="str">
        <f t="shared" si="2"/>
        <v>Green</v>
      </c>
      <c r="B18" s="13" t="s">
        <v>33</v>
      </c>
      <c r="C18" s="13">
        <v>16</v>
      </c>
      <c r="D18" s="13">
        <v>150</v>
      </c>
      <c r="E18" s="13">
        <v>0</v>
      </c>
      <c r="F18" s="13">
        <v>70</v>
      </c>
      <c r="G18" s="19" t="s">
        <v>73</v>
      </c>
      <c r="H18" s="13" t="s">
        <v>28</v>
      </c>
      <c r="I18" s="13">
        <f t="shared" si="0"/>
        <v>0</v>
      </c>
      <c r="J18" s="13">
        <f t="shared" si="3"/>
        <v>0.5</v>
      </c>
      <c r="K18" s="28">
        <f t="shared" si="1"/>
        <v>7.7142857142857153</v>
      </c>
    </row>
    <row r="19" spans="1:11" x14ac:dyDescent="0.2">
      <c r="A19" s="13" t="str">
        <f t="shared" si="2"/>
        <v>Green</v>
      </c>
      <c r="B19" s="13" t="s">
        <v>34</v>
      </c>
      <c r="C19" s="24">
        <v>17</v>
      </c>
      <c r="D19" s="13">
        <v>150</v>
      </c>
      <c r="E19" s="13">
        <v>0</v>
      </c>
      <c r="F19" s="13">
        <v>60</v>
      </c>
      <c r="G19" s="13"/>
      <c r="H19" s="13"/>
      <c r="I19" s="13">
        <f>E19*D19/100</f>
        <v>0</v>
      </c>
      <c r="J19" s="13">
        <f t="shared" si="3"/>
        <v>0.5</v>
      </c>
      <c r="K19" s="28">
        <f t="shared" si="1"/>
        <v>9</v>
      </c>
    </row>
    <row r="20" spans="1:11" x14ac:dyDescent="0.2">
      <c r="A20" s="13" t="str">
        <f t="shared" si="2"/>
        <v>Green</v>
      </c>
      <c r="B20" s="13" t="s">
        <v>34</v>
      </c>
      <c r="C20" s="13">
        <v>18</v>
      </c>
      <c r="D20" s="13">
        <v>150</v>
      </c>
      <c r="E20" s="13">
        <v>0</v>
      </c>
      <c r="F20" s="13">
        <v>60</v>
      </c>
      <c r="G20" s="13"/>
      <c r="H20" s="13"/>
      <c r="I20" s="13">
        <f t="shared" si="0"/>
        <v>0</v>
      </c>
      <c r="J20" s="13">
        <f t="shared" si="3"/>
        <v>0.5</v>
      </c>
      <c r="K20" s="28">
        <f t="shared" si="1"/>
        <v>9</v>
      </c>
    </row>
    <row r="21" spans="1:11" ht="17" x14ac:dyDescent="0.2">
      <c r="A21" s="13" t="str">
        <f t="shared" si="2"/>
        <v>Green</v>
      </c>
      <c r="B21" s="13" t="s">
        <v>34</v>
      </c>
      <c r="C21" s="13">
        <v>19</v>
      </c>
      <c r="D21" s="13">
        <v>150</v>
      </c>
      <c r="E21" s="13">
        <v>0</v>
      </c>
      <c r="F21" s="13">
        <v>60</v>
      </c>
      <c r="G21" s="27" t="s">
        <v>50</v>
      </c>
      <c r="H21" s="13"/>
      <c r="I21" s="13">
        <f t="shared" si="0"/>
        <v>0</v>
      </c>
      <c r="J21" s="13">
        <f t="shared" si="3"/>
        <v>0.5</v>
      </c>
      <c r="K21" s="28">
        <f t="shared" si="1"/>
        <v>9</v>
      </c>
    </row>
    <row r="22" spans="1:11" x14ac:dyDescent="0.2">
      <c r="A22" s="13" t="str">
        <f t="shared" si="2"/>
        <v>Green</v>
      </c>
      <c r="B22" s="13" t="s">
        <v>34</v>
      </c>
      <c r="C22" s="24">
        <v>20</v>
      </c>
      <c r="D22" s="13">
        <v>150</v>
      </c>
      <c r="E22" s="13">
        <v>0</v>
      </c>
      <c r="F22" s="13">
        <v>60</v>
      </c>
      <c r="G22" s="13"/>
      <c r="H22" s="13"/>
      <c r="I22" s="13">
        <f t="shared" si="0"/>
        <v>0</v>
      </c>
      <c r="J22" s="13">
        <f t="shared" si="3"/>
        <v>0.5</v>
      </c>
      <c r="K22" s="28">
        <f t="shared" si="1"/>
        <v>9</v>
      </c>
    </row>
    <row r="23" spans="1:11" x14ac:dyDescent="0.2">
      <c r="A23" s="13" t="str">
        <f t="shared" si="2"/>
        <v>Green</v>
      </c>
      <c r="B23" s="13" t="s">
        <v>35</v>
      </c>
      <c r="C23" s="13">
        <v>21</v>
      </c>
      <c r="D23" s="13">
        <v>300</v>
      </c>
      <c r="E23" s="13">
        <v>0</v>
      </c>
      <c r="F23" s="13">
        <v>70</v>
      </c>
      <c r="G23" s="13"/>
      <c r="H23" s="13"/>
      <c r="I23" s="13">
        <f t="shared" si="0"/>
        <v>0</v>
      </c>
      <c r="J23" s="13">
        <f t="shared" si="3"/>
        <v>0.5</v>
      </c>
      <c r="K23" s="28">
        <f t="shared" si="1"/>
        <v>15.428571428571431</v>
      </c>
    </row>
    <row r="24" spans="1:11" ht="17" x14ac:dyDescent="0.2">
      <c r="A24" s="13" t="str">
        <f t="shared" si="2"/>
        <v>Green</v>
      </c>
      <c r="B24" s="13" t="s">
        <v>35</v>
      </c>
      <c r="C24" s="24">
        <v>22</v>
      </c>
      <c r="D24" s="13">
        <v>300</v>
      </c>
      <c r="E24" s="13">
        <v>0</v>
      </c>
      <c r="F24" s="13">
        <v>70</v>
      </c>
      <c r="G24" s="19" t="s">
        <v>74</v>
      </c>
      <c r="H24" s="13" t="s">
        <v>28</v>
      </c>
      <c r="I24" s="13">
        <f t="shared" si="0"/>
        <v>0</v>
      </c>
      <c r="J24" s="13">
        <f t="shared" si="3"/>
        <v>0.5</v>
      </c>
      <c r="K24" s="28">
        <f t="shared" si="1"/>
        <v>15.428571428571431</v>
      </c>
    </row>
    <row r="25" spans="1:11" x14ac:dyDescent="0.2">
      <c r="A25" s="13" t="str">
        <f t="shared" si="2"/>
        <v>Green</v>
      </c>
      <c r="B25" s="13" t="s">
        <v>35</v>
      </c>
      <c r="C25" s="13">
        <v>23</v>
      </c>
      <c r="D25" s="13">
        <v>300</v>
      </c>
      <c r="E25" s="13">
        <v>0</v>
      </c>
      <c r="F25" s="13">
        <v>70</v>
      </c>
      <c r="G25" s="13"/>
      <c r="H25" s="13"/>
      <c r="I25" s="13">
        <f t="shared" si="0"/>
        <v>0</v>
      </c>
      <c r="J25" s="13">
        <f t="shared" si="3"/>
        <v>0.5</v>
      </c>
      <c r="K25" s="28">
        <f t="shared" si="1"/>
        <v>15.428571428571431</v>
      </c>
    </row>
    <row r="26" spans="1:11" x14ac:dyDescent="0.2">
      <c r="A26" s="13" t="str">
        <f t="shared" si="2"/>
        <v>Green</v>
      </c>
      <c r="B26" s="13" t="s">
        <v>35</v>
      </c>
      <c r="C26" s="13">
        <v>24</v>
      </c>
      <c r="D26" s="13">
        <v>300</v>
      </c>
      <c r="E26" s="13">
        <v>0</v>
      </c>
      <c r="F26" s="13">
        <v>70</v>
      </c>
      <c r="G26" s="13"/>
      <c r="H26" s="13"/>
      <c r="I26" s="13">
        <f t="shared" si="0"/>
        <v>0</v>
      </c>
      <c r="J26" s="13">
        <f t="shared" si="3"/>
        <v>0.5</v>
      </c>
      <c r="K26" s="28">
        <f t="shared" si="1"/>
        <v>15.428571428571431</v>
      </c>
    </row>
    <row r="27" spans="1:11" x14ac:dyDescent="0.2">
      <c r="A27" s="13" t="str">
        <f t="shared" si="2"/>
        <v>Green</v>
      </c>
      <c r="B27" s="13" t="s">
        <v>35</v>
      </c>
      <c r="C27" s="24">
        <v>25</v>
      </c>
      <c r="D27" s="13">
        <v>200</v>
      </c>
      <c r="E27" s="13">
        <v>0</v>
      </c>
      <c r="F27" s="13">
        <v>70</v>
      </c>
      <c r="G27" s="13"/>
      <c r="H27" s="13"/>
      <c r="I27" s="13">
        <f t="shared" si="0"/>
        <v>0</v>
      </c>
      <c r="J27" s="13">
        <f t="shared" si="3"/>
        <v>0.5</v>
      </c>
      <c r="K27" s="28">
        <f t="shared" si="1"/>
        <v>10.285714285714286</v>
      </c>
    </row>
    <row r="28" spans="1:11" x14ac:dyDescent="0.2">
      <c r="A28" s="13" t="str">
        <f t="shared" si="2"/>
        <v>Green</v>
      </c>
      <c r="B28" s="13" t="s">
        <v>35</v>
      </c>
      <c r="C28" s="13">
        <v>26</v>
      </c>
      <c r="D28" s="13">
        <v>100</v>
      </c>
      <c r="E28" s="13">
        <v>0</v>
      </c>
      <c r="F28" s="13">
        <v>70</v>
      </c>
      <c r="G28" s="13"/>
      <c r="H28" s="13"/>
      <c r="I28" s="13">
        <f t="shared" si="0"/>
        <v>0</v>
      </c>
      <c r="J28" s="13">
        <f t="shared" si="3"/>
        <v>0.5</v>
      </c>
      <c r="K28" s="28">
        <f t="shared" si="1"/>
        <v>5.1428571428571432</v>
      </c>
    </row>
    <row r="29" spans="1:11" x14ac:dyDescent="0.2">
      <c r="A29" s="13" t="str">
        <f t="shared" si="2"/>
        <v>Green</v>
      </c>
      <c r="B29" s="13" t="s">
        <v>35</v>
      </c>
      <c r="C29" s="24">
        <v>27</v>
      </c>
      <c r="D29" s="13">
        <v>50</v>
      </c>
      <c r="E29" s="13">
        <v>0</v>
      </c>
      <c r="F29" s="13">
        <v>30</v>
      </c>
      <c r="G29" s="13"/>
      <c r="H29" s="13"/>
      <c r="I29" s="13">
        <f t="shared" si="0"/>
        <v>0</v>
      </c>
      <c r="J29" s="13">
        <f t="shared" si="3"/>
        <v>0.5</v>
      </c>
      <c r="K29" s="28">
        <f t="shared" si="1"/>
        <v>6</v>
      </c>
    </row>
    <row r="30" spans="1:11" x14ac:dyDescent="0.2">
      <c r="A30" s="13" t="str">
        <f t="shared" si="2"/>
        <v>Green</v>
      </c>
      <c r="B30" s="13" t="s">
        <v>35</v>
      </c>
      <c r="C30" s="13">
        <v>28</v>
      </c>
      <c r="D30" s="13">
        <v>50</v>
      </c>
      <c r="E30" s="13">
        <v>0</v>
      </c>
      <c r="F30" s="13">
        <v>30</v>
      </c>
      <c r="G30" s="21" t="s">
        <v>75</v>
      </c>
      <c r="H30" s="13"/>
      <c r="I30" s="13">
        <f t="shared" si="0"/>
        <v>0</v>
      </c>
      <c r="J30" s="13">
        <f t="shared" si="3"/>
        <v>0.5</v>
      </c>
      <c r="K30" s="28">
        <f t="shared" si="1"/>
        <v>6</v>
      </c>
    </row>
    <row r="31" spans="1:11" x14ac:dyDescent="0.2">
      <c r="A31" s="13" t="str">
        <f t="shared" si="2"/>
        <v>Green</v>
      </c>
      <c r="B31" s="13" t="s">
        <v>38</v>
      </c>
      <c r="C31" s="13">
        <v>29</v>
      </c>
      <c r="D31" s="13">
        <v>50</v>
      </c>
      <c r="E31" s="13">
        <v>0</v>
      </c>
      <c r="F31" s="13">
        <v>30</v>
      </c>
      <c r="G31" s="13"/>
      <c r="H31" s="13"/>
      <c r="I31" s="13">
        <f t="shared" si="0"/>
        <v>0</v>
      </c>
      <c r="J31" s="13">
        <f t="shared" si="3"/>
        <v>0.5</v>
      </c>
      <c r="K31" s="28">
        <f t="shared" si="1"/>
        <v>6</v>
      </c>
    </row>
    <row r="32" spans="1:11" x14ac:dyDescent="0.2">
      <c r="A32" s="13" t="str">
        <f t="shared" si="2"/>
        <v>Green</v>
      </c>
      <c r="B32" s="13" t="s">
        <v>38</v>
      </c>
      <c r="C32" s="24">
        <v>30</v>
      </c>
      <c r="D32" s="13">
        <v>50</v>
      </c>
      <c r="E32" s="13">
        <v>0</v>
      </c>
      <c r="F32" s="13">
        <v>30</v>
      </c>
      <c r="G32" s="13"/>
      <c r="H32" s="13"/>
      <c r="I32" s="13">
        <f t="shared" si="0"/>
        <v>0</v>
      </c>
      <c r="J32" s="13">
        <f t="shared" si="3"/>
        <v>0.5</v>
      </c>
      <c r="K32" s="28">
        <f t="shared" si="1"/>
        <v>6</v>
      </c>
    </row>
    <row r="33" spans="1:11" ht="17" x14ac:dyDescent="0.2">
      <c r="A33" s="13" t="str">
        <f t="shared" si="2"/>
        <v>Green</v>
      </c>
      <c r="B33" s="13" t="s">
        <v>38</v>
      </c>
      <c r="C33" s="13">
        <v>31</v>
      </c>
      <c r="D33" s="13">
        <v>50</v>
      </c>
      <c r="E33" s="13">
        <v>0</v>
      </c>
      <c r="F33" s="13">
        <v>30</v>
      </c>
      <c r="G33" s="19" t="s">
        <v>76</v>
      </c>
      <c r="H33" s="13" t="s">
        <v>70</v>
      </c>
      <c r="I33" s="13">
        <f t="shared" si="0"/>
        <v>0</v>
      </c>
      <c r="J33" s="13">
        <f t="shared" si="3"/>
        <v>0.5</v>
      </c>
      <c r="K33" s="28">
        <f t="shared" si="1"/>
        <v>6</v>
      </c>
    </row>
    <row r="34" spans="1:11" x14ac:dyDescent="0.2">
      <c r="A34" s="13" t="str">
        <f t="shared" si="2"/>
        <v>Green</v>
      </c>
      <c r="B34" s="13" t="s">
        <v>38</v>
      </c>
      <c r="C34" s="24">
        <v>32</v>
      </c>
      <c r="D34" s="13">
        <v>50</v>
      </c>
      <c r="E34" s="13">
        <v>0</v>
      </c>
      <c r="F34" s="13">
        <v>30</v>
      </c>
      <c r="G34" s="13"/>
      <c r="H34" s="13"/>
      <c r="I34" s="13">
        <f t="shared" si="0"/>
        <v>0</v>
      </c>
      <c r="J34" s="13">
        <f t="shared" si="3"/>
        <v>0.5</v>
      </c>
      <c r="K34" s="28">
        <f t="shared" si="1"/>
        <v>6</v>
      </c>
    </row>
    <row r="35" spans="1:11" x14ac:dyDescent="0.2">
      <c r="A35" s="13" t="str">
        <f t="shared" si="2"/>
        <v>Green</v>
      </c>
      <c r="B35" s="13" t="s">
        <v>40</v>
      </c>
      <c r="C35" s="13">
        <v>33</v>
      </c>
      <c r="D35" s="13">
        <v>50</v>
      </c>
      <c r="E35" s="13">
        <v>0</v>
      </c>
      <c r="F35" s="13">
        <v>30</v>
      </c>
      <c r="G35" s="13"/>
      <c r="H35" s="13"/>
      <c r="I35" s="13">
        <f t="shared" si="0"/>
        <v>0</v>
      </c>
      <c r="J35" s="13">
        <f t="shared" si="3"/>
        <v>0.5</v>
      </c>
      <c r="K35" s="28">
        <f t="shared" si="1"/>
        <v>6</v>
      </c>
    </row>
    <row r="36" spans="1:11" x14ac:dyDescent="0.2">
      <c r="A36" s="13" t="str">
        <f t="shared" si="2"/>
        <v>Green</v>
      </c>
      <c r="B36" s="13" t="s">
        <v>40</v>
      </c>
      <c r="C36" s="13">
        <v>34</v>
      </c>
      <c r="D36" s="13">
        <v>50</v>
      </c>
      <c r="E36" s="13">
        <v>0</v>
      </c>
      <c r="F36" s="13">
        <v>30</v>
      </c>
      <c r="G36" s="13"/>
      <c r="H36" s="13"/>
      <c r="I36" s="13">
        <f t="shared" si="0"/>
        <v>0</v>
      </c>
      <c r="J36" s="13">
        <f t="shared" si="3"/>
        <v>0.5</v>
      </c>
      <c r="K36" s="28">
        <f t="shared" si="1"/>
        <v>6</v>
      </c>
    </row>
    <row r="37" spans="1:11" x14ac:dyDescent="0.2">
      <c r="A37" s="13" t="str">
        <f t="shared" si="2"/>
        <v>Green</v>
      </c>
      <c r="B37" s="13" t="s">
        <v>40</v>
      </c>
      <c r="C37" s="24">
        <v>35</v>
      </c>
      <c r="D37" s="13">
        <v>50</v>
      </c>
      <c r="E37" s="13">
        <v>0</v>
      </c>
      <c r="F37" s="13">
        <v>30</v>
      </c>
      <c r="G37" s="13"/>
      <c r="H37" s="13"/>
      <c r="I37" s="13">
        <f t="shared" si="0"/>
        <v>0</v>
      </c>
      <c r="J37" s="13">
        <f t="shared" si="3"/>
        <v>0.5</v>
      </c>
      <c r="K37" s="28">
        <f t="shared" si="1"/>
        <v>6</v>
      </c>
    </row>
    <row r="38" spans="1:11" x14ac:dyDescent="0.2">
      <c r="A38" s="13" t="str">
        <f t="shared" si="2"/>
        <v>Green</v>
      </c>
      <c r="B38" s="13" t="s">
        <v>49</v>
      </c>
      <c r="C38" s="13">
        <v>36</v>
      </c>
      <c r="D38" s="13">
        <v>50</v>
      </c>
      <c r="E38" s="13">
        <v>0</v>
      </c>
      <c r="F38" s="13">
        <v>30</v>
      </c>
      <c r="G38" s="13" t="s">
        <v>41</v>
      </c>
      <c r="H38" s="13"/>
      <c r="I38" s="13">
        <f t="shared" si="0"/>
        <v>0</v>
      </c>
      <c r="J38" s="13">
        <f t="shared" si="3"/>
        <v>0.5</v>
      </c>
      <c r="K38" s="28">
        <f t="shared" si="1"/>
        <v>6</v>
      </c>
    </row>
    <row r="39" spans="1:11" x14ac:dyDescent="0.2">
      <c r="A39" s="13" t="str">
        <f>A35</f>
        <v>Green</v>
      </c>
      <c r="B39" s="13" t="s">
        <v>49</v>
      </c>
      <c r="C39" s="13">
        <v>37</v>
      </c>
      <c r="D39" s="13">
        <v>50</v>
      </c>
      <c r="E39" s="13">
        <v>0</v>
      </c>
      <c r="F39" s="13">
        <v>30</v>
      </c>
      <c r="G39" s="13" t="s">
        <v>41</v>
      </c>
      <c r="H39" s="13"/>
      <c r="I39" s="13">
        <f t="shared" si="0"/>
        <v>0</v>
      </c>
      <c r="J39" s="13">
        <f t="shared" si="3"/>
        <v>0.5</v>
      </c>
      <c r="K39" s="28">
        <f t="shared" si="1"/>
        <v>6</v>
      </c>
    </row>
    <row r="40" spans="1:11" x14ac:dyDescent="0.2">
      <c r="A40" s="13" t="str">
        <f t="shared" si="2"/>
        <v>Green</v>
      </c>
      <c r="B40" s="13" t="s">
        <v>49</v>
      </c>
      <c r="C40" s="24">
        <v>38</v>
      </c>
      <c r="D40" s="13">
        <v>50</v>
      </c>
      <c r="E40" s="13">
        <v>0</v>
      </c>
      <c r="F40" s="13">
        <v>30</v>
      </c>
      <c r="G40" s="13" t="s">
        <v>41</v>
      </c>
      <c r="H40" s="13"/>
      <c r="I40" s="13">
        <f t="shared" si="0"/>
        <v>0</v>
      </c>
      <c r="J40" s="13">
        <f t="shared" si="3"/>
        <v>0.5</v>
      </c>
      <c r="K40" s="28">
        <f t="shared" si="1"/>
        <v>6</v>
      </c>
    </row>
    <row r="41" spans="1:11" ht="34" x14ac:dyDescent="0.2">
      <c r="A41" s="13" t="str">
        <f t="shared" si="2"/>
        <v>Green</v>
      </c>
      <c r="B41" s="13" t="s">
        <v>49</v>
      </c>
      <c r="C41" s="13">
        <v>39</v>
      </c>
      <c r="D41" s="13">
        <v>50</v>
      </c>
      <c r="E41" s="13">
        <v>0</v>
      </c>
      <c r="F41" s="13">
        <v>30</v>
      </c>
      <c r="G41" s="32" t="s">
        <v>96</v>
      </c>
      <c r="H41" s="13" t="s">
        <v>77</v>
      </c>
      <c r="I41" s="13">
        <f t="shared" si="0"/>
        <v>0</v>
      </c>
      <c r="J41" s="13">
        <f t="shared" si="3"/>
        <v>0.5</v>
      </c>
      <c r="K41" s="28">
        <f t="shared" si="1"/>
        <v>6</v>
      </c>
    </row>
    <row r="42" spans="1:11" x14ac:dyDescent="0.2">
      <c r="A42" s="13" t="str">
        <f t="shared" si="2"/>
        <v>Green</v>
      </c>
      <c r="B42" s="13" t="s">
        <v>49</v>
      </c>
      <c r="C42" s="13">
        <v>40</v>
      </c>
      <c r="D42" s="13">
        <v>50</v>
      </c>
      <c r="E42" s="13">
        <v>0</v>
      </c>
      <c r="F42" s="13">
        <v>30</v>
      </c>
      <c r="G42" s="13" t="s">
        <v>41</v>
      </c>
      <c r="H42" s="13"/>
      <c r="I42" s="13">
        <f t="shared" si="0"/>
        <v>0</v>
      </c>
      <c r="J42" s="13">
        <f t="shared" si="3"/>
        <v>0.5</v>
      </c>
      <c r="K42" s="28">
        <f t="shared" si="1"/>
        <v>6</v>
      </c>
    </row>
    <row r="43" spans="1:11" x14ac:dyDescent="0.2">
      <c r="A43" s="13" t="str">
        <f t="shared" si="2"/>
        <v>Green</v>
      </c>
      <c r="B43" s="13" t="s">
        <v>49</v>
      </c>
      <c r="C43" s="24">
        <v>41</v>
      </c>
      <c r="D43" s="13">
        <v>50</v>
      </c>
      <c r="E43" s="13">
        <v>0</v>
      </c>
      <c r="F43" s="13">
        <v>30</v>
      </c>
      <c r="G43" s="13" t="s">
        <v>41</v>
      </c>
      <c r="H43" s="13"/>
      <c r="I43" s="13">
        <f t="shared" si="0"/>
        <v>0</v>
      </c>
      <c r="J43" s="13">
        <f t="shared" si="3"/>
        <v>0.5</v>
      </c>
      <c r="K43" s="28">
        <f t="shared" si="1"/>
        <v>6</v>
      </c>
    </row>
    <row r="44" spans="1:11" x14ac:dyDescent="0.2">
      <c r="A44" s="13" t="str">
        <f t="shared" si="2"/>
        <v>Green</v>
      </c>
      <c r="B44" s="13" t="s">
        <v>49</v>
      </c>
      <c r="C44" s="13">
        <v>42</v>
      </c>
      <c r="D44" s="13">
        <v>50</v>
      </c>
      <c r="E44" s="13">
        <v>0</v>
      </c>
      <c r="F44" s="13">
        <v>30</v>
      </c>
      <c r="G44" s="13" t="s">
        <v>41</v>
      </c>
      <c r="H44" s="13"/>
      <c r="I44" s="13">
        <f t="shared" si="0"/>
        <v>0</v>
      </c>
      <c r="J44" s="13">
        <f t="shared" si="3"/>
        <v>0.5</v>
      </c>
      <c r="K44" s="28">
        <f t="shared" si="1"/>
        <v>6</v>
      </c>
    </row>
    <row r="45" spans="1:11" x14ac:dyDescent="0.2">
      <c r="A45" s="13" t="str">
        <f t="shared" si="2"/>
        <v>Green</v>
      </c>
      <c r="B45" s="13" t="s">
        <v>49</v>
      </c>
      <c r="C45" s="13">
        <v>43</v>
      </c>
      <c r="D45" s="13">
        <v>50</v>
      </c>
      <c r="E45" s="13">
        <v>0</v>
      </c>
      <c r="F45" s="13">
        <v>30</v>
      </c>
      <c r="G45" s="13" t="s">
        <v>41</v>
      </c>
      <c r="H45" s="13"/>
      <c r="I45" s="13">
        <f t="shared" si="0"/>
        <v>0</v>
      </c>
      <c r="J45" s="13">
        <f t="shared" si="3"/>
        <v>0.5</v>
      </c>
      <c r="K45" s="28">
        <f t="shared" si="1"/>
        <v>6</v>
      </c>
    </row>
    <row r="46" spans="1:11" x14ac:dyDescent="0.2">
      <c r="A46" s="13" t="str">
        <f t="shared" si="2"/>
        <v>Green</v>
      </c>
      <c r="B46" s="13" t="s">
        <v>49</v>
      </c>
      <c r="C46" s="24">
        <v>44</v>
      </c>
      <c r="D46" s="13">
        <v>50</v>
      </c>
      <c r="E46" s="13">
        <v>0</v>
      </c>
      <c r="F46" s="13">
        <v>30</v>
      </c>
      <c r="G46" s="13" t="s">
        <v>41</v>
      </c>
      <c r="H46" s="13"/>
      <c r="I46" s="13">
        <f t="shared" si="0"/>
        <v>0</v>
      </c>
      <c r="J46" s="13">
        <f t="shared" si="3"/>
        <v>0.5</v>
      </c>
      <c r="K46" s="28">
        <f t="shared" si="1"/>
        <v>6</v>
      </c>
    </row>
    <row r="47" spans="1:11" x14ac:dyDescent="0.2">
      <c r="A47" s="13" t="str">
        <f t="shared" si="2"/>
        <v>Green</v>
      </c>
      <c r="B47" s="13" t="s">
        <v>49</v>
      </c>
      <c r="C47" s="13">
        <v>45</v>
      </c>
      <c r="D47" s="13">
        <v>50</v>
      </c>
      <c r="E47" s="13">
        <v>0</v>
      </c>
      <c r="F47" s="13">
        <v>30</v>
      </c>
      <c r="G47" s="13" t="s">
        <v>41</v>
      </c>
      <c r="H47" s="13"/>
      <c r="I47" s="13">
        <f t="shared" si="0"/>
        <v>0</v>
      </c>
      <c r="J47" s="13">
        <f t="shared" si="3"/>
        <v>0.5</v>
      </c>
      <c r="K47" s="28">
        <f t="shared" si="1"/>
        <v>6</v>
      </c>
    </row>
    <row r="48" spans="1:11" x14ac:dyDescent="0.2">
      <c r="A48" s="13" t="str">
        <f t="shared" si="2"/>
        <v>Green</v>
      </c>
      <c r="B48" s="13" t="s">
        <v>49</v>
      </c>
      <c r="C48" s="13">
        <v>46</v>
      </c>
      <c r="D48" s="13">
        <v>50</v>
      </c>
      <c r="E48" s="13">
        <v>0</v>
      </c>
      <c r="F48" s="13">
        <v>30</v>
      </c>
      <c r="G48" s="13" t="s">
        <v>41</v>
      </c>
      <c r="H48" s="13"/>
      <c r="I48" s="13">
        <f t="shared" si="0"/>
        <v>0</v>
      </c>
      <c r="J48" s="13">
        <f t="shared" si="3"/>
        <v>0.5</v>
      </c>
      <c r="K48" s="28">
        <f t="shared" si="1"/>
        <v>6</v>
      </c>
    </row>
    <row r="49" spans="1:11" x14ac:dyDescent="0.2">
      <c r="A49" s="13" t="str">
        <f t="shared" si="2"/>
        <v>Green</v>
      </c>
      <c r="B49" s="13" t="s">
        <v>49</v>
      </c>
      <c r="C49" s="24">
        <v>47</v>
      </c>
      <c r="D49" s="13">
        <v>50</v>
      </c>
      <c r="E49" s="13">
        <v>0</v>
      </c>
      <c r="F49" s="13">
        <v>30</v>
      </c>
      <c r="G49" s="13" t="s">
        <v>41</v>
      </c>
      <c r="H49" s="13"/>
      <c r="I49" s="13">
        <f t="shared" si="0"/>
        <v>0</v>
      </c>
      <c r="J49" s="13">
        <f t="shared" si="3"/>
        <v>0.5</v>
      </c>
      <c r="K49" s="28">
        <f t="shared" si="1"/>
        <v>6</v>
      </c>
    </row>
    <row r="50" spans="1:11" ht="34" x14ac:dyDescent="0.2">
      <c r="A50" s="13" t="str">
        <f t="shared" si="2"/>
        <v>Green</v>
      </c>
      <c r="B50" s="13" t="s">
        <v>49</v>
      </c>
      <c r="C50" s="13">
        <v>48</v>
      </c>
      <c r="D50" s="13">
        <v>50</v>
      </c>
      <c r="E50" s="13">
        <v>0</v>
      </c>
      <c r="F50" s="13">
        <v>30</v>
      </c>
      <c r="G50" s="32" t="s">
        <v>97</v>
      </c>
      <c r="H50" s="13" t="s">
        <v>77</v>
      </c>
      <c r="I50" s="13">
        <f t="shared" si="0"/>
        <v>0</v>
      </c>
      <c r="J50" s="13">
        <f t="shared" si="3"/>
        <v>0.5</v>
      </c>
      <c r="K50" s="28">
        <f t="shared" si="1"/>
        <v>6</v>
      </c>
    </row>
    <row r="51" spans="1:11" x14ac:dyDescent="0.2">
      <c r="A51" s="13" t="str">
        <f t="shared" si="2"/>
        <v>Green</v>
      </c>
      <c r="B51" s="13" t="s">
        <v>49</v>
      </c>
      <c r="C51" s="13">
        <v>49</v>
      </c>
      <c r="D51" s="13">
        <v>50</v>
      </c>
      <c r="E51" s="13">
        <v>0</v>
      </c>
      <c r="F51" s="13">
        <v>30</v>
      </c>
      <c r="G51" s="13" t="s">
        <v>41</v>
      </c>
      <c r="H51" s="13"/>
      <c r="I51" s="13">
        <f t="shared" si="0"/>
        <v>0</v>
      </c>
      <c r="J51" s="13">
        <f t="shared" si="3"/>
        <v>0.5</v>
      </c>
      <c r="K51" s="28">
        <f t="shared" si="1"/>
        <v>6</v>
      </c>
    </row>
    <row r="52" spans="1:11" x14ac:dyDescent="0.2">
      <c r="A52" s="13" t="str">
        <f t="shared" si="2"/>
        <v>Green</v>
      </c>
      <c r="B52" s="13" t="s">
        <v>49</v>
      </c>
      <c r="C52" s="24">
        <v>50</v>
      </c>
      <c r="D52" s="13">
        <v>50</v>
      </c>
      <c r="E52" s="13">
        <v>0</v>
      </c>
      <c r="F52" s="13">
        <v>30</v>
      </c>
      <c r="G52" s="13" t="s">
        <v>41</v>
      </c>
      <c r="H52" s="13"/>
      <c r="I52" s="13">
        <f t="shared" si="0"/>
        <v>0</v>
      </c>
      <c r="J52" s="13">
        <f t="shared" si="3"/>
        <v>0.5</v>
      </c>
      <c r="K52" s="28">
        <f t="shared" si="1"/>
        <v>6</v>
      </c>
    </row>
    <row r="53" spans="1:11" x14ac:dyDescent="0.2">
      <c r="A53" s="13" t="str">
        <f t="shared" si="2"/>
        <v>Green</v>
      </c>
      <c r="B53" s="13" t="s">
        <v>49</v>
      </c>
      <c r="C53" s="13">
        <v>51</v>
      </c>
      <c r="D53" s="13">
        <v>50</v>
      </c>
      <c r="E53" s="13">
        <v>0</v>
      </c>
      <c r="F53" s="13">
        <v>30</v>
      </c>
      <c r="G53" s="13" t="s">
        <v>41</v>
      </c>
      <c r="H53" s="13"/>
      <c r="I53" s="13">
        <f t="shared" si="0"/>
        <v>0</v>
      </c>
      <c r="J53" s="13">
        <f t="shared" si="3"/>
        <v>0.5</v>
      </c>
      <c r="K53" s="28">
        <f t="shared" si="1"/>
        <v>6</v>
      </c>
    </row>
    <row r="54" spans="1:11" x14ac:dyDescent="0.2">
      <c r="A54" s="13" t="str">
        <f t="shared" si="2"/>
        <v>Green</v>
      </c>
      <c r="B54" s="13" t="s">
        <v>49</v>
      </c>
      <c r="C54" s="13">
        <v>52</v>
      </c>
      <c r="D54" s="13">
        <v>50</v>
      </c>
      <c r="E54" s="13">
        <v>0</v>
      </c>
      <c r="F54" s="13">
        <v>30</v>
      </c>
      <c r="G54" s="13" t="s">
        <v>41</v>
      </c>
      <c r="H54" s="13"/>
      <c r="I54" s="13">
        <f t="shared" si="0"/>
        <v>0</v>
      </c>
      <c r="J54" s="13">
        <f t="shared" si="3"/>
        <v>0.5</v>
      </c>
      <c r="K54" s="28">
        <f t="shared" si="1"/>
        <v>6</v>
      </c>
    </row>
    <row r="55" spans="1:11" x14ac:dyDescent="0.2">
      <c r="A55" s="13" t="str">
        <f t="shared" si="2"/>
        <v>Green</v>
      </c>
      <c r="B55" s="13" t="s">
        <v>49</v>
      </c>
      <c r="C55" s="24">
        <v>53</v>
      </c>
      <c r="D55" s="13">
        <v>50</v>
      </c>
      <c r="E55" s="13">
        <v>0</v>
      </c>
      <c r="F55" s="13">
        <v>30</v>
      </c>
      <c r="G55" s="13" t="s">
        <v>41</v>
      </c>
      <c r="H55" s="13"/>
      <c r="I55" s="13">
        <f t="shared" si="0"/>
        <v>0</v>
      </c>
      <c r="J55" s="13">
        <f t="shared" si="3"/>
        <v>0.5</v>
      </c>
      <c r="K55" s="28">
        <f t="shared" si="1"/>
        <v>6</v>
      </c>
    </row>
    <row r="56" spans="1:11" x14ac:dyDescent="0.2">
      <c r="A56" s="13" t="str">
        <f t="shared" si="2"/>
        <v>Green</v>
      </c>
      <c r="B56" s="13" t="s">
        <v>49</v>
      </c>
      <c r="C56" s="13">
        <v>54</v>
      </c>
      <c r="D56" s="13">
        <v>50</v>
      </c>
      <c r="E56" s="13">
        <v>0</v>
      </c>
      <c r="F56" s="13">
        <v>30</v>
      </c>
      <c r="G56" s="13" t="s">
        <v>41</v>
      </c>
      <c r="H56" s="13"/>
      <c r="I56" s="13">
        <f t="shared" si="0"/>
        <v>0</v>
      </c>
      <c r="J56" s="13">
        <f t="shared" si="3"/>
        <v>0.5</v>
      </c>
      <c r="K56" s="28">
        <f t="shared" si="1"/>
        <v>6</v>
      </c>
    </row>
    <row r="57" spans="1:11" x14ac:dyDescent="0.2">
      <c r="A57" s="13" t="str">
        <f t="shared" si="2"/>
        <v>Green</v>
      </c>
      <c r="B57" s="13" t="s">
        <v>49</v>
      </c>
      <c r="C57" s="13">
        <v>55</v>
      </c>
      <c r="D57" s="13">
        <v>50</v>
      </c>
      <c r="E57" s="13">
        <v>0</v>
      </c>
      <c r="F57" s="13">
        <v>30</v>
      </c>
      <c r="G57" s="13" t="s">
        <v>41</v>
      </c>
      <c r="H57" s="13"/>
      <c r="I57" s="13">
        <f t="shared" si="0"/>
        <v>0</v>
      </c>
      <c r="J57" s="13">
        <f t="shared" si="3"/>
        <v>0.5</v>
      </c>
      <c r="K57" s="28">
        <f t="shared" si="1"/>
        <v>6</v>
      </c>
    </row>
    <row r="58" spans="1:11" ht="34" x14ac:dyDescent="0.2">
      <c r="A58" s="13" t="str">
        <f t="shared" si="2"/>
        <v>Green</v>
      </c>
      <c r="B58" s="13" t="s">
        <v>49</v>
      </c>
      <c r="C58" s="24">
        <v>56</v>
      </c>
      <c r="D58" s="13">
        <v>50</v>
      </c>
      <c r="E58" s="13">
        <v>0</v>
      </c>
      <c r="F58" s="13">
        <v>30</v>
      </c>
      <c r="G58" s="32" t="s">
        <v>98</v>
      </c>
      <c r="H58" s="13"/>
      <c r="I58" s="13">
        <f t="shared" si="0"/>
        <v>0</v>
      </c>
      <c r="J58" s="13">
        <f t="shared" si="3"/>
        <v>0.5</v>
      </c>
      <c r="K58" s="28">
        <f t="shared" si="1"/>
        <v>6</v>
      </c>
    </row>
    <row r="59" spans="1:11" x14ac:dyDescent="0.2">
      <c r="A59" s="13" t="str">
        <f t="shared" si="2"/>
        <v>Green</v>
      </c>
      <c r="B59" s="13" t="s">
        <v>49</v>
      </c>
      <c r="C59" s="13">
        <v>57</v>
      </c>
      <c r="D59" s="13">
        <v>50</v>
      </c>
      <c r="E59" s="13">
        <v>0</v>
      </c>
      <c r="F59" s="13">
        <v>30</v>
      </c>
      <c r="G59" s="21" t="s">
        <v>78</v>
      </c>
      <c r="H59" s="13" t="s">
        <v>77</v>
      </c>
      <c r="I59" s="13">
        <f t="shared" si="0"/>
        <v>0</v>
      </c>
      <c r="J59" s="13">
        <f t="shared" si="3"/>
        <v>0.5</v>
      </c>
      <c r="K59" s="28">
        <f t="shared" si="1"/>
        <v>6</v>
      </c>
    </row>
    <row r="60" spans="1:11" x14ac:dyDescent="0.2">
      <c r="A60" s="13" t="str">
        <f t="shared" si="2"/>
        <v>Green</v>
      </c>
      <c r="B60" s="13" t="s">
        <v>52</v>
      </c>
      <c r="C60" s="13">
        <v>58</v>
      </c>
      <c r="D60" s="13">
        <v>50</v>
      </c>
      <c r="E60" s="13">
        <v>0</v>
      </c>
      <c r="F60" s="13">
        <v>30</v>
      </c>
      <c r="G60" s="29"/>
      <c r="H60" s="13"/>
      <c r="I60" s="13">
        <f t="shared" si="0"/>
        <v>0</v>
      </c>
      <c r="J60" s="13">
        <f t="shared" si="3"/>
        <v>0.5</v>
      </c>
      <c r="K60" s="28">
        <f t="shared" si="1"/>
        <v>6</v>
      </c>
    </row>
    <row r="61" spans="1:11" x14ac:dyDescent="0.2">
      <c r="A61" s="13" t="str">
        <f t="shared" si="2"/>
        <v>Green</v>
      </c>
      <c r="B61" s="13" t="s">
        <v>52</v>
      </c>
      <c r="C61" s="24">
        <v>59</v>
      </c>
      <c r="D61" s="13">
        <v>50</v>
      </c>
      <c r="E61" s="13">
        <v>0</v>
      </c>
      <c r="F61" s="13">
        <v>30</v>
      </c>
      <c r="G61" s="13"/>
      <c r="H61" s="13"/>
      <c r="I61" s="13">
        <f t="shared" si="0"/>
        <v>0</v>
      </c>
      <c r="J61" s="13">
        <f t="shared" si="3"/>
        <v>0.5</v>
      </c>
      <c r="K61" s="28">
        <f t="shared" si="1"/>
        <v>6</v>
      </c>
    </row>
    <row r="62" spans="1:11" x14ac:dyDescent="0.2">
      <c r="A62" s="13" t="str">
        <f t="shared" si="2"/>
        <v>Green</v>
      </c>
      <c r="B62" s="13" t="s">
        <v>52</v>
      </c>
      <c r="C62" s="13">
        <v>60</v>
      </c>
      <c r="D62" s="13">
        <v>50</v>
      </c>
      <c r="E62" s="13">
        <v>0</v>
      </c>
      <c r="F62" s="13">
        <v>30</v>
      </c>
      <c r="G62" s="13"/>
      <c r="H62" s="13"/>
      <c r="I62" s="13">
        <f t="shared" si="0"/>
        <v>0</v>
      </c>
      <c r="J62" s="13">
        <f t="shared" si="3"/>
        <v>0.5</v>
      </c>
      <c r="K62" s="28">
        <f t="shared" si="1"/>
        <v>6</v>
      </c>
    </row>
    <row r="63" spans="1:11" x14ac:dyDescent="0.2">
      <c r="A63" s="13" t="str">
        <f t="shared" si="2"/>
        <v>Green</v>
      </c>
      <c r="B63" s="13" t="s">
        <v>52</v>
      </c>
      <c r="C63" s="13">
        <v>61</v>
      </c>
      <c r="D63" s="13">
        <v>50</v>
      </c>
      <c r="E63" s="13">
        <v>0</v>
      </c>
      <c r="F63" s="13">
        <v>30</v>
      </c>
      <c r="G63" s="13"/>
      <c r="H63" s="13"/>
      <c r="I63" s="13">
        <f t="shared" si="0"/>
        <v>0</v>
      </c>
      <c r="J63" s="13">
        <f t="shared" si="3"/>
        <v>0.5</v>
      </c>
      <c r="K63" s="28">
        <f t="shared" si="1"/>
        <v>6</v>
      </c>
    </row>
    <row r="64" spans="1:11" x14ac:dyDescent="0.2">
      <c r="A64" s="13" t="str">
        <f t="shared" si="2"/>
        <v>Green</v>
      </c>
      <c r="B64" s="13" t="s">
        <v>52</v>
      </c>
      <c r="C64" s="24">
        <v>62</v>
      </c>
      <c r="D64" s="13">
        <v>50</v>
      </c>
      <c r="E64" s="13">
        <v>0</v>
      </c>
      <c r="F64" s="13">
        <v>30</v>
      </c>
      <c r="G64" s="29"/>
      <c r="H64" s="13"/>
      <c r="I64" s="13">
        <f t="shared" si="0"/>
        <v>0</v>
      </c>
      <c r="J64" s="13">
        <f t="shared" si="3"/>
        <v>0.5</v>
      </c>
      <c r="K64" s="28">
        <f t="shared" si="1"/>
        <v>6</v>
      </c>
    </row>
    <row r="65" spans="1:11" x14ac:dyDescent="0.2">
      <c r="A65" s="13" t="str">
        <f t="shared" si="2"/>
        <v>Green</v>
      </c>
      <c r="B65" s="13" t="s">
        <v>54</v>
      </c>
      <c r="C65" s="13">
        <v>63</v>
      </c>
      <c r="D65" s="13">
        <v>100</v>
      </c>
      <c r="E65" s="13">
        <v>0</v>
      </c>
      <c r="F65" s="13">
        <v>70</v>
      </c>
      <c r="G65" s="21" t="s">
        <v>79</v>
      </c>
      <c r="H65" s="13"/>
      <c r="I65" s="13">
        <f t="shared" si="0"/>
        <v>0</v>
      </c>
      <c r="J65" s="13">
        <f t="shared" si="3"/>
        <v>0.5</v>
      </c>
      <c r="K65" s="28">
        <f t="shared" si="1"/>
        <v>5.1428571428571432</v>
      </c>
    </row>
    <row r="66" spans="1:11" x14ac:dyDescent="0.2">
      <c r="A66" s="13" t="str">
        <f t="shared" si="2"/>
        <v>Green</v>
      </c>
      <c r="B66" s="13" t="s">
        <v>54</v>
      </c>
      <c r="C66" s="13">
        <v>64</v>
      </c>
      <c r="D66" s="13">
        <v>100</v>
      </c>
      <c r="E66" s="13">
        <v>0</v>
      </c>
      <c r="F66" s="13">
        <v>70</v>
      </c>
      <c r="G66" s="13"/>
      <c r="H66" s="13"/>
      <c r="I66" s="13">
        <f t="shared" si="0"/>
        <v>0</v>
      </c>
      <c r="J66" s="13">
        <f t="shared" si="3"/>
        <v>0.5</v>
      </c>
      <c r="K66" s="28">
        <f t="shared" si="1"/>
        <v>5.1428571428571432</v>
      </c>
    </row>
    <row r="67" spans="1:11" ht="17" x14ac:dyDescent="0.2">
      <c r="A67" s="13" t="str">
        <f t="shared" si="2"/>
        <v>Green</v>
      </c>
      <c r="B67" s="13" t="s">
        <v>54</v>
      </c>
      <c r="C67" s="24">
        <v>65</v>
      </c>
      <c r="D67" s="13">
        <v>200</v>
      </c>
      <c r="E67" s="13">
        <v>0</v>
      </c>
      <c r="F67" s="13">
        <v>70</v>
      </c>
      <c r="G67" s="19" t="s">
        <v>80</v>
      </c>
      <c r="H67" s="13" t="s">
        <v>77</v>
      </c>
      <c r="I67" s="13">
        <f t="shared" si="0"/>
        <v>0</v>
      </c>
      <c r="J67" s="13">
        <f t="shared" si="3"/>
        <v>0.5</v>
      </c>
      <c r="K67" s="28">
        <f t="shared" ref="K67:K130" si="4">D67*(1/(F67*1000/(60*60)))</f>
        <v>10.285714285714286</v>
      </c>
    </row>
    <row r="68" spans="1:11" x14ac:dyDescent="0.2">
      <c r="A68" s="13" t="str">
        <f t="shared" si="2"/>
        <v>Green</v>
      </c>
      <c r="B68" s="13" t="s">
        <v>54</v>
      </c>
      <c r="C68" s="13">
        <v>66</v>
      </c>
      <c r="D68" s="13">
        <v>200</v>
      </c>
      <c r="E68" s="13">
        <v>0</v>
      </c>
      <c r="F68" s="13">
        <v>70</v>
      </c>
      <c r="G68" s="13"/>
      <c r="H68" s="13"/>
      <c r="I68" s="13">
        <f t="shared" ref="I68:I78" si="5">E68*D68/100</f>
        <v>0</v>
      </c>
      <c r="J68" s="13">
        <f t="shared" si="3"/>
        <v>0.5</v>
      </c>
      <c r="K68" s="28">
        <f t="shared" si="4"/>
        <v>10.285714285714286</v>
      </c>
    </row>
    <row r="69" spans="1:11" x14ac:dyDescent="0.2">
      <c r="A69" s="13" t="str">
        <f t="shared" si="2"/>
        <v>Green</v>
      </c>
      <c r="B69" s="13" t="s">
        <v>54</v>
      </c>
      <c r="C69" s="13">
        <v>67</v>
      </c>
      <c r="D69" s="13">
        <v>100</v>
      </c>
      <c r="E69" s="13">
        <v>0</v>
      </c>
      <c r="F69" s="13">
        <v>40</v>
      </c>
      <c r="G69" s="13"/>
      <c r="H69" s="13"/>
      <c r="I69" s="13">
        <f t="shared" si="5"/>
        <v>0</v>
      </c>
      <c r="J69" s="13">
        <f t="shared" ref="J69:J78" si="6">I69+J68</f>
        <v>0.5</v>
      </c>
      <c r="K69" s="28">
        <f t="shared" si="4"/>
        <v>9</v>
      </c>
    </row>
    <row r="70" spans="1:11" x14ac:dyDescent="0.2">
      <c r="A70" s="13" t="str">
        <f t="shared" si="2"/>
        <v>Green</v>
      </c>
      <c r="B70" s="13" t="s">
        <v>54</v>
      </c>
      <c r="C70" s="24">
        <v>68</v>
      </c>
      <c r="D70" s="13">
        <v>100</v>
      </c>
      <c r="E70" s="13">
        <v>0</v>
      </c>
      <c r="F70" s="13">
        <v>40</v>
      </c>
      <c r="G70" s="13"/>
      <c r="H70" s="13"/>
      <c r="I70" s="13">
        <f t="shared" si="5"/>
        <v>0</v>
      </c>
      <c r="J70" s="13">
        <f t="shared" si="6"/>
        <v>0.5</v>
      </c>
      <c r="K70" s="28">
        <f t="shared" si="4"/>
        <v>9</v>
      </c>
    </row>
    <row r="71" spans="1:11" x14ac:dyDescent="0.2">
      <c r="A71" s="13" t="str">
        <f t="shared" si="2"/>
        <v>Green</v>
      </c>
      <c r="B71" s="13" t="s">
        <v>55</v>
      </c>
      <c r="C71" s="13">
        <v>69</v>
      </c>
      <c r="D71" s="13">
        <v>100</v>
      </c>
      <c r="E71" s="13">
        <v>0</v>
      </c>
      <c r="F71" s="13">
        <v>40</v>
      </c>
      <c r="G71" s="13"/>
      <c r="H71" s="13"/>
      <c r="I71" s="13">
        <f t="shared" si="5"/>
        <v>0</v>
      </c>
      <c r="J71" s="13">
        <f t="shared" si="6"/>
        <v>0.5</v>
      </c>
      <c r="K71" s="28">
        <f t="shared" si="4"/>
        <v>9</v>
      </c>
    </row>
    <row r="72" spans="1:11" x14ac:dyDescent="0.2">
      <c r="A72" s="13" t="str">
        <f t="shared" ref="A72:A135" si="7">A71</f>
        <v>Green</v>
      </c>
      <c r="B72" s="13" t="s">
        <v>55</v>
      </c>
      <c r="C72" s="13">
        <v>70</v>
      </c>
      <c r="D72" s="13">
        <v>100</v>
      </c>
      <c r="E72" s="13">
        <v>0</v>
      </c>
      <c r="F72" s="13">
        <v>40</v>
      </c>
      <c r="G72" s="13"/>
      <c r="H72" s="13"/>
      <c r="I72" s="13">
        <f t="shared" si="5"/>
        <v>0</v>
      </c>
      <c r="J72" s="13">
        <f t="shared" si="6"/>
        <v>0.5</v>
      </c>
      <c r="K72" s="28">
        <f t="shared" si="4"/>
        <v>9</v>
      </c>
    </row>
    <row r="73" spans="1:11" x14ac:dyDescent="0.2">
      <c r="A73" s="13" t="str">
        <f t="shared" si="7"/>
        <v>Green</v>
      </c>
      <c r="B73" s="13" t="s">
        <v>55</v>
      </c>
      <c r="C73" s="24">
        <v>71</v>
      </c>
      <c r="D73" s="13">
        <v>100</v>
      </c>
      <c r="E73" s="13">
        <v>0</v>
      </c>
      <c r="F73" s="13">
        <v>40</v>
      </c>
      <c r="G73" s="13"/>
      <c r="H73" s="13"/>
      <c r="I73" s="13">
        <f t="shared" si="5"/>
        <v>0</v>
      </c>
      <c r="J73" s="13">
        <f t="shared" si="6"/>
        <v>0.5</v>
      </c>
      <c r="K73" s="28">
        <f t="shared" si="4"/>
        <v>9</v>
      </c>
    </row>
    <row r="74" spans="1:11" x14ac:dyDescent="0.2">
      <c r="A74" s="13" t="str">
        <f t="shared" si="7"/>
        <v>Green</v>
      </c>
      <c r="B74" s="13" t="s">
        <v>55</v>
      </c>
      <c r="C74" s="13">
        <v>72</v>
      </c>
      <c r="D74" s="13">
        <v>100</v>
      </c>
      <c r="E74" s="13">
        <v>0</v>
      </c>
      <c r="F74" s="13">
        <v>40</v>
      </c>
      <c r="G74" s="13"/>
      <c r="H74" s="13"/>
      <c r="I74" s="13">
        <f t="shared" si="5"/>
        <v>0</v>
      </c>
      <c r="J74" s="13">
        <f t="shared" si="6"/>
        <v>0.5</v>
      </c>
      <c r="K74" s="28">
        <f t="shared" si="4"/>
        <v>9</v>
      </c>
    </row>
    <row r="75" spans="1:11" ht="17" x14ac:dyDescent="0.2">
      <c r="A75" s="13" t="str">
        <f t="shared" si="7"/>
        <v>Green</v>
      </c>
      <c r="B75" s="13" t="s">
        <v>55</v>
      </c>
      <c r="C75" s="13">
        <v>73</v>
      </c>
      <c r="D75" s="13">
        <v>100</v>
      </c>
      <c r="E75" s="13">
        <v>0</v>
      </c>
      <c r="F75" s="13">
        <v>40</v>
      </c>
      <c r="G75" s="19" t="s">
        <v>81</v>
      </c>
      <c r="H75" s="13" t="s">
        <v>77</v>
      </c>
      <c r="I75" s="13">
        <f t="shared" si="5"/>
        <v>0</v>
      </c>
      <c r="J75" s="13">
        <f t="shared" si="6"/>
        <v>0.5</v>
      </c>
      <c r="K75" s="28">
        <f t="shared" si="4"/>
        <v>9</v>
      </c>
    </row>
    <row r="76" spans="1:11" x14ac:dyDescent="0.2">
      <c r="A76" s="13" t="str">
        <f t="shared" si="7"/>
        <v>Green</v>
      </c>
      <c r="B76" s="13" t="s">
        <v>57</v>
      </c>
      <c r="C76" s="24">
        <v>74</v>
      </c>
      <c r="D76" s="13">
        <v>100</v>
      </c>
      <c r="E76" s="13">
        <v>0</v>
      </c>
      <c r="F76" s="13">
        <v>40</v>
      </c>
      <c r="G76" s="13"/>
      <c r="H76" s="13"/>
      <c r="I76" s="13">
        <f t="shared" si="5"/>
        <v>0</v>
      </c>
      <c r="J76" s="13">
        <f t="shared" si="6"/>
        <v>0.5</v>
      </c>
      <c r="K76" s="28">
        <f t="shared" si="4"/>
        <v>9</v>
      </c>
    </row>
    <row r="77" spans="1:11" x14ac:dyDescent="0.2">
      <c r="A77" s="13" t="str">
        <f t="shared" si="7"/>
        <v>Green</v>
      </c>
      <c r="B77" s="13" t="s">
        <v>57</v>
      </c>
      <c r="C77" s="13">
        <v>75</v>
      </c>
      <c r="D77" s="13">
        <v>100</v>
      </c>
      <c r="E77" s="13">
        <v>0</v>
      </c>
      <c r="F77" s="13">
        <v>40</v>
      </c>
      <c r="G77" s="13"/>
      <c r="H77" s="13"/>
      <c r="I77" s="13">
        <f t="shared" si="5"/>
        <v>0</v>
      </c>
      <c r="J77" s="13">
        <f t="shared" si="6"/>
        <v>0.5</v>
      </c>
      <c r="K77" s="28">
        <f t="shared" si="4"/>
        <v>9</v>
      </c>
    </row>
    <row r="78" spans="1:11" x14ac:dyDescent="0.2">
      <c r="A78" s="13" t="str">
        <f t="shared" si="7"/>
        <v>Green</v>
      </c>
      <c r="B78" s="13" t="s">
        <v>57</v>
      </c>
      <c r="C78" s="13">
        <v>76</v>
      </c>
      <c r="D78" s="13">
        <v>100</v>
      </c>
      <c r="E78" s="13">
        <v>0</v>
      </c>
      <c r="F78" s="13">
        <v>40</v>
      </c>
      <c r="G78" s="13"/>
      <c r="H78" s="13"/>
      <c r="I78" s="13">
        <f t="shared" si="5"/>
        <v>0</v>
      </c>
      <c r="J78" s="13">
        <f t="shared" si="6"/>
        <v>0.5</v>
      </c>
      <c r="K78" s="28">
        <f t="shared" si="4"/>
        <v>9</v>
      </c>
    </row>
    <row r="79" spans="1:11" x14ac:dyDescent="0.2">
      <c r="A79" s="13" t="str">
        <f t="shared" si="7"/>
        <v>Green</v>
      </c>
      <c r="B79" s="13" t="s">
        <v>58</v>
      </c>
      <c r="C79" s="13">
        <v>77</v>
      </c>
      <c r="D79" s="13">
        <v>300</v>
      </c>
      <c r="E79" s="13">
        <v>0</v>
      </c>
      <c r="F79" s="13">
        <v>70</v>
      </c>
      <c r="G79" s="21" t="s">
        <v>82</v>
      </c>
      <c r="H79" s="13"/>
      <c r="I79" s="13">
        <f t="shared" ref="I79:I110" si="8">E79*D79/100</f>
        <v>0</v>
      </c>
      <c r="J79" s="13">
        <f t="shared" ref="J79:J110" si="9">I79+J78</f>
        <v>0.5</v>
      </c>
      <c r="K79" s="28">
        <f t="shared" si="4"/>
        <v>15.428571428571431</v>
      </c>
    </row>
    <row r="80" spans="1:11" ht="17" x14ac:dyDescent="0.2">
      <c r="A80" s="13" t="str">
        <f t="shared" si="7"/>
        <v>Green</v>
      </c>
      <c r="B80" s="13" t="s">
        <v>58</v>
      </c>
      <c r="C80" s="24">
        <v>78</v>
      </c>
      <c r="D80" s="13">
        <v>300</v>
      </c>
      <c r="E80" s="13">
        <v>0</v>
      </c>
      <c r="F80" s="13">
        <v>70</v>
      </c>
      <c r="G80" s="19" t="s">
        <v>83</v>
      </c>
      <c r="H80" s="13" t="s">
        <v>28</v>
      </c>
      <c r="I80" s="13">
        <f t="shared" si="8"/>
        <v>0</v>
      </c>
      <c r="J80" s="13">
        <f t="shared" si="9"/>
        <v>0.5</v>
      </c>
      <c r="K80" s="28">
        <f t="shared" si="4"/>
        <v>15.428571428571431</v>
      </c>
    </row>
    <row r="81" spans="1:11" x14ac:dyDescent="0.2">
      <c r="A81" s="13" t="str">
        <f t="shared" si="7"/>
        <v>Green</v>
      </c>
      <c r="B81" s="13" t="s">
        <v>58</v>
      </c>
      <c r="C81" s="13">
        <v>79</v>
      </c>
      <c r="D81" s="13">
        <v>300</v>
      </c>
      <c r="E81" s="13">
        <v>0</v>
      </c>
      <c r="F81" s="13">
        <v>70</v>
      </c>
      <c r="G81" s="13"/>
      <c r="H81" s="13"/>
      <c r="I81" s="13">
        <f t="shared" si="8"/>
        <v>0</v>
      </c>
      <c r="J81" s="13">
        <f t="shared" si="9"/>
        <v>0.5</v>
      </c>
      <c r="K81" s="28">
        <f t="shared" si="4"/>
        <v>15.428571428571431</v>
      </c>
    </row>
    <row r="82" spans="1:11" x14ac:dyDescent="0.2">
      <c r="A82" s="13" t="str">
        <f t="shared" si="7"/>
        <v>Green</v>
      </c>
      <c r="B82" s="13" t="s">
        <v>58</v>
      </c>
      <c r="C82" s="13">
        <v>80</v>
      </c>
      <c r="D82" s="13">
        <v>300</v>
      </c>
      <c r="E82" s="13">
        <v>0</v>
      </c>
      <c r="F82" s="13">
        <v>70</v>
      </c>
      <c r="G82" s="13"/>
      <c r="H82" s="13"/>
      <c r="I82" s="13">
        <f t="shared" si="8"/>
        <v>0</v>
      </c>
      <c r="J82" s="13">
        <f t="shared" si="9"/>
        <v>0.5</v>
      </c>
      <c r="K82" s="28">
        <f t="shared" si="4"/>
        <v>15.428571428571431</v>
      </c>
    </row>
    <row r="83" spans="1:11" x14ac:dyDescent="0.2">
      <c r="A83" s="13" t="str">
        <f t="shared" si="7"/>
        <v>Green</v>
      </c>
      <c r="B83" s="13" t="s">
        <v>58</v>
      </c>
      <c r="C83" s="13">
        <v>81</v>
      </c>
      <c r="D83" s="13">
        <v>300</v>
      </c>
      <c r="E83" s="13">
        <v>0</v>
      </c>
      <c r="F83" s="13">
        <v>70</v>
      </c>
      <c r="G83" s="13"/>
      <c r="H83" s="13"/>
      <c r="I83" s="13">
        <f t="shared" si="8"/>
        <v>0</v>
      </c>
      <c r="J83" s="13">
        <f t="shared" si="9"/>
        <v>0.5</v>
      </c>
      <c r="K83" s="28">
        <f t="shared" si="4"/>
        <v>15.428571428571431</v>
      </c>
    </row>
    <row r="84" spans="1:11" x14ac:dyDescent="0.2">
      <c r="A84" s="13" t="str">
        <f t="shared" si="7"/>
        <v>Green</v>
      </c>
      <c r="B84" s="13" t="s">
        <v>58</v>
      </c>
      <c r="C84" s="24">
        <v>82</v>
      </c>
      <c r="D84" s="13">
        <v>300</v>
      </c>
      <c r="E84" s="13">
        <v>0</v>
      </c>
      <c r="F84" s="13">
        <v>70</v>
      </c>
      <c r="G84" s="13"/>
      <c r="H84" s="13"/>
      <c r="I84" s="13">
        <f t="shared" si="8"/>
        <v>0</v>
      </c>
      <c r="J84" s="13">
        <f t="shared" si="9"/>
        <v>0.5</v>
      </c>
      <c r="K84" s="28">
        <f t="shared" si="4"/>
        <v>15.428571428571431</v>
      </c>
    </row>
    <row r="85" spans="1:11" x14ac:dyDescent="0.2">
      <c r="A85" s="13" t="str">
        <f t="shared" si="7"/>
        <v>Green</v>
      </c>
      <c r="B85" s="13" t="s">
        <v>58</v>
      </c>
      <c r="C85" s="13">
        <v>83</v>
      </c>
      <c r="D85" s="13">
        <v>300</v>
      </c>
      <c r="E85" s="13">
        <v>0</v>
      </c>
      <c r="F85" s="13">
        <v>70</v>
      </c>
      <c r="G85" s="13"/>
      <c r="H85" s="13"/>
      <c r="I85" s="13">
        <f t="shared" si="8"/>
        <v>0</v>
      </c>
      <c r="J85" s="13">
        <f t="shared" si="9"/>
        <v>0.5</v>
      </c>
      <c r="K85" s="28">
        <f t="shared" si="4"/>
        <v>15.428571428571431</v>
      </c>
    </row>
    <row r="86" spans="1:11" x14ac:dyDescent="0.2">
      <c r="A86" s="13" t="str">
        <f t="shared" si="7"/>
        <v>Green</v>
      </c>
      <c r="B86" s="13" t="s">
        <v>58</v>
      </c>
      <c r="C86" s="13">
        <v>84</v>
      </c>
      <c r="D86" s="13">
        <v>300</v>
      </c>
      <c r="E86" s="13">
        <v>0</v>
      </c>
      <c r="F86" s="13">
        <v>70</v>
      </c>
      <c r="G86" s="13"/>
      <c r="H86" s="13"/>
      <c r="I86" s="13">
        <f t="shared" si="8"/>
        <v>0</v>
      </c>
      <c r="J86" s="13">
        <f t="shared" si="9"/>
        <v>0.5</v>
      </c>
      <c r="K86" s="28">
        <f t="shared" si="4"/>
        <v>15.428571428571431</v>
      </c>
    </row>
    <row r="87" spans="1:11" x14ac:dyDescent="0.2">
      <c r="A87" s="13" t="str">
        <f t="shared" si="7"/>
        <v>Green</v>
      </c>
      <c r="B87" s="13" t="s">
        <v>58</v>
      </c>
      <c r="C87" s="13">
        <v>85</v>
      </c>
      <c r="D87" s="13">
        <v>300</v>
      </c>
      <c r="E87" s="13">
        <v>0</v>
      </c>
      <c r="F87" s="13">
        <v>70</v>
      </c>
      <c r="G87" s="21" t="s">
        <v>84</v>
      </c>
      <c r="H87" s="13"/>
      <c r="I87" s="13">
        <f t="shared" si="8"/>
        <v>0</v>
      </c>
      <c r="J87" s="13">
        <f t="shared" si="9"/>
        <v>0.5</v>
      </c>
      <c r="K87" s="28">
        <f t="shared" si="4"/>
        <v>15.428571428571431</v>
      </c>
    </row>
    <row r="88" spans="1:11" x14ac:dyDescent="0.2">
      <c r="A88" s="13" t="str">
        <f t="shared" si="7"/>
        <v>Green</v>
      </c>
      <c r="B88" s="13" t="s">
        <v>59</v>
      </c>
      <c r="C88" s="24">
        <v>86</v>
      </c>
      <c r="D88" s="13">
        <v>100</v>
      </c>
      <c r="E88" s="13">
        <v>0</v>
      </c>
      <c r="F88" s="13">
        <v>25</v>
      </c>
      <c r="G88" s="13"/>
      <c r="H88" s="13"/>
      <c r="I88" s="13">
        <f t="shared" si="8"/>
        <v>0</v>
      </c>
      <c r="J88" s="13">
        <f t="shared" si="9"/>
        <v>0.5</v>
      </c>
      <c r="K88" s="28">
        <f t="shared" si="4"/>
        <v>14.399999999999999</v>
      </c>
    </row>
    <row r="89" spans="1:11" x14ac:dyDescent="0.2">
      <c r="A89" s="13" t="str">
        <f t="shared" si="7"/>
        <v>Green</v>
      </c>
      <c r="B89" s="13" t="s">
        <v>59</v>
      </c>
      <c r="C89" s="13">
        <v>87</v>
      </c>
      <c r="D89" s="13">
        <v>86.6</v>
      </c>
      <c r="E89" s="13">
        <v>0</v>
      </c>
      <c r="F89" s="13">
        <v>25</v>
      </c>
      <c r="G89" s="13"/>
      <c r="H89" s="13"/>
      <c r="I89" s="13">
        <f t="shared" si="8"/>
        <v>0</v>
      </c>
      <c r="J89" s="13">
        <f t="shared" si="9"/>
        <v>0.5</v>
      </c>
      <c r="K89" s="28">
        <f t="shared" si="4"/>
        <v>12.470399999999998</v>
      </c>
    </row>
    <row r="90" spans="1:11" ht="17" x14ac:dyDescent="0.2">
      <c r="A90" s="13" t="str">
        <f t="shared" si="7"/>
        <v>Green</v>
      </c>
      <c r="B90" s="13" t="s">
        <v>59</v>
      </c>
      <c r="C90" s="13">
        <v>88</v>
      </c>
      <c r="D90" s="13">
        <v>100</v>
      </c>
      <c r="E90" s="13">
        <v>0</v>
      </c>
      <c r="F90" s="13">
        <v>25</v>
      </c>
      <c r="G90" s="19" t="s">
        <v>85</v>
      </c>
      <c r="H90" s="13" t="s">
        <v>70</v>
      </c>
      <c r="I90" s="13">
        <f t="shared" si="8"/>
        <v>0</v>
      </c>
      <c r="J90" s="13">
        <f t="shared" si="9"/>
        <v>0.5</v>
      </c>
      <c r="K90" s="28">
        <f t="shared" si="4"/>
        <v>14.399999999999999</v>
      </c>
    </row>
    <row r="91" spans="1:11" x14ac:dyDescent="0.2">
      <c r="A91" s="13" t="str">
        <f t="shared" si="7"/>
        <v>Green</v>
      </c>
      <c r="B91" s="13" t="s">
        <v>60</v>
      </c>
      <c r="C91" s="13">
        <v>89</v>
      </c>
      <c r="D91" s="13">
        <v>75</v>
      </c>
      <c r="E91" s="13">
        <v>-0.5</v>
      </c>
      <c r="F91" s="13">
        <v>25</v>
      </c>
      <c r="G91" s="13"/>
      <c r="H91" s="13"/>
      <c r="I91" s="13">
        <f t="shared" si="8"/>
        <v>-0.375</v>
      </c>
      <c r="J91" s="13">
        <f t="shared" si="9"/>
        <v>0.125</v>
      </c>
      <c r="K91" s="28">
        <f t="shared" si="4"/>
        <v>10.799999999999999</v>
      </c>
    </row>
    <row r="92" spans="1:11" x14ac:dyDescent="0.2">
      <c r="A92" s="13" t="str">
        <f t="shared" si="7"/>
        <v>Green</v>
      </c>
      <c r="B92" s="13" t="s">
        <v>60</v>
      </c>
      <c r="C92" s="24">
        <v>90</v>
      </c>
      <c r="D92" s="13">
        <v>75</v>
      </c>
      <c r="E92" s="13">
        <v>-1</v>
      </c>
      <c r="F92" s="13">
        <v>25</v>
      </c>
      <c r="G92" s="13"/>
      <c r="H92" s="13"/>
      <c r="I92" s="13">
        <f t="shared" si="8"/>
        <v>-0.75</v>
      </c>
      <c r="J92" s="13">
        <f t="shared" si="9"/>
        <v>-0.625</v>
      </c>
      <c r="K92" s="28">
        <f t="shared" si="4"/>
        <v>10.799999999999999</v>
      </c>
    </row>
    <row r="93" spans="1:11" x14ac:dyDescent="0.2">
      <c r="A93" s="13" t="str">
        <f t="shared" si="7"/>
        <v>Green</v>
      </c>
      <c r="B93" s="13" t="s">
        <v>60</v>
      </c>
      <c r="C93" s="13">
        <v>91</v>
      </c>
      <c r="D93" s="13">
        <v>75</v>
      </c>
      <c r="E93" s="13">
        <v>-2</v>
      </c>
      <c r="F93" s="13">
        <v>25</v>
      </c>
      <c r="G93" s="13"/>
      <c r="H93" s="13"/>
      <c r="I93" s="13">
        <f t="shared" si="8"/>
        <v>-1.5</v>
      </c>
      <c r="J93" s="13">
        <f t="shared" si="9"/>
        <v>-2.125</v>
      </c>
      <c r="K93" s="28">
        <f t="shared" si="4"/>
        <v>10.799999999999999</v>
      </c>
    </row>
    <row r="94" spans="1:11" x14ac:dyDescent="0.2">
      <c r="A94" s="13" t="str">
        <f t="shared" si="7"/>
        <v>Green</v>
      </c>
      <c r="B94" s="13" t="s">
        <v>60</v>
      </c>
      <c r="C94" s="13">
        <v>92</v>
      </c>
      <c r="D94" s="13">
        <v>75</v>
      </c>
      <c r="E94" s="13">
        <v>0</v>
      </c>
      <c r="F94" s="13">
        <v>25</v>
      </c>
      <c r="G94" s="13"/>
      <c r="H94" s="13"/>
      <c r="I94" s="13">
        <f t="shared" si="8"/>
        <v>0</v>
      </c>
      <c r="J94" s="13">
        <f t="shared" si="9"/>
        <v>-2.125</v>
      </c>
      <c r="K94" s="28">
        <f t="shared" si="4"/>
        <v>10.799999999999999</v>
      </c>
    </row>
    <row r="95" spans="1:11" x14ac:dyDescent="0.2">
      <c r="A95" s="13" t="str">
        <f t="shared" si="7"/>
        <v>Green</v>
      </c>
      <c r="B95" s="13" t="s">
        <v>60</v>
      </c>
      <c r="C95" s="13">
        <v>93</v>
      </c>
      <c r="D95" s="13">
        <v>75</v>
      </c>
      <c r="E95" s="13">
        <v>2</v>
      </c>
      <c r="F95" s="13">
        <v>25</v>
      </c>
      <c r="G95" s="13"/>
      <c r="H95" s="13"/>
      <c r="I95" s="13">
        <f t="shared" si="8"/>
        <v>1.5</v>
      </c>
      <c r="J95" s="13">
        <f t="shared" si="9"/>
        <v>-0.625</v>
      </c>
      <c r="K95" s="28">
        <f t="shared" si="4"/>
        <v>10.799999999999999</v>
      </c>
    </row>
    <row r="96" spans="1:11" x14ac:dyDescent="0.2">
      <c r="A96" s="13" t="str">
        <f t="shared" si="7"/>
        <v>Green</v>
      </c>
      <c r="B96" s="13" t="s">
        <v>60</v>
      </c>
      <c r="C96" s="24">
        <v>94</v>
      </c>
      <c r="D96" s="13">
        <v>75</v>
      </c>
      <c r="E96" s="13">
        <v>1</v>
      </c>
      <c r="F96" s="13">
        <v>25</v>
      </c>
      <c r="G96" s="13"/>
      <c r="H96" s="13"/>
      <c r="I96" s="13">
        <f t="shared" si="8"/>
        <v>0.75</v>
      </c>
      <c r="J96" s="13">
        <f t="shared" si="9"/>
        <v>0.125</v>
      </c>
      <c r="K96" s="28">
        <f t="shared" si="4"/>
        <v>10.799999999999999</v>
      </c>
    </row>
    <row r="97" spans="1:11" x14ac:dyDescent="0.2">
      <c r="A97" s="13" t="str">
        <f t="shared" si="7"/>
        <v>Green</v>
      </c>
      <c r="B97" s="13" t="s">
        <v>60</v>
      </c>
      <c r="C97" s="13">
        <v>95</v>
      </c>
      <c r="D97" s="13">
        <v>75</v>
      </c>
      <c r="E97" s="13">
        <v>0.5</v>
      </c>
      <c r="F97" s="13">
        <v>25</v>
      </c>
      <c r="G97" s="13"/>
      <c r="H97" s="13"/>
      <c r="I97" s="13">
        <f t="shared" si="8"/>
        <v>0.375</v>
      </c>
      <c r="J97" s="13">
        <f t="shared" si="9"/>
        <v>0.5</v>
      </c>
      <c r="K97" s="28">
        <f t="shared" si="4"/>
        <v>10.799999999999999</v>
      </c>
    </row>
    <row r="98" spans="1:11" ht="17" x14ac:dyDescent="0.2">
      <c r="A98" s="13" t="str">
        <f t="shared" si="7"/>
        <v>Green</v>
      </c>
      <c r="B98" s="13" t="s">
        <v>60</v>
      </c>
      <c r="C98" s="13">
        <v>96</v>
      </c>
      <c r="D98" s="13">
        <v>75</v>
      </c>
      <c r="E98" s="13">
        <v>0</v>
      </c>
      <c r="F98" s="13">
        <v>25</v>
      </c>
      <c r="G98" s="19" t="s">
        <v>86</v>
      </c>
      <c r="H98" s="13" t="s">
        <v>70</v>
      </c>
      <c r="I98" s="13">
        <f t="shared" si="8"/>
        <v>0</v>
      </c>
      <c r="J98" s="13">
        <f t="shared" si="9"/>
        <v>0.5</v>
      </c>
      <c r="K98" s="28">
        <f t="shared" si="4"/>
        <v>10.799999999999999</v>
      </c>
    </row>
    <row r="99" spans="1:11" x14ac:dyDescent="0.2">
      <c r="A99" s="13" t="str">
        <f t="shared" si="7"/>
        <v>Green</v>
      </c>
      <c r="B99" s="13" t="s">
        <v>60</v>
      </c>
      <c r="C99" s="13">
        <v>97</v>
      </c>
      <c r="D99" s="13">
        <v>75</v>
      </c>
      <c r="E99" s="13">
        <v>0</v>
      </c>
      <c r="F99" s="13">
        <v>25</v>
      </c>
      <c r="G99" s="13"/>
      <c r="H99" s="13"/>
      <c r="I99" s="13">
        <f t="shared" si="8"/>
        <v>0</v>
      </c>
      <c r="J99" s="13">
        <f t="shared" si="9"/>
        <v>0.5</v>
      </c>
      <c r="K99" s="28">
        <f t="shared" si="4"/>
        <v>10.799999999999999</v>
      </c>
    </row>
    <row r="100" spans="1:11" x14ac:dyDescent="0.2">
      <c r="A100" s="13" t="str">
        <f t="shared" si="7"/>
        <v>Green</v>
      </c>
      <c r="B100" s="13" t="s">
        <v>61</v>
      </c>
      <c r="C100" s="24">
        <v>98</v>
      </c>
      <c r="D100" s="13">
        <v>75</v>
      </c>
      <c r="E100" s="13">
        <v>0</v>
      </c>
      <c r="F100" s="13">
        <v>25</v>
      </c>
      <c r="G100" s="13"/>
      <c r="H100" s="13"/>
      <c r="I100" s="13">
        <f t="shared" si="8"/>
        <v>0</v>
      </c>
      <c r="J100" s="13">
        <f t="shared" si="9"/>
        <v>0.5</v>
      </c>
      <c r="K100" s="28">
        <f t="shared" si="4"/>
        <v>10.799999999999999</v>
      </c>
    </row>
    <row r="101" spans="1:11" x14ac:dyDescent="0.2">
      <c r="A101" s="13" t="str">
        <f t="shared" si="7"/>
        <v>Green</v>
      </c>
      <c r="B101" s="13" t="s">
        <v>61</v>
      </c>
      <c r="C101" s="13">
        <v>99</v>
      </c>
      <c r="D101" s="13">
        <v>75</v>
      </c>
      <c r="E101" s="13">
        <v>0</v>
      </c>
      <c r="F101" s="13">
        <v>25</v>
      </c>
      <c r="G101" s="13"/>
      <c r="H101" s="13"/>
      <c r="I101" s="13">
        <f t="shared" si="8"/>
        <v>0</v>
      </c>
      <c r="J101" s="13">
        <f t="shared" si="9"/>
        <v>0.5</v>
      </c>
      <c r="K101" s="28">
        <f t="shared" si="4"/>
        <v>10.799999999999999</v>
      </c>
    </row>
    <row r="102" spans="1:11" x14ac:dyDescent="0.2">
      <c r="A102" s="13" t="str">
        <f t="shared" si="7"/>
        <v>Green</v>
      </c>
      <c r="B102" s="13" t="s">
        <v>61</v>
      </c>
      <c r="C102" s="13">
        <v>100</v>
      </c>
      <c r="D102" s="13">
        <v>75</v>
      </c>
      <c r="E102" s="13">
        <v>0</v>
      </c>
      <c r="F102" s="13">
        <v>25</v>
      </c>
      <c r="G102" s="13"/>
      <c r="H102" s="13"/>
      <c r="I102" s="13">
        <f t="shared" si="8"/>
        <v>0</v>
      </c>
      <c r="J102" s="13">
        <f t="shared" si="9"/>
        <v>0.5</v>
      </c>
      <c r="K102" s="28">
        <f t="shared" si="4"/>
        <v>10.799999999999999</v>
      </c>
    </row>
    <row r="103" spans="1:11" x14ac:dyDescent="0.2">
      <c r="A103" s="13" t="str">
        <f t="shared" si="7"/>
        <v>Green</v>
      </c>
      <c r="B103" s="13" t="s">
        <v>62</v>
      </c>
      <c r="C103" s="13">
        <v>101</v>
      </c>
      <c r="D103" s="13">
        <v>35</v>
      </c>
      <c r="E103" s="13">
        <v>0</v>
      </c>
      <c r="F103" s="13">
        <v>26</v>
      </c>
      <c r="G103" s="13"/>
      <c r="H103" s="13"/>
      <c r="I103" s="13">
        <f t="shared" si="8"/>
        <v>0</v>
      </c>
      <c r="J103" s="13">
        <f t="shared" si="9"/>
        <v>0.5</v>
      </c>
      <c r="K103" s="28">
        <f t="shared" si="4"/>
        <v>4.8461538461538467</v>
      </c>
    </row>
    <row r="104" spans="1:11" x14ac:dyDescent="0.2">
      <c r="A104" s="13" t="str">
        <f t="shared" si="7"/>
        <v>Green</v>
      </c>
      <c r="B104" s="13" t="s">
        <v>63</v>
      </c>
      <c r="C104" s="24">
        <v>102</v>
      </c>
      <c r="D104" s="13">
        <v>100</v>
      </c>
      <c r="E104" s="13">
        <v>0</v>
      </c>
      <c r="F104" s="13">
        <v>28</v>
      </c>
      <c r="G104" s="13"/>
      <c r="H104" s="13"/>
      <c r="I104" s="13">
        <f t="shared" si="8"/>
        <v>0</v>
      </c>
      <c r="J104" s="13">
        <f t="shared" si="9"/>
        <v>0.5</v>
      </c>
      <c r="K104" s="28">
        <f t="shared" si="4"/>
        <v>12.857142857142859</v>
      </c>
    </row>
    <row r="105" spans="1:11" x14ac:dyDescent="0.2">
      <c r="A105" s="13" t="str">
        <f t="shared" si="7"/>
        <v>Green</v>
      </c>
      <c r="B105" s="13" t="s">
        <v>63</v>
      </c>
      <c r="C105" s="13">
        <v>103</v>
      </c>
      <c r="D105" s="13">
        <v>100</v>
      </c>
      <c r="E105" s="13">
        <v>0</v>
      </c>
      <c r="F105" s="13">
        <v>28</v>
      </c>
      <c r="G105" s="13"/>
      <c r="H105" s="13"/>
      <c r="I105" s="13">
        <f t="shared" si="8"/>
        <v>0</v>
      </c>
      <c r="J105" s="13">
        <f t="shared" si="9"/>
        <v>0.5</v>
      </c>
      <c r="K105" s="28">
        <f t="shared" si="4"/>
        <v>12.857142857142859</v>
      </c>
    </row>
    <row r="106" spans="1:11" x14ac:dyDescent="0.2">
      <c r="A106" s="13" t="str">
        <f t="shared" si="7"/>
        <v>Green</v>
      </c>
      <c r="B106" s="13" t="s">
        <v>63</v>
      </c>
      <c r="C106" s="13">
        <v>104</v>
      </c>
      <c r="D106" s="13">
        <v>80</v>
      </c>
      <c r="E106" s="13">
        <v>0</v>
      </c>
      <c r="F106" s="13">
        <v>28</v>
      </c>
      <c r="G106" s="13"/>
      <c r="H106" s="13"/>
      <c r="I106" s="13">
        <f t="shared" si="8"/>
        <v>0</v>
      </c>
      <c r="J106" s="13">
        <f t="shared" si="9"/>
        <v>0.5</v>
      </c>
      <c r="K106" s="28">
        <f t="shared" si="4"/>
        <v>10.285714285714286</v>
      </c>
    </row>
    <row r="107" spans="1:11" ht="17" x14ac:dyDescent="0.2">
      <c r="A107" s="13" t="str">
        <f t="shared" si="7"/>
        <v>Green</v>
      </c>
      <c r="B107" s="13" t="s">
        <v>64</v>
      </c>
      <c r="C107" s="13">
        <v>105</v>
      </c>
      <c r="D107" s="13">
        <v>100</v>
      </c>
      <c r="E107" s="13">
        <v>0</v>
      </c>
      <c r="F107" s="13">
        <v>28</v>
      </c>
      <c r="G107" s="19" t="str">
        <f>G75</f>
        <v>STATION; DORMONT</v>
      </c>
      <c r="H107" s="13" t="s">
        <v>77</v>
      </c>
      <c r="I107" s="13">
        <f t="shared" si="8"/>
        <v>0</v>
      </c>
      <c r="J107" s="13">
        <f t="shared" si="9"/>
        <v>0.5</v>
      </c>
      <c r="K107" s="28">
        <f t="shared" si="4"/>
        <v>12.857142857142859</v>
      </c>
    </row>
    <row r="108" spans="1:11" x14ac:dyDescent="0.2">
      <c r="A108" s="13" t="str">
        <f t="shared" si="7"/>
        <v>Green</v>
      </c>
      <c r="B108" s="13" t="s">
        <v>64</v>
      </c>
      <c r="C108" s="24">
        <v>106</v>
      </c>
      <c r="D108" s="13">
        <v>100</v>
      </c>
      <c r="E108" s="13">
        <v>0</v>
      </c>
      <c r="F108" s="13">
        <v>28</v>
      </c>
      <c r="G108" s="13"/>
      <c r="H108" s="13"/>
      <c r="I108" s="13">
        <f t="shared" si="8"/>
        <v>0</v>
      </c>
      <c r="J108" s="13">
        <f t="shared" si="9"/>
        <v>0.5</v>
      </c>
      <c r="K108" s="28">
        <f t="shared" si="4"/>
        <v>12.857142857142859</v>
      </c>
    </row>
    <row r="109" spans="1:11" x14ac:dyDescent="0.2">
      <c r="A109" s="13" t="str">
        <f t="shared" si="7"/>
        <v>Green</v>
      </c>
      <c r="B109" s="13" t="s">
        <v>64</v>
      </c>
      <c r="C109" s="13">
        <v>107</v>
      </c>
      <c r="D109" s="13">
        <v>90</v>
      </c>
      <c r="E109" s="13">
        <v>0</v>
      </c>
      <c r="F109" s="13">
        <v>28</v>
      </c>
      <c r="G109" s="13"/>
      <c r="H109" s="13"/>
      <c r="I109" s="13">
        <f t="shared" si="8"/>
        <v>0</v>
      </c>
      <c r="J109" s="13">
        <f t="shared" si="9"/>
        <v>0.5</v>
      </c>
      <c r="K109" s="28">
        <f t="shared" si="4"/>
        <v>11.571428571428573</v>
      </c>
    </row>
    <row r="110" spans="1:11" x14ac:dyDescent="0.2">
      <c r="A110" s="13" t="str">
        <f t="shared" si="7"/>
        <v>Green</v>
      </c>
      <c r="B110" s="13" t="s">
        <v>64</v>
      </c>
      <c r="C110" s="13">
        <v>108</v>
      </c>
      <c r="D110" s="13">
        <v>100</v>
      </c>
      <c r="E110" s="13">
        <v>0</v>
      </c>
      <c r="F110" s="13">
        <v>28</v>
      </c>
      <c r="G110" s="13"/>
      <c r="H110" s="13"/>
      <c r="I110" s="13">
        <f t="shared" si="8"/>
        <v>0</v>
      </c>
      <c r="J110" s="13">
        <f t="shared" si="9"/>
        <v>0.5</v>
      </c>
      <c r="K110" s="28">
        <f t="shared" si="4"/>
        <v>12.857142857142859</v>
      </c>
    </row>
    <row r="111" spans="1:11" x14ac:dyDescent="0.2">
      <c r="A111" s="13" t="str">
        <f t="shared" si="7"/>
        <v>Green</v>
      </c>
      <c r="B111" s="13" t="s">
        <v>64</v>
      </c>
      <c r="C111" s="13">
        <v>109</v>
      </c>
      <c r="D111" s="13">
        <v>100</v>
      </c>
      <c r="E111" s="13">
        <v>0</v>
      </c>
      <c r="F111" s="13">
        <v>28</v>
      </c>
      <c r="G111" s="13"/>
      <c r="H111" s="13"/>
      <c r="I111" s="13">
        <f t="shared" ref="I111:I152" si="10">E111*D111/100</f>
        <v>0</v>
      </c>
      <c r="J111" s="13">
        <f t="shared" ref="J111:J152" si="11">I111+J110</f>
        <v>0.5</v>
      </c>
      <c r="K111" s="28">
        <f t="shared" si="4"/>
        <v>12.857142857142859</v>
      </c>
    </row>
    <row r="112" spans="1:11" x14ac:dyDescent="0.2">
      <c r="A112" s="13" t="str">
        <f t="shared" si="7"/>
        <v>Green</v>
      </c>
      <c r="B112" s="13" t="s">
        <v>87</v>
      </c>
      <c r="C112" s="24">
        <v>110</v>
      </c>
      <c r="D112" s="13">
        <v>100</v>
      </c>
      <c r="E112" s="13">
        <v>0</v>
      </c>
      <c r="F112" s="13">
        <v>30</v>
      </c>
      <c r="G112" s="13"/>
      <c r="H112" s="13"/>
      <c r="I112" s="13">
        <f t="shared" si="10"/>
        <v>0</v>
      </c>
      <c r="J112" s="13">
        <f t="shared" si="11"/>
        <v>0.5</v>
      </c>
      <c r="K112" s="28">
        <f t="shared" si="4"/>
        <v>12</v>
      </c>
    </row>
    <row r="113" spans="1:11" x14ac:dyDescent="0.2">
      <c r="A113" s="13" t="str">
        <f t="shared" si="7"/>
        <v>Green</v>
      </c>
      <c r="B113" s="13" t="s">
        <v>87</v>
      </c>
      <c r="C113" s="13">
        <v>111</v>
      </c>
      <c r="D113" s="13">
        <v>100</v>
      </c>
      <c r="E113" s="13">
        <v>0</v>
      </c>
      <c r="F113" s="13">
        <v>30</v>
      </c>
      <c r="G113" s="13"/>
      <c r="H113" s="13"/>
      <c r="I113" s="13">
        <f t="shared" si="10"/>
        <v>0</v>
      </c>
      <c r="J113" s="13">
        <f t="shared" si="11"/>
        <v>0.5</v>
      </c>
      <c r="K113" s="28">
        <f t="shared" si="4"/>
        <v>12</v>
      </c>
    </row>
    <row r="114" spans="1:11" x14ac:dyDescent="0.2">
      <c r="A114" s="13" t="str">
        <f t="shared" si="7"/>
        <v>Green</v>
      </c>
      <c r="B114" s="13" t="s">
        <v>87</v>
      </c>
      <c r="C114" s="13">
        <v>112</v>
      </c>
      <c r="D114" s="13">
        <v>100</v>
      </c>
      <c r="E114" s="13">
        <v>0</v>
      </c>
      <c r="F114" s="13">
        <v>30</v>
      </c>
      <c r="G114" s="13"/>
      <c r="H114" s="13"/>
      <c r="I114" s="13">
        <f t="shared" si="10"/>
        <v>0</v>
      </c>
      <c r="J114" s="13">
        <f t="shared" si="11"/>
        <v>0.5</v>
      </c>
      <c r="K114" s="28">
        <f t="shared" si="4"/>
        <v>12</v>
      </c>
    </row>
    <row r="115" spans="1:11" x14ac:dyDescent="0.2">
      <c r="A115" s="13" t="str">
        <f t="shared" si="7"/>
        <v>Green</v>
      </c>
      <c r="B115" s="13" t="s">
        <v>87</v>
      </c>
      <c r="C115" s="13">
        <v>113</v>
      </c>
      <c r="D115" s="13">
        <v>100</v>
      </c>
      <c r="E115" s="13">
        <v>0</v>
      </c>
      <c r="F115" s="13">
        <v>30</v>
      </c>
      <c r="G115" s="13"/>
      <c r="H115" s="13"/>
      <c r="I115" s="13">
        <f t="shared" si="10"/>
        <v>0</v>
      </c>
      <c r="J115" s="13">
        <f t="shared" si="11"/>
        <v>0.5</v>
      </c>
      <c r="K115" s="28">
        <f t="shared" si="4"/>
        <v>12</v>
      </c>
    </row>
    <row r="116" spans="1:11" ht="17" x14ac:dyDescent="0.2">
      <c r="A116" s="13" t="str">
        <f t="shared" si="7"/>
        <v>Green</v>
      </c>
      <c r="B116" s="13" t="s">
        <v>87</v>
      </c>
      <c r="C116" s="24">
        <v>114</v>
      </c>
      <c r="D116" s="13">
        <f>100+62</f>
        <v>162</v>
      </c>
      <c r="E116" s="13">
        <v>0</v>
      </c>
      <c r="F116" s="13">
        <v>30</v>
      </c>
      <c r="G116" s="19" t="str">
        <f>G67</f>
        <v>STATION; GLENBURY</v>
      </c>
      <c r="H116" s="13" t="s">
        <v>77</v>
      </c>
      <c r="I116" s="13">
        <f t="shared" si="10"/>
        <v>0</v>
      </c>
      <c r="J116" s="13">
        <f t="shared" si="11"/>
        <v>0.5</v>
      </c>
      <c r="K116" s="28">
        <f t="shared" si="4"/>
        <v>19.439999999999998</v>
      </c>
    </row>
    <row r="117" spans="1:11" x14ac:dyDescent="0.2">
      <c r="A117" s="13" t="str">
        <f t="shared" si="7"/>
        <v>Green</v>
      </c>
      <c r="B117" s="13" t="s">
        <v>87</v>
      </c>
      <c r="C117" s="13">
        <v>115</v>
      </c>
      <c r="D117" s="13">
        <v>100</v>
      </c>
      <c r="E117" s="13">
        <v>0</v>
      </c>
      <c r="F117" s="13">
        <v>30</v>
      </c>
      <c r="G117" s="13"/>
      <c r="H117" s="13"/>
      <c r="I117" s="13">
        <f t="shared" si="10"/>
        <v>0</v>
      </c>
      <c r="J117" s="13">
        <f t="shared" si="11"/>
        <v>0.5</v>
      </c>
      <c r="K117" s="28">
        <f t="shared" si="4"/>
        <v>12</v>
      </c>
    </row>
    <row r="118" spans="1:11" x14ac:dyDescent="0.2">
      <c r="A118" s="13" t="str">
        <f t="shared" si="7"/>
        <v>Green</v>
      </c>
      <c r="B118" s="13" t="s">
        <v>87</v>
      </c>
      <c r="C118" s="13">
        <v>116</v>
      </c>
      <c r="D118" s="13">
        <v>100</v>
      </c>
      <c r="E118" s="13">
        <v>0</v>
      </c>
      <c r="F118" s="13">
        <v>30</v>
      </c>
      <c r="G118" s="13"/>
      <c r="H118" s="13"/>
      <c r="I118" s="13">
        <f t="shared" si="10"/>
        <v>0</v>
      </c>
      <c r="J118" s="13">
        <f t="shared" si="11"/>
        <v>0.5</v>
      </c>
      <c r="K118" s="28">
        <f t="shared" si="4"/>
        <v>12</v>
      </c>
    </row>
    <row r="119" spans="1:11" x14ac:dyDescent="0.2">
      <c r="A119" s="13" t="str">
        <f t="shared" si="7"/>
        <v>Green</v>
      </c>
      <c r="B119" s="13" t="s">
        <v>88</v>
      </c>
      <c r="C119" s="13">
        <v>117</v>
      </c>
      <c r="D119" s="13">
        <v>50</v>
      </c>
      <c r="E119" s="13">
        <v>0</v>
      </c>
      <c r="F119" s="13">
        <v>15</v>
      </c>
      <c r="G119" s="13"/>
      <c r="H119" s="13"/>
      <c r="I119" s="13">
        <f t="shared" si="10"/>
        <v>0</v>
      </c>
      <c r="J119" s="13">
        <f t="shared" si="11"/>
        <v>0.5</v>
      </c>
      <c r="K119" s="28">
        <f t="shared" si="4"/>
        <v>12</v>
      </c>
    </row>
    <row r="120" spans="1:11" x14ac:dyDescent="0.2">
      <c r="A120" s="13" t="str">
        <f t="shared" si="7"/>
        <v>Green</v>
      </c>
      <c r="B120" s="13" t="s">
        <v>88</v>
      </c>
      <c r="C120" s="24">
        <v>118</v>
      </c>
      <c r="D120" s="13">
        <v>50</v>
      </c>
      <c r="E120" s="13">
        <v>0</v>
      </c>
      <c r="F120" s="13">
        <v>15</v>
      </c>
      <c r="G120" s="13"/>
      <c r="H120" s="13"/>
      <c r="I120" s="13">
        <f t="shared" si="10"/>
        <v>0</v>
      </c>
      <c r="J120" s="13">
        <f t="shared" si="11"/>
        <v>0.5</v>
      </c>
      <c r="K120" s="28">
        <f t="shared" si="4"/>
        <v>12</v>
      </c>
    </row>
    <row r="121" spans="1:11" x14ac:dyDescent="0.2">
      <c r="A121" s="13" t="str">
        <f t="shared" si="7"/>
        <v>Green</v>
      </c>
      <c r="B121" s="13" t="s">
        <v>88</v>
      </c>
      <c r="C121" s="13">
        <v>119</v>
      </c>
      <c r="D121" s="13">
        <v>40</v>
      </c>
      <c r="E121" s="13">
        <v>0</v>
      </c>
      <c r="F121" s="13">
        <v>15</v>
      </c>
      <c r="G121" s="13"/>
      <c r="H121" s="13"/>
      <c r="I121" s="13">
        <f t="shared" si="10"/>
        <v>0</v>
      </c>
      <c r="J121" s="13">
        <f t="shared" si="11"/>
        <v>0.5</v>
      </c>
      <c r="K121" s="28">
        <f t="shared" si="4"/>
        <v>9.6</v>
      </c>
    </row>
    <row r="122" spans="1:11" x14ac:dyDescent="0.2">
      <c r="A122" s="13" t="str">
        <f t="shared" si="7"/>
        <v>Green</v>
      </c>
      <c r="B122" s="13" t="s">
        <v>88</v>
      </c>
      <c r="C122" s="13">
        <v>120</v>
      </c>
      <c r="D122" s="13">
        <v>50</v>
      </c>
      <c r="E122" s="13">
        <v>0</v>
      </c>
      <c r="F122" s="13">
        <v>15</v>
      </c>
      <c r="G122" s="13"/>
      <c r="H122" s="13"/>
      <c r="I122" s="13">
        <f t="shared" si="10"/>
        <v>0</v>
      </c>
      <c r="J122" s="13">
        <f t="shared" si="11"/>
        <v>0.5</v>
      </c>
      <c r="K122" s="28">
        <f t="shared" si="4"/>
        <v>12</v>
      </c>
    </row>
    <row r="123" spans="1:11" x14ac:dyDescent="0.2">
      <c r="A123" s="13" t="str">
        <f t="shared" si="7"/>
        <v>Green</v>
      </c>
      <c r="B123" s="13" t="s">
        <v>88</v>
      </c>
      <c r="C123" s="13">
        <v>121</v>
      </c>
      <c r="D123" s="13">
        <v>50</v>
      </c>
      <c r="E123" s="13">
        <v>0</v>
      </c>
      <c r="F123" s="13">
        <v>15</v>
      </c>
      <c r="G123" s="13"/>
      <c r="H123" s="13"/>
      <c r="I123" s="13">
        <f t="shared" si="10"/>
        <v>0</v>
      </c>
      <c r="J123" s="13">
        <f t="shared" si="11"/>
        <v>0.5</v>
      </c>
      <c r="K123" s="28">
        <f t="shared" si="4"/>
        <v>12</v>
      </c>
    </row>
    <row r="124" spans="1:11" x14ac:dyDescent="0.2">
      <c r="A124" s="13" t="str">
        <f t="shared" si="7"/>
        <v>Green</v>
      </c>
      <c r="B124" s="13" t="s">
        <v>89</v>
      </c>
      <c r="C124" s="24">
        <v>122</v>
      </c>
      <c r="D124" s="13">
        <v>50</v>
      </c>
      <c r="E124" s="13">
        <v>0</v>
      </c>
      <c r="F124" s="13">
        <v>20</v>
      </c>
      <c r="G124" s="13" t="s">
        <v>41</v>
      </c>
      <c r="H124" s="13"/>
      <c r="I124" s="13">
        <f t="shared" si="10"/>
        <v>0</v>
      </c>
      <c r="J124" s="13">
        <f t="shared" si="11"/>
        <v>0.5</v>
      </c>
      <c r="K124" s="28">
        <f t="shared" si="4"/>
        <v>9</v>
      </c>
    </row>
    <row r="125" spans="1:11" ht="34" x14ac:dyDescent="0.2">
      <c r="A125" s="13" t="str">
        <f t="shared" si="7"/>
        <v>Green</v>
      </c>
      <c r="B125" s="13" t="s">
        <v>89</v>
      </c>
      <c r="C125" s="13">
        <v>123</v>
      </c>
      <c r="D125" s="13">
        <v>50</v>
      </c>
      <c r="E125" s="13">
        <v>0</v>
      </c>
      <c r="F125" s="13">
        <v>20</v>
      </c>
      <c r="G125" s="19" t="str">
        <f>G58</f>
        <v xml:space="preserve">UNDERGROUND; STATION; OVERBROOK; </v>
      </c>
      <c r="H125" s="13" t="s">
        <v>77</v>
      </c>
      <c r="I125" s="13">
        <f t="shared" si="10"/>
        <v>0</v>
      </c>
      <c r="J125" s="13">
        <f t="shared" si="11"/>
        <v>0.5</v>
      </c>
      <c r="K125" s="28">
        <f t="shared" si="4"/>
        <v>9</v>
      </c>
    </row>
    <row r="126" spans="1:11" x14ac:dyDescent="0.2">
      <c r="A126" s="13" t="str">
        <f t="shared" si="7"/>
        <v>Green</v>
      </c>
      <c r="B126" s="13" t="s">
        <v>89</v>
      </c>
      <c r="C126" s="13">
        <v>124</v>
      </c>
      <c r="D126" s="13">
        <v>50</v>
      </c>
      <c r="E126" s="13">
        <v>0</v>
      </c>
      <c r="F126" s="13">
        <v>20</v>
      </c>
      <c r="G126" s="13" t="s">
        <v>41</v>
      </c>
      <c r="H126" s="13"/>
      <c r="I126" s="13">
        <f t="shared" si="10"/>
        <v>0</v>
      </c>
      <c r="J126" s="13">
        <f t="shared" si="11"/>
        <v>0.5</v>
      </c>
      <c r="K126" s="28">
        <f t="shared" si="4"/>
        <v>9</v>
      </c>
    </row>
    <row r="127" spans="1:11" x14ac:dyDescent="0.2">
      <c r="A127" s="13" t="str">
        <f t="shared" si="7"/>
        <v>Green</v>
      </c>
      <c r="B127" s="13" t="s">
        <v>89</v>
      </c>
      <c r="C127" s="13">
        <v>125</v>
      </c>
      <c r="D127" s="13">
        <v>50</v>
      </c>
      <c r="E127" s="13">
        <v>0</v>
      </c>
      <c r="F127" s="13">
        <v>20</v>
      </c>
      <c r="G127" s="13" t="s">
        <v>41</v>
      </c>
      <c r="H127" s="13"/>
      <c r="I127" s="13">
        <f t="shared" si="10"/>
        <v>0</v>
      </c>
      <c r="J127" s="13">
        <f t="shared" si="11"/>
        <v>0.5</v>
      </c>
      <c r="K127" s="28">
        <f t="shared" si="4"/>
        <v>9</v>
      </c>
    </row>
    <row r="128" spans="1:11" x14ac:dyDescent="0.2">
      <c r="A128" s="13" t="str">
        <f t="shared" si="7"/>
        <v>Green</v>
      </c>
      <c r="B128" s="13" t="s">
        <v>89</v>
      </c>
      <c r="C128" s="24">
        <v>126</v>
      </c>
      <c r="D128" s="13">
        <v>50</v>
      </c>
      <c r="E128" s="13">
        <v>0</v>
      </c>
      <c r="F128" s="13">
        <v>20</v>
      </c>
      <c r="G128" s="13" t="s">
        <v>41</v>
      </c>
      <c r="H128" s="13"/>
      <c r="I128" s="13">
        <f t="shared" si="10"/>
        <v>0</v>
      </c>
      <c r="J128" s="13">
        <f t="shared" si="11"/>
        <v>0.5</v>
      </c>
      <c r="K128" s="28">
        <f t="shared" si="4"/>
        <v>9</v>
      </c>
    </row>
    <row r="129" spans="1:11" x14ac:dyDescent="0.2">
      <c r="A129" s="13" t="str">
        <f t="shared" si="7"/>
        <v>Green</v>
      </c>
      <c r="B129" s="13" t="s">
        <v>89</v>
      </c>
      <c r="C129" s="13">
        <v>127</v>
      </c>
      <c r="D129" s="13">
        <v>50</v>
      </c>
      <c r="E129" s="13">
        <v>0</v>
      </c>
      <c r="F129" s="13">
        <v>20</v>
      </c>
      <c r="G129" s="13" t="s">
        <v>41</v>
      </c>
      <c r="H129" s="13"/>
      <c r="I129" s="13">
        <f t="shared" si="10"/>
        <v>0</v>
      </c>
      <c r="J129" s="13">
        <f t="shared" si="11"/>
        <v>0.5</v>
      </c>
      <c r="K129" s="28">
        <f t="shared" si="4"/>
        <v>9</v>
      </c>
    </row>
    <row r="130" spans="1:11" x14ac:dyDescent="0.2">
      <c r="A130" s="13" t="str">
        <f t="shared" si="7"/>
        <v>Green</v>
      </c>
      <c r="B130" s="13" t="s">
        <v>89</v>
      </c>
      <c r="C130" s="13">
        <v>128</v>
      </c>
      <c r="D130" s="13">
        <v>50</v>
      </c>
      <c r="E130" s="13">
        <v>0</v>
      </c>
      <c r="F130" s="13">
        <v>20</v>
      </c>
      <c r="G130" s="13" t="s">
        <v>41</v>
      </c>
      <c r="H130" s="13"/>
      <c r="I130" s="13">
        <f t="shared" si="10"/>
        <v>0</v>
      </c>
      <c r="J130" s="13">
        <f t="shared" si="11"/>
        <v>0.5</v>
      </c>
      <c r="K130" s="28">
        <f t="shared" si="4"/>
        <v>9</v>
      </c>
    </row>
    <row r="131" spans="1:11" x14ac:dyDescent="0.2">
      <c r="A131" s="13" t="str">
        <f t="shared" si="7"/>
        <v>Green</v>
      </c>
      <c r="B131" s="13" t="s">
        <v>89</v>
      </c>
      <c r="C131" s="13">
        <v>129</v>
      </c>
      <c r="D131" s="13">
        <v>50</v>
      </c>
      <c r="E131" s="13">
        <v>0</v>
      </c>
      <c r="F131" s="13">
        <v>20</v>
      </c>
      <c r="G131" s="13" t="s">
        <v>41</v>
      </c>
      <c r="H131" s="13"/>
      <c r="I131" s="13">
        <f t="shared" si="10"/>
        <v>0</v>
      </c>
      <c r="J131" s="13">
        <f t="shared" si="11"/>
        <v>0.5</v>
      </c>
      <c r="K131" s="28">
        <f t="shared" ref="K131:K151" si="12">D131*(1/(F131*1000/(60*60)))</f>
        <v>9</v>
      </c>
    </row>
    <row r="132" spans="1:11" x14ac:dyDescent="0.2">
      <c r="A132" s="13" t="str">
        <f t="shared" si="7"/>
        <v>Green</v>
      </c>
      <c r="B132" s="13" t="s">
        <v>89</v>
      </c>
      <c r="C132" s="24">
        <v>130</v>
      </c>
      <c r="D132" s="13">
        <v>50</v>
      </c>
      <c r="E132" s="13">
        <v>0</v>
      </c>
      <c r="F132" s="13">
        <v>20</v>
      </c>
      <c r="G132" s="13" t="s">
        <v>41</v>
      </c>
      <c r="H132" s="13"/>
      <c r="I132" s="13">
        <f t="shared" si="10"/>
        <v>0</v>
      </c>
      <c r="J132" s="13">
        <f t="shared" si="11"/>
        <v>0.5</v>
      </c>
      <c r="K132" s="28">
        <f t="shared" si="12"/>
        <v>9</v>
      </c>
    </row>
    <row r="133" spans="1:11" x14ac:dyDescent="0.2">
      <c r="A133" s="13" t="str">
        <f t="shared" si="7"/>
        <v>Green</v>
      </c>
      <c r="B133" s="13" t="s">
        <v>89</v>
      </c>
      <c r="C133" s="13">
        <v>131</v>
      </c>
      <c r="D133" s="13">
        <v>50</v>
      </c>
      <c r="E133" s="13">
        <v>0</v>
      </c>
      <c r="F133" s="13">
        <v>20</v>
      </c>
      <c r="G133" s="13" t="s">
        <v>41</v>
      </c>
      <c r="H133" s="13"/>
      <c r="I133" s="13">
        <f t="shared" si="10"/>
        <v>0</v>
      </c>
      <c r="J133" s="13">
        <f t="shared" si="11"/>
        <v>0.5</v>
      </c>
      <c r="K133" s="28">
        <f t="shared" si="12"/>
        <v>9</v>
      </c>
    </row>
    <row r="134" spans="1:11" ht="34" x14ac:dyDescent="0.2">
      <c r="A134" s="13" t="str">
        <f t="shared" si="7"/>
        <v>Green</v>
      </c>
      <c r="B134" s="13" t="s">
        <v>89</v>
      </c>
      <c r="C134" s="13">
        <v>132</v>
      </c>
      <c r="D134" s="13">
        <v>50</v>
      </c>
      <c r="E134" s="13">
        <v>0</v>
      </c>
      <c r="F134" s="13">
        <v>20</v>
      </c>
      <c r="G134" s="19" t="str">
        <f>G50</f>
        <v xml:space="preserve">UNDERGROUND; STATION; INGLEWOOD; </v>
      </c>
      <c r="H134" s="13" t="s">
        <v>70</v>
      </c>
      <c r="I134" s="13">
        <f t="shared" si="10"/>
        <v>0</v>
      </c>
      <c r="J134" s="13">
        <f t="shared" si="11"/>
        <v>0.5</v>
      </c>
      <c r="K134" s="28">
        <f t="shared" si="12"/>
        <v>9</v>
      </c>
    </row>
    <row r="135" spans="1:11" x14ac:dyDescent="0.2">
      <c r="A135" s="13" t="str">
        <f t="shared" si="7"/>
        <v>Green</v>
      </c>
      <c r="B135" s="13" t="s">
        <v>89</v>
      </c>
      <c r="C135" s="13">
        <v>133</v>
      </c>
      <c r="D135" s="13">
        <v>50</v>
      </c>
      <c r="E135" s="13">
        <v>0</v>
      </c>
      <c r="F135" s="13">
        <v>20</v>
      </c>
      <c r="G135" s="13" t="s">
        <v>41</v>
      </c>
      <c r="H135" s="13"/>
      <c r="I135" s="13">
        <f t="shared" si="10"/>
        <v>0</v>
      </c>
      <c r="J135" s="13">
        <f t="shared" si="11"/>
        <v>0.5</v>
      </c>
      <c r="K135" s="28">
        <f t="shared" si="12"/>
        <v>9</v>
      </c>
    </row>
    <row r="136" spans="1:11" x14ac:dyDescent="0.2">
      <c r="A136" s="13" t="str">
        <f t="shared" ref="A136:A152" si="13">A135</f>
        <v>Green</v>
      </c>
      <c r="B136" s="13" t="s">
        <v>89</v>
      </c>
      <c r="C136" s="24">
        <v>134</v>
      </c>
      <c r="D136" s="13">
        <v>50</v>
      </c>
      <c r="E136" s="13">
        <v>0</v>
      </c>
      <c r="F136" s="13">
        <v>20</v>
      </c>
      <c r="G136" s="13" t="s">
        <v>41</v>
      </c>
      <c r="H136" s="13"/>
      <c r="I136" s="13">
        <f t="shared" si="10"/>
        <v>0</v>
      </c>
      <c r="J136" s="13">
        <f t="shared" si="11"/>
        <v>0.5</v>
      </c>
      <c r="K136" s="28">
        <f t="shared" si="12"/>
        <v>9</v>
      </c>
    </row>
    <row r="137" spans="1:11" x14ac:dyDescent="0.2">
      <c r="A137" s="13" t="str">
        <f t="shared" si="13"/>
        <v>Green</v>
      </c>
      <c r="B137" s="13" t="s">
        <v>89</v>
      </c>
      <c r="C137" s="13">
        <v>135</v>
      </c>
      <c r="D137" s="13">
        <v>50</v>
      </c>
      <c r="E137" s="13">
        <v>0</v>
      </c>
      <c r="F137" s="13">
        <v>20</v>
      </c>
      <c r="G137" s="13" t="s">
        <v>41</v>
      </c>
      <c r="H137" s="13"/>
      <c r="I137" s="13">
        <f t="shared" si="10"/>
        <v>0</v>
      </c>
      <c r="J137" s="13">
        <f t="shared" si="11"/>
        <v>0.5</v>
      </c>
      <c r="K137" s="28">
        <f t="shared" si="12"/>
        <v>9</v>
      </c>
    </row>
    <row r="138" spans="1:11" x14ac:dyDescent="0.2">
      <c r="A138" s="13" t="str">
        <f t="shared" si="13"/>
        <v>Green</v>
      </c>
      <c r="B138" s="13" t="s">
        <v>89</v>
      </c>
      <c r="C138" s="13">
        <v>136</v>
      </c>
      <c r="D138" s="13">
        <v>50</v>
      </c>
      <c r="E138" s="13">
        <v>0</v>
      </c>
      <c r="F138" s="13">
        <v>20</v>
      </c>
      <c r="G138" s="13" t="s">
        <v>41</v>
      </c>
      <c r="H138" s="13"/>
      <c r="I138" s="13">
        <f t="shared" si="10"/>
        <v>0</v>
      </c>
      <c r="J138" s="13">
        <f t="shared" si="11"/>
        <v>0.5</v>
      </c>
      <c r="K138" s="28">
        <f t="shared" si="12"/>
        <v>9</v>
      </c>
    </row>
    <row r="139" spans="1:11" x14ac:dyDescent="0.2">
      <c r="A139" s="13" t="str">
        <f t="shared" si="13"/>
        <v>Green</v>
      </c>
      <c r="B139" s="13" t="s">
        <v>89</v>
      </c>
      <c r="C139" s="13">
        <v>137</v>
      </c>
      <c r="D139" s="13">
        <v>50</v>
      </c>
      <c r="E139" s="13">
        <v>0</v>
      </c>
      <c r="F139" s="13">
        <v>20</v>
      </c>
      <c r="G139" s="13" t="s">
        <v>41</v>
      </c>
      <c r="H139" s="13"/>
      <c r="I139" s="13">
        <f t="shared" si="10"/>
        <v>0</v>
      </c>
      <c r="J139" s="13">
        <f t="shared" si="11"/>
        <v>0.5</v>
      </c>
      <c r="K139" s="28">
        <f t="shared" si="12"/>
        <v>9</v>
      </c>
    </row>
    <row r="140" spans="1:11" x14ac:dyDescent="0.2">
      <c r="A140" s="13" t="str">
        <f t="shared" si="13"/>
        <v>Green</v>
      </c>
      <c r="B140" s="13" t="s">
        <v>89</v>
      </c>
      <c r="C140" s="24">
        <v>138</v>
      </c>
      <c r="D140" s="13">
        <v>50</v>
      </c>
      <c r="E140" s="13">
        <v>0</v>
      </c>
      <c r="F140" s="13">
        <v>20</v>
      </c>
      <c r="G140" s="13" t="s">
        <v>41</v>
      </c>
      <c r="H140" s="13"/>
      <c r="I140" s="13">
        <f t="shared" si="10"/>
        <v>0</v>
      </c>
      <c r="J140" s="13">
        <f t="shared" si="11"/>
        <v>0.5</v>
      </c>
      <c r="K140" s="28">
        <f t="shared" si="12"/>
        <v>9</v>
      </c>
    </row>
    <row r="141" spans="1:11" x14ac:dyDescent="0.2">
      <c r="A141" s="13" t="str">
        <f t="shared" si="13"/>
        <v>Green</v>
      </c>
      <c r="B141" s="13" t="s">
        <v>89</v>
      </c>
      <c r="C141" s="13">
        <v>139</v>
      </c>
      <c r="D141" s="13">
        <v>50</v>
      </c>
      <c r="E141" s="13">
        <v>0</v>
      </c>
      <c r="F141" s="13">
        <v>20</v>
      </c>
      <c r="G141" s="13" t="s">
        <v>41</v>
      </c>
      <c r="H141" s="13"/>
      <c r="I141" s="13">
        <f t="shared" si="10"/>
        <v>0</v>
      </c>
      <c r="J141" s="13">
        <f t="shared" si="11"/>
        <v>0.5</v>
      </c>
      <c r="K141" s="28">
        <f t="shared" si="12"/>
        <v>9</v>
      </c>
    </row>
    <row r="142" spans="1:11" x14ac:dyDescent="0.2">
      <c r="A142" s="13" t="str">
        <f t="shared" si="13"/>
        <v>Green</v>
      </c>
      <c r="B142" s="13" t="s">
        <v>89</v>
      </c>
      <c r="C142" s="13">
        <v>140</v>
      </c>
      <c r="D142" s="13">
        <v>50</v>
      </c>
      <c r="E142" s="13">
        <v>0</v>
      </c>
      <c r="F142" s="13">
        <v>20</v>
      </c>
      <c r="G142" s="13" t="s">
        <v>41</v>
      </c>
      <c r="H142" s="13"/>
      <c r="I142" s="13">
        <f t="shared" si="10"/>
        <v>0</v>
      </c>
      <c r="J142" s="13">
        <f t="shared" si="11"/>
        <v>0.5</v>
      </c>
      <c r="K142" s="28">
        <f t="shared" si="12"/>
        <v>9</v>
      </c>
    </row>
    <row r="143" spans="1:11" ht="34" x14ac:dyDescent="0.2">
      <c r="A143" s="13" t="str">
        <f t="shared" si="13"/>
        <v>Green</v>
      </c>
      <c r="B143" s="13" t="s">
        <v>89</v>
      </c>
      <c r="C143" s="13">
        <v>141</v>
      </c>
      <c r="D143" s="13">
        <v>50</v>
      </c>
      <c r="E143" s="13">
        <v>0</v>
      </c>
      <c r="F143" s="13">
        <v>20</v>
      </c>
      <c r="G143" s="19" t="str">
        <f>G41</f>
        <v xml:space="preserve">UNDERGROUND; STATION; CENTRAL; </v>
      </c>
      <c r="H143" s="13" t="s">
        <v>77</v>
      </c>
      <c r="I143" s="13">
        <f t="shared" si="10"/>
        <v>0</v>
      </c>
      <c r="J143" s="13">
        <f t="shared" si="11"/>
        <v>0.5</v>
      </c>
      <c r="K143" s="28">
        <f t="shared" si="12"/>
        <v>9</v>
      </c>
    </row>
    <row r="144" spans="1:11" x14ac:dyDescent="0.2">
      <c r="A144" s="13" t="str">
        <f t="shared" si="13"/>
        <v>Green</v>
      </c>
      <c r="B144" s="13" t="s">
        <v>89</v>
      </c>
      <c r="C144" s="24">
        <v>142</v>
      </c>
      <c r="D144" s="13">
        <v>50</v>
      </c>
      <c r="E144" s="13">
        <v>0</v>
      </c>
      <c r="F144" s="13">
        <v>20</v>
      </c>
      <c r="G144" s="13" t="s">
        <v>41</v>
      </c>
      <c r="H144" s="13"/>
      <c r="I144" s="13">
        <f t="shared" si="10"/>
        <v>0</v>
      </c>
      <c r="J144" s="13">
        <f t="shared" si="11"/>
        <v>0.5</v>
      </c>
      <c r="K144" s="28">
        <f t="shared" si="12"/>
        <v>9</v>
      </c>
    </row>
    <row r="145" spans="1:11" x14ac:dyDescent="0.2">
      <c r="A145" s="13" t="str">
        <f t="shared" si="13"/>
        <v>Green</v>
      </c>
      <c r="B145" s="13" t="s">
        <v>89</v>
      </c>
      <c r="C145" s="13">
        <v>143</v>
      </c>
      <c r="D145" s="13">
        <v>50</v>
      </c>
      <c r="E145" s="13">
        <v>0</v>
      </c>
      <c r="F145" s="13">
        <v>20</v>
      </c>
      <c r="G145" s="13" t="s">
        <v>41</v>
      </c>
      <c r="H145" s="13"/>
      <c r="I145" s="13">
        <f t="shared" si="10"/>
        <v>0</v>
      </c>
      <c r="J145" s="13">
        <f t="shared" si="11"/>
        <v>0.5</v>
      </c>
      <c r="K145" s="28">
        <f t="shared" si="12"/>
        <v>9</v>
      </c>
    </row>
    <row r="146" spans="1:11" x14ac:dyDescent="0.2">
      <c r="A146" s="13" t="str">
        <f t="shared" si="13"/>
        <v>Green</v>
      </c>
      <c r="B146" s="13" t="s">
        <v>90</v>
      </c>
      <c r="C146" s="13">
        <v>144</v>
      </c>
      <c r="D146" s="13">
        <v>50</v>
      </c>
      <c r="E146" s="13">
        <v>0</v>
      </c>
      <c r="F146" s="13">
        <v>20</v>
      </c>
      <c r="G146" s="13"/>
      <c r="H146" s="13"/>
      <c r="I146" s="13">
        <f t="shared" si="10"/>
        <v>0</v>
      </c>
      <c r="J146" s="13">
        <f t="shared" si="11"/>
        <v>0.5</v>
      </c>
      <c r="K146" s="28">
        <f t="shared" si="12"/>
        <v>9</v>
      </c>
    </row>
    <row r="147" spans="1:11" x14ac:dyDescent="0.2">
      <c r="A147" s="13" t="str">
        <f t="shared" si="13"/>
        <v>Green</v>
      </c>
      <c r="B147" s="13" t="s">
        <v>90</v>
      </c>
      <c r="C147" s="13">
        <v>145</v>
      </c>
      <c r="D147" s="13">
        <v>50</v>
      </c>
      <c r="E147" s="13">
        <v>0</v>
      </c>
      <c r="F147" s="13">
        <v>20</v>
      </c>
      <c r="G147" s="13"/>
      <c r="H147" s="13"/>
      <c r="I147" s="13">
        <f t="shared" si="10"/>
        <v>0</v>
      </c>
      <c r="J147" s="13">
        <f t="shared" si="11"/>
        <v>0.5</v>
      </c>
      <c r="K147" s="28">
        <f t="shared" si="12"/>
        <v>9</v>
      </c>
    </row>
    <row r="148" spans="1:11" x14ac:dyDescent="0.2">
      <c r="A148" s="13" t="str">
        <f t="shared" si="13"/>
        <v>Green</v>
      </c>
      <c r="B148" s="13" t="s">
        <v>90</v>
      </c>
      <c r="C148" s="24">
        <v>146</v>
      </c>
      <c r="D148" s="13">
        <v>50</v>
      </c>
      <c r="E148" s="13">
        <v>0</v>
      </c>
      <c r="F148" s="13">
        <v>20</v>
      </c>
      <c r="G148" s="13"/>
      <c r="H148" s="13"/>
      <c r="I148" s="13">
        <f t="shared" si="10"/>
        <v>0</v>
      </c>
      <c r="J148" s="13">
        <f t="shared" si="11"/>
        <v>0.5</v>
      </c>
      <c r="K148" s="28">
        <f t="shared" si="12"/>
        <v>9</v>
      </c>
    </row>
    <row r="149" spans="1:11" x14ac:dyDescent="0.2">
      <c r="A149" s="13" t="str">
        <f t="shared" si="13"/>
        <v>Green</v>
      </c>
      <c r="B149" s="13" t="s">
        <v>91</v>
      </c>
      <c r="C149" s="13">
        <v>147</v>
      </c>
      <c r="D149" s="13">
        <v>50</v>
      </c>
      <c r="E149" s="13">
        <v>0</v>
      </c>
      <c r="F149" s="13">
        <v>20</v>
      </c>
      <c r="G149" s="13"/>
      <c r="H149" s="13"/>
      <c r="I149" s="13">
        <f t="shared" si="10"/>
        <v>0</v>
      </c>
      <c r="J149" s="13">
        <f t="shared" si="11"/>
        <v>0.5</v>
      </c>
      <c r="K149" s="28">
        <f t="shared" si="12"/>
        <v>9</v>
      </c>
    </row>
    <row r="150" spans="1:11" x14ac:dyDescent="0.2">
      <c r="A150" s="13" t="str">
        <f t="shared" si="13"/>
        <v>Green</v>
      </c>
      <c r="B150" s="13" t="s">
        <v>91</v>
      </c>
      <c r="C150" s="13">
        <v>148</v>
      </c>
      <c r="D150" s="13">
        <f>40+144</f>
        <v>184</v>
      </c>
      <c r="E150" s="13">
        <v>0</v>
      </c>
      <c r="F150" s="13">
        <v>20</v>
      </c>
      <c r="G150" s="13"/>
      <c r="H150" s="13"/>
      <c r="I150" s="13">
        <f t="shared" si="10"/>
        <v>0</v>
      </c>
      <c r="J150" s="13">
        <f t="shared" si="11"/>
        <v>0.5</v>
      </c>
      <c r="K150" s="28">
        <f t="shared" si="12"/>
        <v>33.119999999999997</v>
      </c>
    </row>
    <row r="151" spans="1:11" x14ac:dyDescent="0.2">
      <c r="A151" s="13" t="str">
        <f t="shared" si="13"/>
        <v>Green</v>
      </c>
      <c r="B151" s="13" t="s">
        <v>91</v>
      </c>
      <c r="C151" s="13">
        <v>149</v>
      </c>
      <c r="D151" s="13">
        <v>40</v>
      </c>
      <c r="E151" s="13">
        <v>0</v>
      </c>
      <c r="F151" s="13">
        <v>20</v>
      </c>
      <c r="G151" s="13"/>
      <c r="H151" s="13"/>
      <c r="I151" s="13">
        <f t="shared" si="10"/>
        <v>0</v>
      </c>
      <c r="J151" s="13">
        <f t="shared" si="11"/>
        <v>0.5</v>
      </c>
      <c r="K151" s="28">
        <f t="shared" si="12"/>
        <v>7.1999999999999993</v>
      </c>
    </row>
    <row r="152" spans="1:11" x14ac:dyDescent="0.2">
      <c r="A152" s="13" t="str">
        <f t="shared" si="13"/>
        <v>Green</v>
      </c>
      <c r="B152" s="13" t="s">
        <v>92</v>
      </c>
      <c r="C152" s="24">
        <v>150</v>
      </c>
      <c r="D152" s="13">
        <v>35</v>
      </c>
      <c r="E152" s="13">
        <v>0</v>
      </c>
      <c r="F152" s="13">
        <v>20</v>
      </c>
      <c r="G152" s="13"/>
      <c r="H152" s="13"/>
      <c r="I152" s="13">
        <f t="shared" si="10"/>
        <v>0</v>
      </c>
      <c r="J152" s="13">
        <f t="shared" si="11"/>
        <v>0.5</v>
      </c>
      <c r="K152" s="28">
        <f>D152*(1/(F152*1000/(60*60)))</f>
        <v>6.3</v>
      </c>
    </row>
    <row r="154" spans="1:11" x14ac:dyDescent="0.2">
      <c r="A154" s="13"/>
      <c r="B154" s="13"/>
      <c r="C154" s="13"/>
      <c r="D154" s="13"/>
      <c r="E154" s="13"/>
      <c r="F154" s="13"/>
      <c r="G154" s="13"/>
      <c r="H154" s="13"/>
      <c r="I154" s="14"/>
      <c r="J154" s="14"/>
      <c r="K154" s="14">
        <f>MIN(K3:K152)</f>
        <v>4.8461538461538467</v>
      </c>
    </row>
    <row r="155" spans="1:11" x14ac:dyDescent="0.2">
      <c r="A155" s="13"/>
      <c r="B155" s="13"/>
      <c r="C155" s="13"/>
      <c r="D155" s="13"/>
      <c r="E155" s="13"/>
      <c r="F155" s="13"/>
      <c r="G155" s="13"/>
      <c r="H155" s="13"/>
      <c r="I155" s="14"/>
      <c r="J155" s="14"/>
      <c r="K155" s="14">
        <f>K154/1.2</f>
        <v>4.0384615384615392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opLeftCell="A2" workbookViewId="0">
      <selection activeCell="X22" sqref="X22"/>
    </sheetView>
  </sheetViews>
  <sheetFormatPr baseColWidth="10" defaultColWidth="8.83203125" defaultRowHeight="15" x14ac:dyDescent="0.2"/>
  <sheetData>
    <row r="1" spans="1:10" ht="16" x14ac:dyDescent="0.2">
      <c r="A1" s="31" t="s">
        <v>93</v>
      </c>
      <c r="B1" s="31"/>
      <c r="C1" s="31"/>
      <c r="D1" s="31"/>
      <c r="E1" s="31" t="s">
        <v>94</v>
      </c>
      <c r="F1" s="31"/>
      <c r="G1" s="31"/>
      <c r="H1" s="31"/>
      <c r="I1" s="31"/>
      <c r="J1" s="31"/>
    </row>
    <row r="2" spans="1:10" ht="30" customHeight="1" x14ac:dyDescent="0.2">
      <c r="A2" s="30" t="s">
        <v>95</v>
      </c>
      <c r="B2" s="30"/>
      <c r="C2" s="30"/>
      <c r="D2" s="30"/>
      <c r="E2" s="30"/>
      <c r="F2" s="30"/>
      <c r="G2" s="30"/>
      <c r="H2" s="30"/>
      <c r="I2" s="30"/>
      <c r="J2" s="30"/>
    </row>
    <row r="8" spans="1:10" ht="16" x14ac:dyDescent="0.2">
      <c r="E8" s="8"/>
    </row>
    <row r="9" spans="1:10" ht="16" x14ac:dyDescent="0.2">
      <c r="E9" s="8"/>
    </row>
    <row r="19" spans="11:11" ht="16" x14ac:dyDescent="0.2">
      <c r="K19" s="8"/>
    </row>
    <row r="20" spans="11:11" ht="16" x14ac:dyDescent="0.2">
      <c r="K20" s="8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0" zoomScale="160" zoomScaleNormal="160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E6AE00E2F3594D99A2EDD8C640C429" ma:contentTypeVersion="11" ma:contentTypeDescription="Create a new document." ma:contentTypeScope="" ma:versionID="dd43e735e3efd8f35f868d67510f3339">
  <xsd:schema xmlns:xsd="http://www.w3.org/2001/XMLSchema" xmlns:xs="http://www.w3.org/2001/XMLSchema" xmlns:p="http://schemas.microsoft.com/office/2006/metadata/properties" xmlns:ns2="94389a86-b516-41d7-b262-f628eedfce35" xmlns:ns3="092657b9-1ee8-45be-93eb-ecd6d49d389e" targetNamespace="http://schemas.microsoft.com/office/2006/metadata/properties" ma:root="true" ma:fieldsID="b0cc9a74db4250b9452c0be7dadb86fb" ns2:_="" ns3:_="">
    <xsd:import namespace="94389a86-b516-41d7-b262-f628eedfce35"/>
    <xsd:import namespace="092657b9-1ee8-45be-93eb-ecd6d49d38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389a86-b516-41d7-b262-f628eedfce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7b90debd-ee09-4e04-a4c4-812a7ed26d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657b9-1ee8-45be-93eb-ecd6d49d389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dbbf6f2-9ff6-4763-9802-41f3df7a4eb4}" ma:internalName="TaxCatchAll" ma:showField="CatchAllData" ma:web="092657b9-1ee8-45be-93eb-ecd6d49d38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4389a86-b516-41d7-b262-f628eedfce35">
      <Terms xmlns="http://schemas.microsoft.com/office/infopath/2007/PartnerControls"/>
    </lcf76f155ced4ddcb4097134ff3c332f>
    <TaxCatchAll xmlns="092657b9-1ee8-45be-93eb-ecd6d49d389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296A00-EB25-44C6-9222-0DA87540D2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389a86-b516-41d7-b262-f628eedfce35"/>
    <ds:schemaRef ds:uri="092657b9-1ee8-45be-93eb-ecd6d49d38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B12AC2-DE5F-4098-B33F-154B45A89F3E}">
  <ds:schemaRefs>
    <ds:schemaRef ds:uri="http://www.w3.org/XML/1998/namespace"/>
    <ds:schemaRef ds:uri="94389a86-b516-41d7-b262-f628eedfce35"/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092657b9-1ee8-45be-93eb-ecd6d49d389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74DA102-3956-4D07-9A62-27A1AD8C69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Joseph A Profeta III</dc:creator>
  <cp:keywords/>
  <dc:description/>
  <cp:lastModifiedBy>Shuttleworth, Benjamin S</cp:lastModifiedBy>
  <cp:revision/>
  <dcterms:created xsi:type="dcterms:W3CDTF">2012-03-17T20:34:01Z</dcterms:created>
  <dcterms:modified xsi:type="dcterms:W3CDTF">2023-11-14T16:39:15Z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0x01010087E6AE00E2F3594D99A2EDD8C640C429</vt:lpwstr>
  </property>
  <property fmtid="{D5CDD505-2E9C-101B-9397-08002B2CF9AE}" pid="3" name="MediaServiceImageTags">
    <vt:lpwstr/>
  </property>
</Properties>
</file>