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a Goff\Dropbox\Steve Cranford\Files from Steve to ANGELA\"/>
    </mc:Choice>
  </mc:AlternateContent>
  <bookViews>
    <workbookView xWindow="0" yWindow="0" windowWidth="23040" windowHeight="9408"/>
  </bookViews>
  <sheets>
    <sheet name="PMT Guide 121.667% AP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2" i="1" l="1"/>
  <c r="AA211" i="1"/>
  <c r="AA187" i="1"/>
  <c r="AA186" i="1"/>
  <c r="AA162" i="1"/>
  <c r="AA161" i="1"/>
  <c r="AA137" i="1"/>
  <c r="AA136" i="1"/>
  <c r="AA112" i="1"/>
  <c r="AA111" i="1"/>
  <c r="AA78" i="1"/>
  <c r="AA77" i="1"/>
  <c r="AA53" i="1"/>
  <c r="AA52" i="1"/>
  <c r="AA28" i="1"/>
  <c r="AA27" i="1"/>
  <c r="AA4" i="1"/>
  <c r="AA3" i="1"/>
  <c r="AA2" i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9" i="1" s="1"/>
  <c r="N80" i="1" s="1"/>
  <c r="N81" i="1" s="1"/>
  <c r="N82" i="1" s="1"/>
  <c r="N83" i="1" s="1"/>
  <c r="N84" i="1" s="1"/>
  <c r="N85" i="1" s="1"/>
  <c r="N86" i="1" s="1"/>
  <c r="N87" i="1" s="1"/>
  <c r="A5" i="1"/>
  <c r="AA5" i="1" s="1"/>
  <c r="Y4" i="1"/>
  <c r="W4" i="1"/>
  <c r="U4" i="1"/>
  <c r="S4" i="1"/>
  <c r="Q4" i="1"/>
  <c r="O4" i="1"/>
  <c r="M4" i="1"/>
  <c r="L4" i="1"/>
  <c r="K4" i="1"/>
  <c r="J4" i="1"/>
  <c r="I4" i="1"/>
  <c r="H4" i="1"/>
  <c r="G4" i="1"/>
  <c r="F4" i="1"/>
  <c r="E4" i="1"/>
  <c r="D4" i="1"/>
  <c r="C4" i="1"/>
  <c r="B4" i="1"/>
  <c r="N88" i="1" l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3" i="1" s="1"/>
  <c r="N214" i="1" s="1"/>
  <c r="N215" i="1" s="1"/>
  <c r="N216" i="1" s="1"/>
  <c r="N217" i="1" s="1"/>
  <c r="N218" i="1" s="1"/>
  <c r="W5" i="1"/>
  <c r="G5" i="1"/>
  <c r="O5" i="1"/>
  <c r="D5" i="1"/>
  <c r="L5" i="1"/>
  <c r="Y5" i="1"/>
  <c r="E5" i="1"/>
  <c r="M5" i="1"/>
  <c r="A6" i="1"/>
  <c r="AA6" i="1" s="1"/>
  <c r="F5" i="1"/>
  <c r="C6" i="1"/>
  <c r="J6" i="1"/>
  <c r="O6" i="1"/>
  <c r="G6" i="1"/>
  <c r="E6" i="1"/>
  <c r="L6" i="1"/>
  <c r="D6" i="1"/>
  <c r="S6" i="1"/>
  <c r="H5" i="1"/>
  <c r="Q5" i="1"/>
  <c r="I5" i="1"/>
  <c r="S5" i="1"/>
  <c r="B5" i="1"/>
  <c r="J5" i="1"/>
  <c r="U5" i="1"/>
  <c r="C5" i="1"/>
  <c r="K5" i="1"/>
  <c r="M6" i="1" l="1"/>
  <c r="A7" i="1"/>
  <c r="AA7" i="1" s="1"/>
  <c r="Q6" i="1"/>
  <c r="U6" i="1"/>
  <c r="B6" i="1"/>
  <c r="K6" i="1"/>
  <c r="I6" i="1"/>
  <c r="H6" i="1"/>
  <c r="Y6" i="1"/>
  <c r="F6" i="1"/>
  <c r="W6" i="1"/>
  <c r="W7" i="1"/>
  <c r="K7" i="1"/>
  <c r="C7" i="1"/>
  <c r="U7" i="1"/>
  <c r="J7" i="1"/>
  <c r="B7" i="1"/>
  <c r="S7" i="1"/>
  <c r="I7" i="1"/>
  <c r="Q7" i="1"/>
  <c r="H7" i="1"/>
  <c r="M7" i="1"/>
  <c r="L7" i="1"/>
  <c r="G7" i="1"/>
  <c r="A8" i="1"/>
  <c r="AA8" i="1" s="1"/>
  <c r="Y7" i="1"/>
  <c r="F7" i="1"/>
  <c r="E7" i="1"/>
  <c r="D7" i="1"/>
  <c r="O7" i="1"/>
  <c r="O8" i="1" l="1"/>
  <c r="G8" i="1"/>
  <c r="F8" i="1"/>
  <c r="A9" i="1"/>
  <c r="AA9" i="1" s="1"/>
  <c r="M8" i="1"/>
  <c r="E8" i="1"/>
  <c r="Y8" i="1"/>
  <c r="L8" i="1"/>
  <c r="D8" i="1"/>
  <c r="I8" i="1"/>
  <c r="C8" i="1"/>
  <c r="Q8" i="1"/>
  <c r="H8" i="1"/>
  <c r="W8" i="1"/>
  <c r="U8" i="1"/>
  <c r="B8" i="1"/>
  <c r="S8" i="1"/>
  <c r="K8" i="1"/>
  <c r="J8" i="1"/>
  <c r="W9" i="1" l="1"/>
  <c r="K9" i="1"/>
  <c r="C9" i="1"/>
  <c r="U9" i="1"/>
  <c r="J9" i="1"/>
  <c r="B9" i="1"/>
  <c r="S9" i="1"/>
  <c r="I9" i="1"/>
  <c r="Q9" i="1"/>
  <c r="H9" i="1"/>
  <c r="A10" i="1"/>
  <c r="AA10" i="1" s="1"/>
  <c r="E9" i="1"/>
  <c r="Y9" i="1"/>
  <c r="D9" i="1"/>
  <c r="O9" i="1"/>
  <c r="M9" i="1"/>
  <c r="G9" i="1"/>
  <c r="F9" i="1"/>
  <c r="L9" i="1"/>
  <c r="O10" i="1" l="1"/>
  <c r="G10" i="1"/>
  <c r="F10" i="1"/>
  <c r="A11" i="1"/>
  <c r="AA11" i="1" s="1"/>
  <c r="M10" i="1"/>
  <c r="E10" i="1"/>
  <c r="Y10" i="1"/>
  <c r="L10" i="1"/>
  <c r="D10" i="1"/>
  <c r="S10" i="1"/>
  <c r="Q10" i="1"/>
  <c r="K10" i="1"/>
  <c r="J10" i="1"/>
  <c r="I10" i="1"/>
  <c r="H10" i="1"/>
  <c r="W10" i="1"/>
  <c r="C10" i="1"/>
  <c r="U10" i="1"/>
  <c r="B10" i="1"/>
  <c r="W11" i="1" l="1"/>
  <c r="K11" i="1"/>
  <c r="C11" i="1"/>
  <c r="U11" i="1"/>
  <c r="J11" i="1"/>
  <c r="B11" i="1"/>
  <c r="S11" i="1"/>
  <c r="I11" i="1"/>
  <c r="Q11" i="1"/>
  <c r="H11" i="1"/>
  <c r="M11" i="1"/>
  <c r="Y11" i="1"/>
  <c r="L11" i="1"/>
  <c r="G11" i="1"/>
  <c r="D11" i="1"/>
  <c r="F11" i="1"/>
  <c r="A12" i="1"/>
  <c r="AA12" i="1" s="1"/>
  <c r="E11" i="1"/>
  <c r="O11" i="1"/>
  <c r="O12" i="1" l="1"/>
  <c r="G12" i="1"/>
  <c r="F12" i="1"/>
  <c r="A13" i="1"/>
  <c r="AA13" i="1" s="1"/>
  <c r="M12" i="1"/>
  <c r="E12" i="1"/>
  <c r="Y12" i="1"/>
  <c r="L12" i="1"/>
  <c r="D12" i="1"/>
  <c r="I12" i="1"/>
  <c r="H12" i="1"/>
  <c r="W12" i="1"/>
  <c r="C12" i="1"/>
  <c r="U12" i="1"/>
  <c r="B12" i="1"/>
  <c r="S12" i="1"/>
  <c r="Q12" i="1"/>
  <c r="K12" i="1"/>
  <c r="J12" i="1"/>
  <c r="W13" i="1" l="1"/>
  <c r="K13" i="1"/>
  <c r="C13" i="1"/>
  <c r="U13" i="1"/>
  <c r="J13" i="1"/>
  <c r="B13" i="1"/>
  <c r="S13" i="1"/>
  <c r="I13" i="1"/>
  <c r="Q13" i="1"/>
  <c r="H13" i="1"/>
  <c r="A14" i="1"/>
  <c r="AA14" i="1" s="1"/>
  <c r="E13" i="1"/>
  <c r="Y13" i="1"/>
  <c r="D13" i="1"/>
  <c r="O13" i="1"/>
  <c r="L13" i="1"/>
  <c r="M13" i="1"/>
  <c r="G13" i="1"/>
  <c r="F13" i="1"/>
  <c r="O14" i="1" l="1"/>
  <c r="G14" i="1"/>
  <c r="F14" i="1"/>
  <c r="A15" i="1"/>
  <c r="AA15" i="1" s="1"/>
  <c r="M14" i="1"/>
  <c r="E14" i="1"/>
  <c r="Y14" i="1"/>
  <c r="L14" i="1"/>
  <c r="D14" i="1"/>
  <c r="S14" i="1"/>
  <c r="Q14" i="1"/>
  <c r="K14" i="1"/>
  <c r="J14" i="1"/>
  <c r="I14" i="1"/>
  <c r="H14" i="1"/>
  <c r="W14" i="1"/>
  <c r="C14" i="1"/>
  <c r="U14" i="1"/>
  <c r="B14" i="1"/>
  <c r="W15" i="1" l="1"/>
  <c r="K15" i="1"/>
  <c r="C15" i="1"/>
  <c r="U15" i="1"/>
  <c r="J15" i="1"/>
  <c r="B15" i="1"/>
  <c r="S15" i="1"/>
  <c r="I15" i="1"/>
  <c r="Q15" i="1"/>
  <c r="H15" i="1"/>
  <c r="M15" i="1"/>
  <c r="D15" i="1"/>
  <c r="L15" i="1"/>
  <c r="G15" i="1"/>
  <c r="F15" i="1"/>
  <c r="A16" i="1"/>
  <c r="AA16" i="1" s="1"/>
  <c r="E15" i="1"/>
  <c r="O15" i="1"/>
  <c r="Y15" i="1"/>
  <c r="O16" i="1" l="1"/>
  <c r="G16" i="1"/>
  <c r="F16" i="1"/>
  <c r="A17" i="1"/>
  <c r="AA17" i="1" s="1"/>
  <c r="M16" i="1"/>
  <c r="E16" i="1"/>
  <c r="Y16" i="1"/>
  <c r="L16" i="1"/>
  <c r="D16" i="1"/>
  <c r="I16" i="1"/>
  <c r="H16" i="1"/>
  <c r="W16" i="1"/>
  <c r="C16" i="1"/>
  <c r="U16" i="1"/>
  <c r="B16" i="1"/>
  <c r="S16" i="1"/>
  <c r="Q16" i="1"/>
  <c r="K16" i="1"/>
  <c r="J16" i="1"/>
  <c r="W17" i="1" l="1"/>
  <c r="K17" i="1"/>
  <c r="C17" i="1"/>
  <c r="U17" i="1"/>
  <c r="J17" i="1"/>
  <c r="B17" i="1"/>
  <c r="S17" i="1"/>
  <c r="I17" i="1"/>
  <c r="Q17" i="1"/>
  <c r="H17" i="1"/>
  <c r="A18" i="1"/>
  <c r="AA18" i="1" s="1"/>
  <c r="E17" i="1"/>
  <c r="Y17" i="1"/>
  <c r="D17" i="1"/>
  <c r="O17" i="1"/>
  <c r="L17" i="1"/>
  <c r="M17" i="1"/>
  <c r="G17" i="1"/>
  <c r="F17" i="1"/>
  <c r="O18" i="1" l="1"/>
  <c r="G18" i="1"/>
  <c r="F18" i="1"/>
  <c r="A19" i="1"/>
  <c r="AA19" i="1" s="1"/>
  <c r="M18" i="1"/>
  <c r="E18" i="1"/>
  <c r="Y18" i="1"/>
  <c r="L18" i="1"/>
  <c r="D18" i="1"/>
  <c r="S18" i="1"/>
  <c r="H18" i="1"/>
  <c r="Q18" i="1"/>
  <c r="K18" i="1"/>
  <c r="J18" i="1"/>
  <c r="I18" i="1"/>
  <c r="W18" i="1"/>
  <c r="C18" i="1"/>
  <c r="U18" i="1"/>
  <c r="B18" i="1"/>
  <c r="W19" i="1" l="1"/>
  <c r="K19" i="1"/>
  <c r="C19" i="1"/>
  <c r="U19" i="1"/>
  <c r="J19" i="1"/>
  <c r="B19" i="1"/>
  <c r="S19" i="1"/>
  <c r="I19" i="1"/>
  <c r="Q19" i="1"/>
  <c r="H19" i="1"/>
  <c r="M19" i="1"/>
  <c r="Y19" i="1"/>
  <c r="L19" i="1"/>
  <c r="G19" i="1"/>
  <c r="F19" i="1"/>
  <c r="A20" i="1"/>
  <c r="AA20" i="1" s="1"/>
  <c r="E19" i="1"/>
  <c r="D19" i="1"/>
  <c r="O19" i="1"/>
  <c r="O20" i="1" l="1"/>
  <c r="G20" i="1"/>
  <c r="F20" i="1"/>
  <c r="A21" i="1"/>
  <c r="AA21" i="1" s="1"/>
  <c r="M20" i="1"/>
  <c r="E20" i="1"/>
  <c r="Y20" i="1"/>
  <c r="L20" i="1"/>
  <c r="D20" i="1"/>
  <c r="I20" i="1"/>
  <c r="H20" i="1"/>
  <c r="W20" i="1"/>
  <c r="C20" i="1"/>
  <c r="Q20" i="1"/>
  <c r="U20" i="1"/>
  <c r="B20" i="1"/>
  <c r="S20" i="1"/>
  <c r="K20" i="1"/>
  <c r="J20" i="1"/>
  <c r="W21" i="1" l="1"/>
  <c r="K21" i="1"/>
  <c r="C21" i="1"/>
  <c r="U21" i="1"/>
  <c r="J21" i="1"/>
  <c r="B21" i="1"/>
  <c r="S21" i="1"/>
  <c r="I21" i="1"/>
  <c r="Q21" i="1"/>
  <c r="H21" i="1"/>
  <c r="A22" i="1"/>
  <c r="AA22" i="1" s="1"/>
  <c r="E21" i="1"/>
  <c r="Y21" i="1"/>
  <c r="D21" i="1"/>
  <c r="O21" i="1"/>
  <c r="M21" i="1"/>
  <c r="L21" i="1"/>
  <c r="G21" i="1"/>
  <c r="F21" i="1"/>
  <c r="O22" i="1" l="1"/>
  <c r="G22" i="1"/>
  <c r="F22" i="1"/>
  <c r="A23" i="1"/>
  <c r="AA23" i="1" s="1"/>
  <c r="M22" i="1"/>
  <c r="E22" i="1"/>
  <c r="Y22" i="1"/>
  <c r="L22" i="1"/>
  <c r="D22" i="1"/>
  <c r="S22" i="1"/>
  <c r="Q22" i="1"/>
  <c r="K22" i="1"/>
  <c r="J22" i="1"/>
  <c r="I22" i="1"/>
  <c r="H22" i="1"/>
  <c r="W22" i="1"/>
  <c r="C22" i="1"/>
  <c r="U22" i="1"/>
  <c r="B22" i="1"/>
  <c r="W23" i="1" l="1"/>
  <c r="K23" i="1"/>
  <c r="C23" i="1"/>
  <c r="U23" i="1"/>
  <c r="J23" i="1"/>
  <c r="B23" i="1"/>
  <c r="S23" i="1"/>
  <c r="I23" i="1"/>
  <c r="Q23" i="1"/>
  <c r="H23" i="1"/>
  <c r="M23" i="1"/>
  <c r="D23" i="1"/>
  <c r="L23" i="1"/>
  <c r="G23" i="1"/>
  <c r="Y23" i="1"/>
  <c r="F23" i="1"/>
  <c r="A24" i="1"/>
  <c r="AA24" i="1" s="1"/>
  <c r="E23" i="1"/>
  <c r="O23" i="1"/>
  <c r="O24" i="1" l="1"/>
  <c r="G24" i="1"/>
  <c r="F24" i="1"/>
  <c r="A25" i="1"/>
  <c r="AA25" i="1" s="1"/>
  <c r="M24" i="1"/>
  <c r="E24" i="1"/>
  <c r="Y24" i="1"/>
  <c r="L24" i="1"/>
  <c r="D24" i="1"/>
  <c r="I24" i="1"/>
  <c r="H24" i="1"/>
  <c r="W24" i="1"/>
  <c r="C24" i="1"/>
  <c r="U24" i="1"/>
  <c r="B24" i="1"/>
  <c r="S24" i="1"/>
  <c r="Q24" i="1"/>
  <c r="K24" i="1"/>
  <c r="J24" i="1"/>
  <c r="W25" i="1" l="1"/>
  <c r="K25" i="1"/>
  <c r="C25" i="1"/>
  <c r="U25" i="1"/>
  <c r="J25" i="1"/>
  <c r="B25" i="1"/>
  <c r="S25" i="1"/>
  <c r="I25" i="1"/>
  <c r="Q25" i="1"/>
  <c r="H25" i="1"/>
  <c r="A26" i="1"/>
  <c r="AA26" i="1" s="1"/>
  <c r="E25" i="1"/>
  <c r="L25" i="1"/>
  <c r="Y25" i="1"/>
  <c r="D25" i="1"/>
  <c r="O25" i="1"/>
  <c r="M25" i="1"/>
  <c r="G25" i="1"/>
  <c r="F25" i="1"/>
  <c r="O26" i="1" l="1"/>
  <c r="G26" i="1"/>
  <c r="F26" i="1"/>
  <c r="A29" i="1"/>
  <c r="AA29" i="1" s="1"/>
  <c r="M26" i="1"/>
  <c r="E26" i="1"/>
  <c r="Y26" i="1"/>
  <c r="L26" i="1"/>
  <c r="D26" i="1"/>
  <c r="S26" i="1"/>
  <c r="Q26" i="1"/>
  <c r="K26" i="1"/>
  <c r="H26" i="1"/>
  <c r="J26" i="1"/>
  <c r="I26" i="1"/>
  <c r="W26" i="1"/>
  <c r="C26" i="1"/>
  <c r="U26" i="1"/>
  <c r="B26" i="1"/>
  <c r="W29" i="1" l="1"/>
  <c r="K29" i="1"/>
  <c r="C29" i="1"/>
  <c r="U29" i="1"/>
  <c r="J29" i="1"/>
  <c r="B29" i="1"/>
  <c r="S29" i="1"/>
  <c r="I29" i="1"/>
  <c r="Q29" i="1"/>
  <c r="H29" i="1"/>
  <c r="M29" i="1"/>
  <c r="Y29" i="1"/>
  <c r="L29" i="1"/>
  <c r="G29" i="1"/>
  <c r="F29" i="1"/>
  <c r="A30" i="1"/>
  <c r="AA30" i="1" s="1"/>
  <c r="E29" i="1"/>
  <c r="D29" i="1"/>
  <c r="O29" i="1"/>
  <c r="O30" i="1" l="1"/>
  <c r="G30" i="1"/>
  <c r="F30" i="1"/>
  <c r="A31" i="1"/>
  <c r="AA31" i="1" s="1"/>
  <c r="M30" i="1"/>
  <c r="E30" i="1"/>
  <c r="Y30" i="1"/>
  <c r="L30" i="1"/>
  <c r="D30" i="1"/>
  <c r="I30" i="1"/>
  <c r="H30" i="1"/>
  <c r="W30" i="1"/>
  <c r="C30" i="1"/>
  <c r="Q30" i="1"/>
  <c r="U30" i="1"/>
  <c r="B30" i="1"/>
  <c r="S30" i="1"/>
  <c r="K30" i="1"/>
  <c r="J30" i="1"/>
  <c r="W31" i="1" l="1"/>
  <c r="K31" i="1"/>
  <c r="C31" i="1"/>
  <c r="U31" i="1"/>
  <c r="J31" i="1"/>
  <c r="B31" i="1"/>
  <c r="S31" i="1"/>
  <c r="I31" i="1"/>
  <c r="Q31" i="1"/>
  <c r="H31" i="1"/>
  <c r="A32" i="1"/>
  <c r="AA32" i="1" s="1"/>
  <c r="E31" i="1"/>
  <c r="Y31" i="1"/>
  <c r="D31" i="1"/>
  <c r="O31" i="1"/>
  <c r="M31" i="1"/>
  <c r="L31" i="1"/>
  <c r="G31" i="1"/>
  <c r="F31" i="1"/>
  <c r="O32" i="1" l="1"/>
  <c r="G32" i="1"/>
  <c r="F32" i="1"/>
  <c r="A33" i="1"/>
  <c r="AA33" i="1" s="1"/>
  <c r="M32" i="1"/>
  <c r="E32" i="1"/>
  <c r="Y32" i="1"/>
  <c r="L32" i="1"/>
  <c r="D32" i="1"/>
  <c r="S32" i="1"/>
  <c r="Q32" i="1"/>
  <c r="K32" i="1"/>
  <c r="J32" i="1"/>
  <c r="I32" i="1"/>
  <c r="H32" i="1"/>
  <c r="W32" i="1"/>
  <c r="C32" i="1"/>
  <c r="U32" i="1"/>
  <c r="B32" i="1"/>
  <c r="W33" i="1" l="1"/>
  <c r="K33" i="1"/>
  <c r="C33" i="1"/>
  <c r="U33" i="1"/>
  <c r="J33" i="1"/>
  <c r="B33" i="1"/>
  <c r="S33" i="1"/>
  <c r="I33" i="1"/>
  <c r="Q33" i="1"/>
  <c r="H33" i="1"/>
  <c r="M33" i="1"/>
  <c r="D33" i="1"/>
  <c r="L33" i="1"/>
  <c r="G33" i="1"/>
  <c r="Y33" i="1"/>
  <c r="F33" i="1"/>
  <c r="A34" i="1"/>
  <c r="AA34" i="1" s="1"/>
  <c r="E33" i="1"/>
  <c r="O33" i="1"/>
  <c r="O34" i="1" l="1"/>
  <c r="G34" i="1"/>
  <c r="F34" i="1"/>
  <c r="A35" i="1"/>
  <c r="AA35" i="1" s="1"/>
  <c r="M34" i="1"/>
  <c r="E34" i="1"/>
  <c r="Y34" i="1"/>
  <c r="L34" i="1"/>
  <c r="D34" i="1"/>
  <c r="I34" i="1"/>
  <c r="H34" i="1"/>
  <c r="W34" i="1"/>
  <c r="C34" i="1"/>
  <c r="U34" i="1"/>
  <c r="B34" i="1"/>
  <c r="S34" i="1"/>
  <c r="Q34" i="1"/>
  <c r="K34" i="1"/>
  <c r="J34" i="1"/>
  <c r="W35" i="1" l="1"/>
  <c r="K35" i="1"/>
  <c r="C35" i="1"/>
  <c r="U35" i="1"/>
  <c r="J35" i="1"/>
  <c r="B35" i="1"/>
  <c r="S35" i="1"/>
  <c r="I35" i="1"/>
  <c r="Q35" i="1"/>
  <c r="H35" i="1"/>
  <c r="A36" i="1"/>
  <c r="AA36" i="1" s="1"/>
  <c r="E35" i="1"/>
  <c r="L35" i="1"/>
  <c r="Y35" i="1"/>
  <c r="D35" i="1"/>
  <c r="O35" i="1"/>
  <c r="M35" i="1"/>
  <c r="G35" i="1"/>
  <c r="F35" i="1"/>
  <c r="O36" i="1" l="1"/>
  <c r="G36" i="1"/>
  <c r="F36" i="1"/>
  <c r="A37" i="1"/>
  <c r="AA37" i="1" s="1"/>
  <c r="M36" i="1"/>
  <c r="E36" i="1"/>
  <c r="Y36" i="1"/>
  <c r="L36" i="1"/>
  <c r="D36" i="1"/>
  <c r="S36" i="1"/>
  <c r="Q36" i="1"/>
  <c r="K36" i="1"/>
  <c r="J36" i="1"/>
  <c r="I36" i="1"/>
  <c r="H36" i="1"/>
  <c r="W36" i="1"/>
  <c r="C36" i="1"/>
  <c r="U36" i="1"/>
  <c r="B36" i="1"/>
  <c r="W37" i="1" l="1"/>
  <c r="K37" i="1"/>
  <c r="C37" i="1"/>
  <c r="U37" i="1"/>
  <c r="J37" i="1"/>
  <c r="B37" i="1"/>
  <c r="S37" i="1"/>
  <c r="I37" i="1"/>
  <c r="Q37" i="1"/>
  <c r="H37" i="1"/>
  <c r="F37" i="1"/>
  <c r="O37" i="1"/>
  <c r="M37" i="1"/>
  <c r="L37" i="1"/>
  <c r="D37" i="1"/>
  <c r="G37" i="1"/>
  <c r="E37" i="1"/>
  <c r="A38" i="1"/>
  <c r="AA38" i="1" s="1"/>
  <c r="Y37" i="1"/>
  <c r="O38" i="1" l="1"/>
  <c r="G38" i="1"/>
  <c r="F38" i="1"/>
  <c r="A39" i="1"/>
  <c r="AA39" i="1" s="1"/>
  <c r="M38" i="1"/>
  <c r="E38" i="1"/>
  <c r="Y38" i="1"/>
  <c r="L38" i="1"/>
  <c r="D38" i="1"/>
  <c r="U38" i="1"/>
  <c r="J38" i="1"/>
  <c r="B38" i="1"/>
  <c r="S38" i="1"/>
  <c r="W38" i="1"/>
  <c r="Q38" i="1"/>
  <c r="K38" i="1"/>
  <c r="I38" i="1"/>
  <c r="H38" i="1"/>
  <c r="C38" i="1"/>
  <c r="W39" i="1" l="1"/>
  <c r="K39" i="1"/>
  <c r="C39" i="1"/>
  <c r="U39" i="1"/>
  <c r="J39" i="1"/>
  <c r="B39" i="1"/>
  <c r="S39" i="1"/>
  <c r="I39" i="1"/>
  <c r="Q39" i="1"/>
  <c r="H39" i="1"/>
  <c r="F39" i="1"/>
  <c r="A40" i="1"/>
  <c r="AA40" i="1" s="1"/>
  <c r="M39" i="1"/>
  <c r="E39" i="1"/>
  <c r="L39" i="1"/>
  <c r="Y39" i="1"/>
  <c r="O39" i="1"/>
  <c r="G39" i="1"/>
  <c r="D39" i="1"/>
  <c r="O40" i="1" l="1"/>
  <c r="G40" i="1"/>
  <c r="F40" i="1"/>
  <c r="A41" i="1"/>
  <c r="AA41" i="1" s="1"/>
  <c r="M40" i="1"/>
  <c r="E40" i="1"/>
  <c r="Y40" i="1"/>
  <c r="L40" i="1"/>
  <c r="D40" i="1"/>
  <c r="U40" i="1"/>
  <c r="J40" i="1"/>
  <c r="B40" i="1"/>
  <c r="S40" i="1"/>
  <c r="I40" i="1"/>
  <c r="K40" i="1"/>
  <c r="H40" i="1"/>
  <c r="C40" i="1"/>
  <c r="W40" i="1"/>
  <c r="Q40" i="1"/>
  <c r="W41" i="1" l="1"/>
  <c r="O41" i="1"/>
  <c r="A42" i="1"/>
  <c r="AA42" i="1" s="1"/>
  <c r="K41" i="1"/>
  <c r="C41" i="1"/>
  <c r="Y41" i="1"/>
  <c r="J41" i="1"/>
  <c r="B41" i="1"/>
  <c r="U41" i="1"/>
  <c r="I41" i="1"/>
  <c r="S41" i="1"/>
  <c r="H41" i="1"/>
  <c r="F41" i="1"/>
  <c r="M41" i="1"/>
  <c r="E41" i="1"/>
  <c r="Q41" i="1"/>
  <c r="D41" i="1"/>
  <c r="L41" i="1"/>
  <c r="G41" i="1"/>
  <c r="O42" i="1" l="1"/>
  <c r="G42" i="1"/>
  <c r="W42" i="1"/>
  <c r="K42" i="1"/>
  <c r="C42" i="1"/>
  <c r="L42" i="1"/>
  <c r="A43" i="1"/>
  <c r="AA43" i="1" s="1"/>
  <c r="J42" i="1"/>
  <c r="Y42" i="1"/>
  <c r="I42" i="1"/>
  <c r="U42" i="1"/>
  <c r="H42" i="1"/>
  <c r="Q42" i="1"/>
  <c r="E42" i="1"/>
  <c r="D42" i="1"/>
  <c r="F42" i="1"/>
  <c r="B42" i="1"/>
  <c r="S42" i="1"/>
  <c r="M42" i="1"/>
  <c r="W43" i="1" l="1"/>
  <c r="K43" i="1"/>
  <c r="C43" i="1"/>
  <c r="O43" i="1"/>
  <c r="G43" i="1"/>
  <c r="M43" i="1"/>
  <c r="B43" i="1"/>
  <c r="L43" i="1"/>
  <c r="A44" i="1"/>
  <c r="AA44" i="1" s="1"/>
  <c r="J43" i="1"/>
  <c r="Y43" i="1"/>
  <c r="I43" i="1"/>
  <c r="S43" i="1"/>
  <c r="F43" i="1"/>
  <c r="Q43" i="1"/>
  <c r="E43" i="1"/>
  <c r="U43" i="1"/>
  <c r="H43" i="1"/>
  <c r="D43" i="1"/>
  <c r="O44" i="1" l="1"/>
  <c r="G44" i="1"/>
  <c r="W44" i="1"/>
  <c r="K44" i="1"/>
  <c r="C44" i="1"/>
  <c r="D44" i="1"/>
  <c r="M44" i="1"/>
  <c r="B44" i="1"/>
  <c r="L44" i="1"/>
  <c r="A45" i="1"/>
  <c r="AA45" i="1" s="1"/>
  <c r="J44" i="1"/>
  <c r="U44" i="1"/>
  <c r="H44" i="1"/>
  <c r="S44" i="1"/>
  <c r="F44" i="1"/>
  <c r="I44" i="1"/>
  <c r="E44" i="1"/>
  <c r="Y44" i="1"/>
  <c r="Q44" i="1"/>
  <c r="W45" i="1" l="1"/>
  <c r="K45" i="1"/>
  <c r="C45" i="1"/>
  <c r="O45" i="1"/>
  <c r="G45" i="1"/>
  <c r="Q45" i="1"/>
  <c r="E45" i="1"/>
  <c r="D45" i="1"/>
  <c r="M45" i="1"/>
  <c r="B45" i="1"/>
  <c r="L45" i="1"/>
  <c r="Y45" i="1"/>
  <c r="I45" i="1"/>
  <c r="U45" i="1"/>
  <c r="H45" i="1"/>
  <c r="F45" i="1"/>
  <c r="A46" i="1"/>
  <c r="AA46" i="1" s="1"/>
  <c r="S45" i="1"/>
  <c r="J45" i="1"/>
  <c r="O46" i="1" l="1"/>
  <c r="G46" i="1"/>
  <c r="W46" i="1"/>
  <c r="K46" i="1"/>
  <c r="C46" i="1"/>
  <c r="S46" i="1"/>
  <c r="F46" i="1"/>
  <c r="Q46" i="1"/>
  <c r="E46" i="1"/>
  <c r="D46" i="1"/>
  <c r="M46" i="1"/>
  <c r="B46" i="1"/>
  <c r="A47" i="1"/>
  <c r="AA47" i="1" s="1"/>
  <c r="J46" i="1"/>
  <c r="Y46" i="1"/>
  <c r="I46" i="1"/>
  <c r="L46" i="1"/>
  <c r="H46" i="1"/>
  <c r="U46" i="1"/>
  <c r="W47" i="1" l="1"/>
  <c r="K47" i="1"/>
  <c r="C47" i="1"/>
  <c r="O47" i="1"/>
  <c r="G47" i="1"/>
  <c r="U47" i="1"/>
  <c r="H47" i="1"/>
  <c r="S47" i="1"/>
  <c r="F47" i="1"/>
  <c r="Q47" i="1"/>
  <c r="E47" i="1"/>
  <c r="D47" i="1"/>
  <c r="L47" i="1"/>
  <c r="A48" i="1"/>
  <c r="AA48" i="1" s="1"/>
  <c r="J47" i="1"/>
  <c r="Y47" i="1"/>
  <c r="M47" i="1"/>
  <c r="I47" i="1"/>
  <c r="B47" i="1"/>
  <c r="O48" i="1" l="1"/>
  <c r="G48" i="1"/>
  <c r="W48" i="1"/>
  <c r="K48" i="1"/>
  <c r="C48" i="1"/>
  <c r="Y48" i="1"/>
  <c r="I48" i="1"/>
  <c r="U48" i="1"/>
  <c r="H48" i="1"/>
  <c r="S48" i="1"/>
  <c r="F48" i="1"/>
  <c r="Q48" i="1"/>
  <c r="E48" i="1"/>
  <c r="M48" i="1"/>
  <c r="B48" i="1"/>
  <c r="L48" i="1"/>
  <c r="J48" i="1"/>
  <c r="D48" i="1"/>
  <c r="A49" i="1"/>
  <c r="AA49" i="1" s="1"/>
  <c r="W49" i="1" l="1"/>
  <c r="K49" i="1"/>
  <c r="C49" i="1"/>
  <c r="O49" i="1"/>
  <c r="G49" i="1"/>
  <c r="U49" i="1"/>
  <c r="H49" i="1"/>
  <c r="L49" i="1"/>
  <c r="J49" i="1"/>
  <c r="A50" i="1"/>
  <c r="AA50" i="1" s="1"/>
  <c r="I49" i="1"/>
  <c r="Y49" i="1"/>
  <c r="F49" i="1"/>
  <c r="Q49" i="1"/>
  <c r="D49" i="1"/>
  <c r="B49" i="1"/>
  <c r="M49" i="1"/>
  <c r="S49" i="1"/>
  <c r="E49" i="1"/>
  <c r="O50" i="1" l="1"/>
  <c r="G50" i="1"/>
  <c r="W50" i="1"/>
  <c r="K50" i="1"/>
  <c r="C50" i="1"/>
  <c r="Y50" i="1"/>
  <c r="I50" i="1"/>
  <c r="Q50" i="1"/>
  <c r="D50" i="1"/>
  <c r="B50" i="1"/>
  <c r="M50" i="1"/>
  <c r="L50" i="1"/>
  <c r="A51" i="1"/>
  <c r="AA51" i="1" s="1"/>
  <c r="H50" i="1"/>
  <c r="U50" i="1"/>
  <c r="F50" i="1"/>
  <c r="S50" i="1"/>
  <c r="J50" i="1"/>
  <c r="E50" i="1"/>
  <c r="W51" i="1" l="1"/>
  <c r="K51" i="1"/>
  <c r="C51" i="1"/>
  <c r="O51" i="1"/>
  <c r="G51" i="1"/>
  <c r="A54" i="1"/>
  <c r="AA54" i="1" s="1"/>
  <c r="J51" i="1"/>
  <c r="Y51" i="1"/>
  <c r="H51" i="1"/>
  <c r="U51" i="1"/>
  <c r="F51" i="1"/>
  <c r="S51" i="1"/>
  <c r="E51" i="1"/>
  <c r="Q51" i="1"/>
  <c r="D51" i="1"/>
  <c r="M51" i="1"/>
  <c r="L51" i="1"/>
  <c r="B51" i="1"/>
  <c r="I51" i="1"/>
  <c r="O54" i="1" l="1"/>
  <c r="G54" i="1"/>
  <c r="W54" i="1"/>
  <c r="K54" i="1"/>
  <c r="C54" i="1"/>
  <c r="L54" i="1"/>
  <c r="M54" i="1"/>
  <c r="J54" i="1"/>
  <c r="A55" i="1"/>
  <c r="AA55" i="1" s="1"/>
  <c r="I54" i="1"/>
  <c r="Y54" i="1"/>
  <c r="H54" i="1"/>
  <c r="S54" i="1"/>
  <c r="E54" i="1"/>
  <c r="Q54" i="1"/>
  <c r="D54" i="1"/>
  <c r="U54" i="1"/>
  <c r="F54" i="1"/>
  <c r="B54" i="1"/>
  <c r="W55" i="1" l="1"/>
  <c r="K55" i="1"/>
  <c r="C55" i="1"/>
  <c r="O55" i="1"/>
  <c r="G55" i="1"/>
  <c r="M55" i="1"/>
  <c r="B55" i="1"/>
  <c r="S55" i="1"/>
  <c r="E55" i="1"/>
  <c r="Q55" i="1"/>
  <c r="D55" i="1"/>
  <c r="L55" i="1"/>
  <c r="A56" i="1"/>
  <c r="AA56" i="1" s="1"/>
  <c r="I55" i="1"/>
  <c r="Y55" i="1"/>
  <c r="H55" i="1"/>
  <c r="J55" i="1"/>
  <c r="F55" i="1"/>
  <c r="U55" i="1"/>
  <c r="O56" i="1" l="1"/>
  <c r="G56" i="1"/>
  <c r="W56" i="1"/>
  <c r="K56" i="1"/>
  <c r="C56" i="1"/>
  <c r="D56" i="1"/>
  <c r="A57" i="1"/>
  <c r="AA57" i="1" s="1"/>
  <c r="I56" i="1"/>
  <c r="Y56" i="1"/>
  <c r="H56" i="1"/>
  <c r="U56" i="1"/>
  <c r="F56" i="1"/>
  <c r="S56" i="1"/>
  <c r="E56" i="1"/>
  <c r="M56" i="1"/>
  <c r="L56" i="1"/>
  <c r="J56" i="1"/>
  <c r="Q56" i="1"/>
  <c r="B56" i="1"/>
  <c r="W57" i="1" l="1"/>
  <c r="K57" i="1"/>
  <c r="C57" i="1"/>
  <c r="O57" i="1"/>
  <c r="G57" i="1"/>
  <c r="Q57" i="1"/>
  <c r="E57" i="1"/>
  <c r="M57" i="1"/>
  <c r="L57" i="1"/>
  <c r="J57" i="1"/>
  <c r="A58" i="1"/>
  <c r="AA58" i="1" s="1"/>
  <c r="I57" i="1"/>
  <c r="U57" i="1"/>
  <c r="F57" i="1"/>
  <c r="S57" i="1"/>
  <c r="D57" i="1"/>
  <c r="Y57" i="1"/>
  <c r="H57" i="1"/>
  <c r="B57" i="1"/>
  <c r="O58" i="1" l="1"/>
  <c r="G58" i="1"/>
  <c r="W58" i="1"/>
  <c r="K58" i="1"/>
  <c r="C58" i="1"/>
  <c r="S58" i="1"/>
  <c r="F58" i="1"/>
  <c r="U58" i="1"/>
  <c r="E58" i="1"/>
  <c r="Q58" i="1"/>
  <c r="D58" i="1"/>
  <c r="B58" i="1"/>
  <c r="M58" i="1"/>
  <c r="J58" i="1"/>
  <c r="A59" i="1"/>
  <c r="AA59" i="1" s="1"/>
  <c r="I58" i="1"/>
  <c r="Y58" i="1"/>
  <c r="L58" i="1"/>
  <c r="H58" i="1"/>
  <c r="W59" i="1" l="1"/>
  <c r="K59" i="1"/>
  <c r="C59" i="1"/>
  <c r="O59" i="1"/>
  <c r="G59" i="1"/>
  <c r="U59" i="1"/>
  <c r="H59" i="1"/>
  <c r="J59" i="1"/>
  <c r="A60" i="1"/>
  <c r="AA60" i="1" s="1"/>
  <c r="I59" i="1"/>
  <c r="Y59" i="1"/>
  <c r="F59" i="1"/>
  <c r="S59" i="1"/>
  <c r="E59" i="1"/>
  <c r="B59" i="1"/>
  <c r="M59" i="1"/>
  <c r="Q59" i="1"/>
  <c r="L59" i="1"/>
  <c r="D59" i="1"/>
  <c r="O60" i="1" l="1"/>
  <c r="G60" i="1"/>
  <c r="W60" i="1"/>
  <c r="K60" i="1"/>
  <c r="C60" i="1"/>
  <c r="Y60" i="1"/>
  <c r="I60" i="1"/>
  <c r="B60" i="1"/>
  <c r="M60" i="1"/>
  <c r="L60" i="1"/>
  <c r="J60" i="1"/>
  <c r="U60" i="1"/>
  <c r="F60" i="1"/>
  <c r="S60" i="1"/>
  <c r="E60" i="1"/>
  <c r="H60" i="1"/>
  <c r="D60" i="1"/>
  <c r="A61" i="1"/>
  <c r="AA61" i="1" s="1"/>
  <c r="Q60" i="1"/>
  <c r="W61" i="1" l="1"/>
  <c r="K61" i="1"/>
  <c r="C61" i="1"/>
  <c r="O61" i="1"/>
  <c r="G61" i="1"/>
  <c r="A62" i="1"/>
  <c r="AA62" i="1" s="1"/>
  <c r="J61" i="1"/>
  <c r="U61" i="1"/>
  <c r="F61" i="1"/>
  <c r="S61" i="1"/>
  <c r="E61" i="1"/>
  <c r="Q61" i="1"/>
  <c r="D61" i="1"/>
  <c r="B61" i="1"/>
  <c r="L61" i="1"/>
  <c r="I61" i="1"/>
  <c r="Y61" i="1"/>
  <c r="M61" i="1"/>
  <c r="H61" i="1"/>
  <c r="O62" i="1" l="1"/>
  <c r="G62" i="1"/>
  <c r="W62" i="1"/>
  <c r="K62" i="1"/>
  <c r="C62" i="1"/>
  <c r="L62" i="1"/>
  <c r="J62" i="1"/>
  <c r="A63" i="1"/>
  <c r="AA63" i="1" s="1"/>
  <c r="I62" i="1"/>
  <c r="Y62" i="1"/>
  <c r="H62" i="1"/>
  <c r="U62" i="1"/>
  <c r="F62" i="1"/>
  <c r="Q62" i="1"/>
  <c r="D62" i="1"/>
  <c r="B62" i="1"/>
  <c r="S62" i="1"/>
  <c r="M62" i="1"/>
  <c r="E62" i="1"/>
  <c r="W63" i="1" l="1"/>
  <c r="K63" i="1"/>
  <c r="C63" i="1"/>
  <c r="O63" i="1"/>
  <c r="G63" i="1"/>
  <c r="M63" i="1"/>
  <c r="B63" i="1"/>
  <c r="Q63" i="1"/>
  <c r="D63" i="1"/>
  <c r="L63" i="1"/>
  <c r="J63" i="1"/>
  <c r="Y63" i="1"/>
  <c r="H63" i="1"/>
  <c r="U63" i="1"/>
  <c r="F63" i="1"/>
  <c r="S63" i="1"/>
  <c r="A64" i="1"/>
  <c r="AA64" i="1" s="1"/>
  <c r="I63" i="1"/>
  <c r="E63" i="1"/>
  <c r="O64" i="1" l="1"/>
  <c r="G64" i="1"/>
  <c r="W64" i="1"/>
  <c r="K64" i="1"/>
  <c r="C64" i="1"/>
  <c r="D64" i="1"/>
  <c r="Y64" i="1"/>
  <c r="H64" i="1"/>
  <c r="U64" i="1"/>
  <c r="F64" i="1"/>
  <c r="S64" i="1"/>
  <c r="E64" i="1"/>
  <c r="Q64" i="1"/>
  <c r="B64" i="1"/>
  <c r="L64" i="1"/>
  <c r="J64" i="1"/>
  <c r="A65" i="1"/>
  <c r="AA65" i="1" s="1"/>
  <c r="M64" i="1"/>
  <c r="I64" i="1"/>
  <c r="W65" i="1" l="1"/>
  <c r="K65" i="1"/>
  <c r="C65" i="1"/>
  <c r="O65" i="1"/>
  <c r="G65" i="1"/>
  <c r="Q65" i="1"/>
  <c r="E65" i="1"/>
  <c r="L65" i="1"/>
  <c r="J65" i="1"/>
  <c r="A66" i="1"/>
  <c r="AA66" i="1" s="1"/>
  <c r="I65" i="1"/>
  <c r="Y65" i="1"/>
  <c r="H65" i="1"/>
  <c r="S65" i="1"/>
  <c r="D65" i="1"/>
  <c r="B65" i="1"/>
  <c r="F65" i="1"/>
  <c r="U65" i="1"/>
  <c r="M65" i="1"/>
  <c r="O66" i="1" l="1"/>
  <c r="G66" i="1"/>
  <c r="W66" i="1"/>
  <c r="K66" i="1"/>
  <c r="C66" i="1"/>
  <c r="S66" i="1"/>
  <c r="F66" i="1"/>
  <c r="Q66" i="1"/>
  <c r="D66" i="1"/>
  <c r="B66" i="1"/>
  <c r="M66" i="1"/>
  <c r="L66" i="1"/>
  <c r="A67" i="1"/>
  <c r="AA67" i="1" s="1"/>
  <c r="I66" i="1"/>
  <c r="Y66" i="1"/>
  <c r="H66" i="1"/>
  <c r="E66" i="1"/>
  <c r="U66" i="1"/>
  <c r="J66" i="1"/>
  <c r="F67" i="1" l="1"/>
  <c r="A68" i="1"/>
  <c r="AA68" i="1" s="1"/>
  <c r="L67" i="1"/>
  <c r="C67" i="1"/>
  <c r="S67" i="1"/>
  <c r="H67" i="1"/>
  <c r="O67" i="1"/>
  <c r="Y67" i="1"/>
  <c r="I67" i="1"/>
  <c r="J67" i="1"/>
  <c r="G67" i="1"/>
  <c r="E67" i="1"/>
  <c r="W67" i="1"/>
  <c r="D67" i="1"/>
  <c r="Q67" i="1"/>
  <c r="M67" i="1"/>
  <c r="U67" i="1"/>
  <c r="K67" i="1"/>
  <c r="B67" i="1"/>
  <c r="Q68" i="1" l="1"/>
  <c r="H68" i="1"/>
  <c r="A69" i="1"/>
  <c r="AA69" i="1" s="1"/>
  <c r="M68" i="1"/>
  <c r="U68" i="1"/>
  <c r="J68" i="1"/>
  <c r="B68" i="1"/>
  <c r="L68" i="1"/>
  <c r="W68" i="1"/>
  <c r="F68" i="1"/>
  <c r="G68" i="1"/>
  <c r="Y68" i="1"/>
  <c r="D68" i="1"/>
  <c r="O68" i="1"/>
  <c r="I68" i="1"/>
  <c r="E68" i="1"/>
  <c r="C68" i="1"/>
  <c r="S68" i="1"/>
  <c r="K68" i="1"/>
  <c r="Y69" i="1" l="1"/>
  <c r="L69" i="1"/>
  <c r="D69" i="1"/>
  <c r="S69" i="1"/>
  <c r="I69" i="1"/>
  <c r="F69" i="1"/>
  <c r="A70" i="1"/>
  <c r="AA70" i="1" s="1"/>
  <c r="H69" i="1"/>
  <c r="U69" i="1"/>
  <c r="E69" i="1"/>
  <c r="K69" i="1"/>
  <c r="C69" i="1"/>
  <c r="W69" i="1"/>
  <c r="O69" i="1"/>
  <c r="Q69" i="1"/>
  <c r="M69" i="1"/>
  <c r="J69" i="1"/>
  <c r="G69" i="1"/>
  <c r="B69" i="1"/>
  <c r="Q70" i="1" l="1"/>
  <c r="H70" i="1"/>
  <c r="A71" i="1"/>
  <c r="AA71" i="1" s="1"/>
  <c r="M70" i="1"/>
  <c r="E70" i="1"/>
  <c r="U70" i="1"/>
  <c r="J70" i="1"/>
  <c r="B70" i="1"/>
  <c r="K70" i="1"/>
  <c r="S70" i="1"/>
  <c r="D70" i="1"/>
  <c r="F70" i="1"/>
  <c r="Y70" i="1"/>
  <c r="O70" i="1"/>
  <c r="W70" i="1"/>
  <c r="I70" i="1"/>
  <c r="G70" i="1"/>
  <c r="C70" i="1"/>
  <c r="L70" i="1"/>
  <c r="Y71" i="1" l="1"/>
  <c r="L71" i="1"/>
  <c r="D71" i="1"/>
  <c r="S71" i="1"/>
  <c r="I71" i="1"/>
  <c r="F71" i="1"/>
  <c r="W71" i="1"/>
  <c r="G71" i="1"/>
  <c r="Q71" i="1"/>
  <c r="C71" i="1"/>
  <c r="J71" i="1"/>
  <c r="E71" i="1"/>
  <c r="A72" i="1"/>
  <c r="AA72" i="1" s="1"/>
  <c r="O71" i="1"/>
  <c r="K71" i="1"/>
  <c r="H71" i="1"/>
  <c r="B71" i="1"/>
  <c r="U71" i="1"/>
  <c r="M71" i="1"/>
  <c r="Q72" i="1" l="1"/>
  <c r="H72" i="1"/>
  <c r="A73" i="1"/>
  <c r="AA73" i="1" s="1"/>
  <c r="M72" i="1"/>
  <c r="E72" i="1"/>
  <c r="U72" i="1"/>
  <c r="J72" i="1"/>
  <c r="B72" i="1"/>
  <c r="L72" i="1"/>
  <c r="I72" i="1"/>
  <c r="O72" i="1"/>
  <c r="C72" i="1"/>
  <c r="F72" i="1"/>
  <c r="Y72" i="1"/>
  <c r="S72" i="1"/>
  <c r="W72" i="1"/>
  <c r="K72" i="1"/>
  <c r="D72" i="1"/>
  <c r="G72" i="1"/>
  <c r="Y73" i="1" l="1"/>
  <c r="L73" i="1"/>
  <c r="D73" i="1"/>
  <c r="S73" i="1"/>
  <c r="I73" i="1"/>
  <c r="F73" i="1"/>
  <c r="U73" i="1"/>
  <c r="E73" i="1"/>
  <c r="O73" i="1"/>
  <c r="B73" i="1"/>
  <c r="A74" i="1"/>
  <c r="AA74" i="1" s="1"/>
  <c r="H73" i="1"/>
  <c r="G73" i="1"/>
  <c r="Q73" i="1"/>
  <c r="C73" i="1"/>
  <c r="M73" i="1"/>
  <c r="K73" i="1"/>
  <c r="W73" i="1"/>
  <c r="J73" i="1"/>
  <c r="Q74" i="1" l="1"/>
  <c r="H74" i="1"/>
  <c r="A75" i="1"/>
  <c r="AA75" i="1" s="1"/>
  <c r="M74" i="1"/>
  <c r="E74" i="1"/>
  <c r="U74" i="1"/>
  <c r="J74" i="1"/>
  <c r="B74" i="1"/>
  <c r="K74" i="1"/>
  <c r="Y74" i="1"/>
  <c r="G74" i="1"/>
  <c r="F74" i="1"/>
  <c r="C74" i="1"/>
  <c r="S74" i="1"/>
  <c r="O74" i="1"/>
  <c r="L74" i="1"/>
  <c r="I74" i="1"/>
  <c r="D74" i="1"/>
  <c r="W74" i="1"/>
  <c r="Y75" i="1" l="1"/>
  <c r="L75" i="1"/>
  <c r="D75" i="1"/>
  <c r="S75" i="1"/>
  <c r="I75" i="1"/>
  <c r="F75" i="1"/>
  <c r="Q75" i="1"/>
  <c r="C75" i="1"/>
  <c r="M75" i="1"/>
  <c r="W75" i="1"/>
  <c r="G75" i="1"/>
  <c r="H75" i="1"/>
  <c r="B75" i="1"/>
  <c r="U75" i="1"/>
  <c r="A76" i="1"/>
  <c r="AA76" i="1" s="1"/>
  <c r="O75" i="1"/>
  <c r="J75" i="1"/>
  <c r="E75" i="1"/>
  <c r="K75" i="1"/>
  <c r="Q76" i="1" l="1"/>
  <c r="H76" i="1"/>
  <c r="A79" i="1"/>
  <c r="AA79" i="1" s="1"/>
  <c r="M76" i="1"/>
  <c r="E76" i="1"/>
  <c r="U76" i="1"/>
  <c r="J76" i="1"/>
  <c r="B76" i="1"/>
  <c r="I76" i="1"/>
  <c r="W76" i="1"/>
  <c r="F76" i="1"/>
  <c r="L76" i="1"/>
  <c r="G76" i="1"/>
  <c r="C76" i="1"/>
  <c r="S76" i="1"/>
  <c r="K76" i="1"/>
  <c r="D76" i="1"/>
  <c r="Y76" i="1"/>
  <c r="O76" i="1"/>
  <c r="Y79" i="1" l="1"/>
  <c r="L79" i="1"/>
  <c r="D79" i="1"/>
  <c r="S79" i="1"/>
  <c r="I79" i="1"/>
  <c r="F79" i="1"/>
  <c r="O79" i="1"/>
  <c r="B79" i="1"/>
  <c r="K79" i="1"/>
  <c r="U79" i="1"/>
  <c r="E79" i="1"/>
  <c r="H79" i="1"/>
  <c r="C79" i="1"/>
  <c r="W79" i="1"/>
  <c r="A80" i="1"/>
  <c r="AA80" i="1" s="1"/>
  <c r="Q79" i="1"/>
  <c r="M79" i="1"/>
  <c r="J79" i="1"/>
  <c r="G79" i="1"/>
  <c r="Q80" i="1" l="1"/>
  <c r="H80" i="1"/>
  <c r="A81" i="1"/>
  <c r="AA81" i="1" s="1"/>
  <c r="M80" i="1"/>
  <c r="E80" i="1"/>
  <c r="U80" i="1"/>
  <c r="J80" i="1"/>
  <c r="B80" i="1"/>
  <c r="Y80" i="1"/>
  <c r="G80" i="1"/>
  <c r="S80" i="1"/>
  <c r="D80" i="1"/>
  <c r="K80" i="1"/>
  <c r="I80" i="1"/>
  <c r="C80" i="1"/>
  <c r="W80" i="1"/>
  <c r="L80" i="1"/>
  <c r="O80" i="1"/>
  <c r="F80" i="1"/>
  <c r="Y81" i="1" l="1"/>
  <c r="L81" i="1"/>
  <c r="D81" i="1"/>
  <c r="S81" i="1"/>
  <c r="I81" i="1"/>
  <c r="F81" i="1"/>
  <c r="M81" i="1"/>
  <c r="K81" i="1"/>
  <c r="J81" i="1"/>
  <c r="Q81" i="1"/>
  <c r="C81" i="1"/>
  <c r="H81" i="1"/>
  <c r="E81" i="1"/>
  <c r="A82" i="1"/>
  <c r="AA82" i="1" s="1"/>
  <c r="U81" i="1"/>
  <c r="O81" i="1"/>
  <c r="G81" i="1"/>
  <c r="B81" i="1"/>
  <c r="W81" i="1"/>
  <c r="Q82" i="1" l="1"/>
  <c r="H82" i="1"/>
  <c r="A83" i="1"/>
  <c r="AA83" i="1" s="1"/>
  <c r="M82" i="1"/>
  <c r="E82" i="1"/>
  <c r="U82" i="1"/>
  <c r="J82" i="1"/>
  <c r="B82" i="1"/>
  <c r="W82" i="1"/>
  <c r="F82" i="1"/>
  <c r="S82" i="1"/>
  <c r="D82" i="1"/>
  <c r="O82" i="1"/>
  <c r="C82" i="1"/>
  <c r="I82" i="1"/>
  <c r="K82" i="1"/>
  <c r="L82" i="1"/>
  <c r="G82" i="1"/>
  <c r="Y82" i="1"/>
  <c r="Y83" i="1" l="1"/>
  <c r="L83" i="1"/>
  <c r="D83" i="1"/>
  <c r="S83" i="1"/>
  <c r="I83" i="1"/>
  <c r="F83" i="1"/>
  <c r="K83" i="1"/>
  <c r="J83" i="1"/>
  <c r="A84" i="1"/>
  <c r="AA84" i="1" s="1"/>
  <c r="H83" i="1"/>
  <c r="O83" i="1"/>
  <c r="B83" i="1"/>
  <c r="W83" i="1"/>
  <c r="Q83" i="1"/>
  <c r="G83" i="1"/>
  <c r="U83" i="1"/>
  <c r="M83" i="1"/>
  <c r="E83" i="1"/>
  <c r="C83" i="1"/>
  <c r="Q84" i="1" l="1"/>
  <c r="H84" i="1"/>
  <c r="A85" i="1"/>
  <c r="AA85" i="1" s="1"/>
  <c r="M84" i="1"/>
  <c r="E84" i="1"/>
  <c r="U84" i="1"/>
  <c r="J84" i="1"/>
  <c r="B84" i="1"/>
  <c r="S84" i="1"/>
  <c r="D84" i="1"/>
  <c r="O84" i="1"/>
  <c r="C84" i="1"/>
  <c r="Y84" i="1"/>
  <c r="G84" i="1"/>
  <c r="L84" i="1"/>
  <c r="K84" i="1"/>
  <c r="I84" i="1"/>
  <c r="W84" i="1"/>
  <c r="F84" i="1"/>
  <c r="Y85" i="1" l="1"/>
  <c r="L85" i="1"/>
  <c r="D85" i="1"/>
  <c r="S85" i="1"/>
  <c r="I85" i="1"/>
  <c r="F85" i="1"/>
  <c r="J85" i="1"/>
  <c r="A86" i="1"/>
  <c r="AA86" i="1" s="1"/>
  <c r="H85" i="1"/>
  <c r="W85" i="1"/>
  <c r="G85" i="1"/>
  <c r="M85" i="1"/>
  <c r="E85" i="1"/>
  <c r="B85" i="1"/>
  <c r="U85" i="1"/>
  <c r="Q85" i="1"/>
  <c r="O85" i="1"/>
  <c r="K85" i="1"/>
  <c r="C85" i="1"/>
  <c r="Q86" i="1" l="1"/>
  <c r="H86" i="1"/>
  <c r="A87" i="1"/>
  <c r="AA87" i="1" s="1"/>
  <c r="M86" i="1"/>
  <c r="E86" i="1"/>
  <c r="U86" i="1"/>
  <c r="J86" i="1"/>
  <c r="B86" i="1"/>
  <c r="O86" i="1"/>
  <c r="C86" i="1"/>
  <c r="L86" i="1"/>
  <c r="W86" i="1"/>
  <c r="F86" i="1"/>
  <c r="K86" i="1"/>
  <c r="G86" i="1"/>
  <c r="S86" i="1"/>
  <c r="I86" i="1"/>
  <c r="D86" i="1"/>
  <c r="Y86" i="1"/>
  <c r="Y87" i="1" l="1"/>
  <c r="L87" i="1"/>
  <c r="D87" i="1"/>
  <c r="S87" i="1"/>
  <c r="I87" i="1"/>
  <c r="F87" i="1"/>
  <c r="A88" i="1"/>
  <c r="AA88" i="1" s="1"/>
  <c r="H87" i="1"/>
  <c r="W87" i="1"/>
  <c r="G87" i="1"/>
  <c r="U87" i="1"/>
  <c r="E87" i="1"/>
  <c r="K87" i="1"/>
  <c r="Q87" i="1"/>
  <c r="M87" i="1"/>
  <c r="C87" i="1"/>
  <c r="O87" i="1"/>
  <c r="J87" i="1"/>
  <c r="B87" i="1"/>
  <c r="Z88" i="1" l="1"/>
  <c r="R88" i="1"/>
  <c r="V88" i="1"/>
  <c r="U88" i="1"/>
  <c r="Q88" i="1"/>
  <c r="P88" i="1"/>
  <c r="O88" i="1"/>
  <c r="X88" i="1"/>
  <c r="Y88" i="1"/>
  <c r="W88" i="1"/>
  <c r="T88" i="1"/>
  <c r="S88" i="1"/>
  <c r="H88" i="1"/>
  <c r="A89" i="1"/>
  <c r="AA89" i="1" s="1"/>
  <c r="M88" i="1"/>
  <c r="E88" i="1"/>
  <c r="J88" i="1"/>
  <c r="B88" i="1"/>
  <c r="L88" i="1"/>
  <c r="K88" i="1"/>
  <c r="D88" i="1"/>
  <c r="I88" i="1"/>
  <c r="C88" i="1"/>
  <c r="G88" i="1"/>
  <c r="F88" i="1"/>
  <c r="V89" i="1" l="1"/>
  <c r="Z89" i="1"/>
  <c r="R89" i="1"/>
  <c r="T89" i="1"/>
  <c r="P89" i="1"/>
  <c r="Y89" i="1"/>
  <c r="O89" i="1"/>
  <c r="U89" i="1"/>
  <c r="S89" i="1"/>
  <c r="Q89" i="1"/>
  <c r="X89" i="1"/>
  <c r="W89" i="1"/>
  <c r="L89" i="1"/>
  <c r="D89" i="1"/>
  <c r="I89" i="1"/>
  <c r="F89" i="1"/>
  <c r="G89" i="1"/>
  <c r="E89" i="1"/>
  <c r="C89" i="1"/>
  <c r="J89" i="1"/>
  <c r="B89" i="1"/>
  <c r="A90" i="1"/>
  <c r="AA90" i="1" s="1"/>
  <c r="M89" i="1"/>
  <c r="K89" i="1"/>
  <c r="H89" i="1"/>
  <c r="Z90" i="1" l="1"/>
  <c r="R90" i="1"/>
  <c r="V90" i="1"/>
  <c r="S90" i="1"/>
  <c r="Y90" i="1"/>
  <c r="O90" i="1"/>
  <c r="X90" i="1"/>
  <c r="T90" i="1"/>
  <c r="W90" i="1"/>
  <c r="U90" i="1"/>
  <c r="P90" i="1"/>
  <c r="Q90" i="1"/>
  <c r="H90" i="1"/>
  <c r="A91" i="1"/>
  <c r="AA91" i="1" s="1"/>
  <c r="M90" i="1"/>
  <c r="E90" i="1"/>
  <c r="J90" i="1"/>
  <c r="B90" i="1"/>
  <c r="L90" i="1"/>
  <c r="K90" i="1"/>
  <c r="I90" i="1"/>
  <c r="C90" i="1"/>
  <c r="G90" i="1"/>
  <c r="D90" i="1"/>
  <c r="F90" i="1"/>
  <c r="V91" i="1" l="1"/>
  <c r="Z91" i="1"/>
  <c r="R91" i="1"/>
  <c r="Q91" i="1"/>
  <c r="X91" i="1"/>
  <c r="W91" i="1"/>
  <c r="O91" i="1"/>
  <c r="Y91" i="1"/>
  <c r="U91" i="1"/>
  <c r="T91" i="1"/>
  <c r="S91" i="1"/>
  <c r="P91" i="1"/>
  <c r="L91" i="1"/>
  <c r="D91" i="1"/>
  <c r="I91" i="1"/>
  <c r="F91" i="1"/>
  <c r="E91" i="1"/>
  <c r="C91" i="1"/>
  <c r="B91" i="1"/>
  <c r="A92" i="1"/>
  <c r="AA92" i="1" s="1"/>
  <c r="H91" i="1"/>
  <c r="M91" i="1"/>
  <c r="J91" i="1"/>
  <c r="K91" i="1"/>
  <c r="G91" i="1"/>
  <c r="Z92" i="1" l="1"/>
  <c r="R92" i="1"/>
  <c r="V92" i="1"/>
  <c r="P92" i="1"/>
  <c r="W92" i="1"/>
  <c r="U92" i="1"/>
  <c r="S92" i="1"/>
  <c r="Q92" i="1"/>
  <c r="O92" i="1"/>
  <c r="Y92" i="1"/>
  <c r="X92" i="1"/>
  <c r="T92" i="1"/>
  <c r="H92" i="1"/>
  <c r="A93" i="1"/>
  <c r="AA93" i="1" s="1"/>
  <c r="M92" i="1"/>
  <c r="E92" i="1"/>
  <c r="J92" i="1"/>
  <c r="B92" i="1"/>
  <c r="K92" i="1"/>
  <c r="I92" i="1"/>
  <c r="G92" i="1"/>
  <c r="F92" i="1"/>
  <c r="C92" i="1"/>
  <c r="L92" i="1"/>
  <c r="D92" i="1"/>
  <c r="V93" i="1" l="1"/>
  <c r="Z93" i="1"/>
  <c r="R93" i="1"/>
  <c r="Y93" i="1"/>
  <c r="O93" i="1"/>
  <c r="X93" i="1"/>
  <c r="U93" i="1"/>
  <c r="T93" i="1"/>
  <c r="Q93" i="1"/>
  <c r="W93" i="1"/>
  <c r="S93" i="1"/>
  <c r="P93" i="1"/>
  <c r="L93" i="1"/>
  <c r="D93" i="1"/>
  <c r="I93" i="1"/>
  <c r="F93" i="1"/>
  <c r="C93" i="1"/>
  <c r="B93" i="1"/>
  <c r="M93" i="1"/>
  <c r="G93" i="1"/>
  <c r="A94" i="1"/>
  <c r="AA94" i="1" s="1"/>
  <c r="K93" i="1"/>
  <c r="J93" i="1"/>
  <c r="H93" i="1"/>
  <c r="E93" i="1"/>
  <c r="Z94" i="1" l="1"/>
  <c r="R94" i="1"/>
  <c r="V94" i="1"/>
  <c r="X94" i="1"/>
  <c r="W94" i="1"/>
  <c r="T94" i="1"/>
  <c r="S94" i="1"/>
  <c r="O94" i="1"/>
  <c r="Y94" i="1"/>
  <c r="U94" i="1"/>
  <c r="Q94" i="1"/>
  <c r="P94" i="1"/>
  <c r="H94" i="1"/>
  <c r="A95" i="1"/>
  <c r="AA95" i="1" s="1"/>
  <c r="M94" i="1"/>
  <c r="E94" i="1"/>
  <c r="J94" i="1"/>
  <c r="B94" i="1"/>
  <c r="I94" i="1"/>
  <c r="G94" i="1"/>
  <c r="F94" i="1"/>
  <c r="L94" i="1"/>
  <c r="D94" i="1"/>
  <c r="C94" i="1"/>
  <c r="K94" i="1"/>
  <c r="V95" i="1" l="1"/>
  <c r="Z95" i="1"/>
  <c r="R95" i="1"/>
  <c r="W95" i="1"/>
  <c r="U95" i="1"/>
  <c r="S95" i="1"/>
  <c r="Q95" i="1"/>
  <c r="X95" i="1"/>
  <c r="O95" i="1"/>
  <c r="T95" i="1"/>
  <c r="P95" i="1"/>
  <c r="Y95" i="1"/>
  <c r="L95" i="1"/>
  <c r="D95" i="1"/>
  <c r="I95" i="1"/>
  <c r="F95" i="1"/>
  <c r="B95" i="1"/>
  <c r="M95" i="1"/>
  <c r="K95" i="1"/>
  <c r="E95" i="1"/>
  <c r="J95" i="1"/>
  <c r="G95" i="1"/>
  <c r="A96" i="1"/>
  <c r="AA96" i="1" s="1"/>
  <c r="H95" i="1"/>
  <c r="C95" i="1"/>
  <c r="Z96" i="1" l="1"/>
  <c r="R96" i="1"/>
  <c r="V96" i="1"/>
  <c r="U96" i="1"/>
  <c r="T96" i="1"/>
  <c r="Q96" i="1"/>
  <c r="P96" i="1"/>
  <c r="Y96" i="1"/>
  <c r="X96" i="1"/>
  <c r="S96" i="1"/>
  <c r="O96" i="1"/>
  <c r="W96" i="1"/>
  <c r="H96" i="1"/>
  <c r="A97" i="1"/>
  <c r="AA97" i="1" s="1"/>
  <c r="M96" i="1"/>
  <c r="E96" i="1"/>
  <c r="J96" i="1"/>
  <c r="B96" i="1"/>
  <c r="G96" i="1"/>
  <c r="F96" i="1"/>
  <c r="D96" i="1"/>
  <c r="K96" i="1"/>
  <c r="L96" i="1"/>
  <c r="C96" i="1"/>
  <c r="I96" i="1"/>
  <c r="X97" i="1" l="1"/>
  <c r="V97" i="1"/>
  <c r="R97" i="1"/>
  <c r="T97" i="1"/>
  <c r="S97" i="1"/>
  <c r="P97" i="1"/>
  <c r="Z97" i="1"/>
  <c r="O97" i="1"/>
  <c r="U97" i="1"/>
  <c r="Q97" i="1"/>
  <c r="Y97" i="1"/>
  <c r="W97" i="1"/>
  <c r="L97" i="1"/>
  <c r="D97" i="1"/>
  <c r="I97" i="1"/>
  <c r="F97" i="1"/>
  <c r="M97" i="1"/>
  <c r="K97" i="1"/>
  <c r="J97" i="1"/>
  <c r="C97" i="1"/>
  <c r="A98" i="1"/>
  <c r="AA98" i="1" s="1"/>
  <c r="H97" i="1"/>
  <c r="G97" i="1"/>
  <c r="B97" i="1"/>
  <c r="E97" i="1"/>
  <c r="T98" i="1" l="1"/>
  <c r="S98" i="1"/>
  <c r="X98" i="1"/>
  <c r="O98" i="1"/>
  <c r="U98" i="1"/>
  <c r="R98" i="1"/>
  <c r="P98" i="1"/>
  <c r="Z98" i="1"/>
  <c r="V98" i="1"/>
  <c r="Y98" i="1"/>
  <c r="W98" i="1"/>
  <c r="Q98" i="1"/>
  <c r="H98" i="1"/>
  <c r="A99" i="1"/>
  <c r="AA99" i="1" s="1"/>
  <c r="M98" i="1"/>
  <c r="E98" i="1"/>
  <c r="J98" i="1"/>
  <c r="B98" i="1"/>
  <c r="F98" i="1"/>
  <c r="D98" i="1"/>
  <c r="C98" i="1"/>
  <c r="I98" i="1"/>
  <c r="G98" i="1"/>
  <c r="L98" i="1"/>
  <c r="K98" i="1"/>
  <c r="X99" i="1" l="1"/>
  <c r="P99" i="1"/>
  <c r="Z99" i="1"/>
  <c r="Q99" i="1"/>
  <c r="U99" i="1"/>
  <c r="T99" i="1"/>
  <c r="S99" i="1"/>
  <c r="O99" i="1"/>
  <c r="V99" i="1"/>
  <c r="R99" i="1"/>
  <c r="Y99" i="1"/>
  <c r="W99" i="1"/>
  <c r="L99" i="1"/>
  <c r="D99" i="1"/>
  <c r="I99" i="1"/>
  <c r="F99" i="1"/>
  <c r="K99" i="1"/>
  <c r="J99" i="1"/>
  <c r="A100" i="1"/>
  <c r="AA100" i="1" s="1"/>
  <c r="H99" i="1"/>
  <c r="B99" i="1"/>
  <c r="G99" i="1"/>
  <c r="C99" i="1"/>
  <c r="M99" i="1"/>
  <c r="E99" i="1"/>
  <c r="T100" i="1" l="1"/>
  <c r="W100" i="1"/>
  <c r="R100" i="1"/>
  <c r="U100" i="1"/>
  <c r="S100" i="1"/>
  <c r="P100" i="1"/>
  <c r="Z100" i="1"/>
  <c r="O100" i="1"/>
  <c r="X100" i="1"/>
  <c r="Y100" i="1"/>
  <c r="V100" i="1"/>
  <c r="Q100" i="1"/>
  <c r="H100" i="1"/>
  <c r="A101" i="1"/>
  <c r="AA101" i="1" s="1"/>
  <c r="M100" i="1"/>
  <c r="E100" i="1"/>
  <c r="J100" i="1"/>
  <c r="B100" i="1"/>
  <c r="D100" i="1"/>
  <c r="C100" i="1"/>
  <c r="G100" i="1"/>
  <c r="L100" i="1"/>
  <c r="I100" i="1"/>
  <c r="F100" i="1"/>
  <c r="K100" i="1"/>
  <c r="X101" i="1" l="1"/>
  <c r="P101" i="1"/>
  <c r="T101" i="1"/>
  <c r="Y101" i="1"/>
  <c r="O101" i="1"/>
  <c r="U101" i="1"/>
  <c r="S101" i="1"/>
  <c r="Q101" i="1"/>
  <c r="V101" i="1"/>
  <c r="R101" i="1"/>
  <c r="Z101" i="1"/>
  <c r="W101" i="1"/>
  <c r="L101" i="1"/>
  <c r="D101" i="1"/>
  <c r="I101" i="1"/>
  <c r="F101" i="1"/>
  <c r="J101" i="1"/>
  <c r="A102" i="1"/>
  <c r="AA102" i="1" s="1"/>
  <c r="H101" i="1"/>
  <c r="G101" i="1"/>
  <c r="M101" i="1"/>
  <c r="E101" i="1"/>
  <c r="K101" i="1"/>
  <c r="B101" i="1"/>
  <c r="C101" i="1"/>
  <c r="T102" i="1" l="1"/>
  <c r="Z102" i="1"/>
  <c r="Q102" i="1"/>
  <c r="V102" i="1"/>
  <c r="U102" i="1"/>
  <c r="S102" i="1"/>
  <c r="P102" i="1"/>
  <c r="O102" i="1"/>
  <c r="X102" i="1"/>
  <c r="Y102" i="1"/>
  <c r="R102" i="1"/>
  <c r="W102" i="1"/>
  <c r="H102" i="1"/>
  <c r="M102" i="1"/>
  <c r="E102" i="1"/>
  <c r="J102" i="1"/>
  <c r="B102" i="1"/>
  <c r="C102" i="1"/>
  <c r="L102" i="1"/>
  <c r="F102" i="1"/>
  <c r="A103" i="1"/>
  <c r="AA103" i="1" s="1"/>
  <c r="K102" i="1"/>
  <c r="G102" i="1"/>
  <c r="D102" i="1"/>
  <c r="I102" i="1"/>
  <c r="X103" i="1" l="1"/>
  <c r="P103" i="1"/>
  <c r="W103" i="1"/>
  <c r="S103" i="1"/>
  <c r="U103" i="1"/>
  <c r="T103" i="1"/>
  <c r="Q103" i="1"/>
  <c r="O103" i="1"/>
  <c r="V103" i="1"/>
  <c r="R103" i="1"/>
  <c r="Z103" i="1"/>
  <c r="Y103" i="1"/>
  <c r="F103" i="1"/>
  <c r="K103" i="1"/>
  <c r="H103" i="1"/>
  <c r="E103" i="1"/>
  <c r="M103" i="1"/>
  <c r="B103" i="1"/>
  <c r="A104" i="1"/>
  <c r="AA104" i="1" s="1"/>
  <c r="I103" i="1"/>
  <c r="L103" i="1"/>
  <c r="J103" i="1"/>
  <c r="G103" i="1"/>
  <c r="D103" i="1"/>
  <c r="C103" i="1"/>
  <c r="T104" i="1" l="1"/>
  <c r="U104" i="1"/>
  <c r="Y104" i="1"/>
  <c r="P104" i="1"/>
  <c r="V104" i="1"/>
  <c r="S104" i="1"/>
  <c r="Q104" i="1"/>
  <c r="O104" i="1"/>
  <c r="W104" i="1"/>
  <c r="Z104" i="1"/>
  <c r="X104" i="1"/>
  <c r="R104" i="1"/>
  <c r="J104" i="1"/>
  <c r="B104" i="1"/>
  <c r="G104" i="1"/>
  <c r="L104" i="1"/>
  <c r="D104" i="1"/>
  <c r="K104" i="1"/>
  <c r="F104" i="1"/>
  <c r="M104" i="1"/>
  <c r="I104" i="1"/>
  <c r="H104" i="1"/>
  <c r="A105" i="1"/>
  <c r="AA105" i="1" s="1"/>
  <c r="E104" i="1"/>
  <c r="C104" i="1"/>
  <c r="X105" i="1" l="1"/>
  <c r="P105" i="1"/>
  <c r="R105" i="1"/>
  <c r="V105" i="1"/>
  <c r="U105" i="1"/>
  <c r="T105" i="1"/>
  <c r="Q105" i="1"/>
  <c r="O105" i="1"/>
  <c r="W105" i="1"/>
  <c r="S105" i="1"/>
  <c r="Z105" i="1"/>
  <c r="Y105" i="1"/>
  <c r="F105" i="1"/>
  <c r="K105" i="1"/>
  <c r="C105" i="1"/>
  <c r="H105" i="1"/>
  <c r="D105" i="1"/>
  <c r="L105" i="1"/>
  <c r="G105" i="1"/>
  <c r="M105" i="1"/>
  <c r="J105" i="1"/>
  <c r="I105" i="1"/>
  <c r="E105" i="1"/>
  <c r="B105" i="1"/>
  <c r="A106" i="1"/>
  <c r="AA106" i="1" s="1"/>
  <c r="T106" i="1" l="1"/>
  <c r="X106" i="1"/>
  <c r="O106" i="1"/>
  <c r="S106" i="1"/>
  <c r="V106" i="1"/>
  <c r="U106" i="1"/>
  <c r="Q106" i="1"/>
  <c r="P106" i="1"/>
  <c r="Y106" i="1"/>
  <c r="Z106" i="1"/>
  <c r="W106" i="1"/>
  <c r="R106" i="1"/>
  <c r="J106" i="1"/>
  <c r="B106" i="1"/>
  <c r="G106" i="1"/>
  <c r="L106" i="1"/>
  <c r="D106" i="1"/>
  <c r="I106" i="1"/>
  <c r="E106" i="1"/>
  <c r="M106" i="1"/>
  <c r="K106" i="1"/>
  <c r="H106" i="1"/>
  <c r="A107" i="1"/>
  <c r="AA107" i="1" s="1"/>
  <c r="F106" i="1"/>
  <c r="C106" i="1"/>
  <c r="X107" i="1" l="1"/>
  <c r="P107" i="1"/>
  <c r="U107" i="1"/>
  <c r="Z107" i="1"/>
  <c r="Q107" i="1"/>
  <c r="V107" i="1"/>
  <c r="T107" i="1"/>
  <c r="R107" i="1"/>
  <c r="O107" i="1"/>
  <c r="W107" i="1"/>
  <c r="S107" i="1"/>
  <c r="Y107" i="1"/>
  <c r="F107" i="1"/>
  <c r="K107" i="1"/>
  <c r="C107" i="1"/>
  <c r="H107" i="1"/>
  <c r="B107" i="1"/>
  <c r="J107" i="1"/>
  <c r="E107" i="1"/>
  <c r="M107" i="1"/>
  <c r="L107" i="1"/>
  <c r="I107" i="1"/>
  <c r="G107" i="1"/>
  <c r="A108" i="1"/>
  <c r="AA108" i="1" s="1"/>
  <c r="D107" i="1"/>
  <c r="T108" i="1" l="1"/>
  <c r="R108" i="1"/>
  <c r="W108" i="1"/>
  <c r="V108" i="1"/>
  <c r="U108" i="1"/>
  <c r="Q108" i="1"/>
  <c r="P108" i="1"/>
  <c r="X108" i="1"/>
  <c r="Z108" i="1"/>
  <c r="Y108" i="1"/>
  <c r="S108" i="1"/>
  <c r="O108" i="1"/>
  <c r="J108" i="1"/>
  <c r="B108" i="1"/>
  <c r="G108" i="1"/>
  <c r="L108" i="1"/>
  <c r="D108" i="1"/>
  <c r="A109" i="1"/>
  <c r="AA109" i="1" s="1"/>
  <c r="H108" i="1"/>
  <c r="C108" i="1"/>
  <c r="K108" i="1"/>
  <c r="M108" i="1"/>
  <c r="I108" i="1"/>
  <c r="F108" i="1"/>
  <c r="E108" i="1"/>
  <c r="X109" i="1" l="1"/>
  <c r="P109" i="1"/>
  <c r="Y109" i="1"/>
  <c r="O109" i="1"/>
  <c r="T109" i="1"/>
  <c r="V109" i="1"/>
  <c r="U109" i="1"/>
  <c r="R109" i="1"/>
  <c r="Q109" i="1"/>
  <c r="W109" i="1"/>
  <c r="S109" i="1"/>
  <c r="Z109" i="1"/>
  <c r="F109" i="1"/>
  <c r="K109" i="1"/>
  <c r="C109" i="1"/>
  <c r="H109" i="1"/>
  <c r="M109" i="1"/>
  <c r="A110" i="1"/>
  <c r="AA110" i="1" s="1"/>
  <c r="I109" i="1"/>
  <c r="D109" i="1"/>
  <c r="L109" i="1"/>
  <c r="J109" i="1"/>
  <c r="G109" i="1"/>
  <c r="B109" i="1"/>
  <c r="E109" i="1"/>
  <c r="T110" i="1" l="1"/>
  <c r="V110" i="1"/>
  <c r="Z110" i="1"/>
  <c r="Q110" i="1"/>
  <c r="W110" i="1"/>
  <c r="U110" i="1"/>
  <c r="R110" i="1"/>
  <c r="P110" i="1"/>
  <c r="Y110" i="1"/>
  <c r="X110" i="1"/>
  <c r="S110" i="1"/>
  <c r="O110" i="1"/>
  <c r="J110" i="1"/>
  <c r="B110" i="1"/>
  <c r="G110" i="1"/>
  <c r="L110" i="1"/>
  <c r="D110" i="1"/>
  <c r="F110" i="1"/>
  <c r="I110" i="1"/>
  <c r="M110" i="1"/>
  <c r="K110" i="1"/>
  <c r="A113" i="1"/>
  <c r="AA113" i="1" s="1"/>
  <c r="H110" i="1"/>
  <c r="E110" i="1"/>
  <c r="C110" i="1"/>
  <c r="X113" i="1" l="1"/>
  <c r="P113" i="1"/>
  <c r="S113" i="1"/>
  <c r="W113" i="1"/>
  <c r="V113" i="1"/>
  <c r="U113" i="1"/>
  <c r="R113" i="1"/>
  <c r="Q113" i="1"/>
  <c r="Y113" i="1"/>
  <c r="T113" i="1"/>
  <c r="O113" i="1"/>
  <c r="Z113" i="1"/>
  <c r="F113" i="1"/>
  <c r="K113" i="1"/>
  <c r="C113" i="1"/>
  <c r="H113" i="1"/>
  <c r="L113" i="1"/>
  <c r="G113" i="1"/>
  <c r="B113" i="1"/>
  <c r="M113" i="1"/>
  <c r="J113" i="1"/>
  <c r="A114" i="1"/>
  <c r="AA114" i="1" s="1"/>
  <c r="I113" i="1"/>
  <c r="D113" i="1"/>
  <c r="E113" i="1"/>
  <c r="T114" i="1" l="1"/>
  <c r="Y114" i="1"/>
  <c r="P114" i="1"/>
  <c r="U114" i="1"/>
  <c r="W114" i="1"/>
  <c r="V114" i="1"/>
  <c r="R114" i="1"/>
  <c r="Q114" i="1"/>
  <c r="Z114" i="1"/>
  <c r="S114" i="1"/>
  <c r="O114" i="1"/>
  <c r="X114" i="1"/>
  <c r="J114" i="1"/>
  <c r="B114" i="1"/>
  <c r="G114" i="1"/>
  <c r="L114" i="1"/>
  <c r="D114" i="1"/>
  <c r="E114" i="1"/>
  <c r="M114" i="1"/>
  <c r="A115" i="1"/>
  <c r="AA115" i="1" s="1"/>
  <c r="H114" i="1"/>
  <c r="K114" i="1"/>
  <c r="I114" i="1"/>
  <c r="F114" i="1"/>
  <c r="C114" i="1"/>
  <c r="X115" i="1" l="1"/>
  <c r="P115" i="1"/>
  <c r="V115" i="1"/>
  <c r="R115" i="1"/>
  <c r="W115" i="1"/>
  <c r="U115" i="1"/>
  <c r="S115" i="1"/>
  <c r="Q115" i="1"/>
  <c r="Y115" i="1"/>
  <c r="T115" i="1"/>
  <c r="O115" i="1"/>
  <c r="Z115" i="1"/>
  <c r="F115" i="1"/>
  <c r="K115" i="1"/>
  <c r="C115" i="1"/>
  <c r="H115" i="1"/>
  <c r="J115" i="1"/>
  <c r="E115" i="1"/>
  <c r="M115" i="1"/>
  <c r="L115" i="1"/>
  <c r="A116" i="1"/>
  <c r="AA116" i="1" s="1"/>
  <c r="B115" i="1"/>
  <c r="I115" i="1"/>
  <c r="D115" i="1"/>
  <c r="G115" i="1"/>
  <c r="T116" i="1" l="1"/>
  <c r="S116" i="1"/>
  <c r="X116" i="1"/>
  <c r="O116" i="1"/>
  <c r="W116" i="1"/>
  <c r="V116" i="1"/>
  <c r="R116" i="1"/>
  <c r="Q116" i="1"/>
  <c r="Z116" i="1"/>
  <c r="Y116" i="1"/>
  <c r="U116" i="1"/>
  <c r="P116" i="1"/>
  <c r="J116" i="1"/>
  <c r="B116" i="1"/>
  <c r="G116" i="1"/>
  <c r="L116" i="1"/>
  <c r="D116" i="1"/>
  <c r="C116" i="1"/>
  <c r="K116" i="1"/>
  <c r="F116" i="1"/>
  <c r="M116" i="1"/>
  <c r="I116" i="1"/>
  <c r="A117" i="1"/>
  <c r="AA117" i="1" s="1"/>
  <c r="H116" i="1"/>
  <c r="E116" i="1"/>
  <c r="X117" i="1" l="1"/>
  <c r="P117" i="1"/>
  <c r="Z117" i="1"/>
  <c r="Q117" i="1"/>
  <c r="U117" i="1"/>
  <c r="W117" i="1"/>
  <c r="V117" i="1"/>
  <c r="S117" i="1"/>
  <c r="R117" i="1"/>
  <c r="Y117" i="1"/>
  <c r="T117" i="1"/>
  <c r="O117" i="1"/>
  <c r="F117" i="1"/>
  <c r="K117" i="1"/>
  <c r="C117" i="1"/>
  <c r="H117" i="1"/>
  <c r="A118" i="1"/>
  <c r="AA118" i="1" s="1"/>
  <c r="I117" i="1"/>
  <c r="D117" i="1"/>
  <c r="L117" i="1"/>
  <c r="M117" i="1"/>
  <c r="B117" i="1"/>
  <c r="J117" i="1"/>
  <c r="E117" i="1"/>
  <c r="G117" i="1"/>
  <c r="T118" i="1" l="1"/>
  <c r="W118" i="1"/>
  <c r="R118" i="1"/>
  <c r="X118" i="1"/>
  <c r="V118" i="1"/>
  <c r="S118" i="1"/>
  <c r="Q118" i="1"/>
  <c r="Z118" i="1"/>
  <c r="Y118" i="1"/>
  <c r="U118" i="1"/>
  <c r="P118" i="1"/>
  <c r="O118" i="1"/>
  <c r="J118" i="1"/>
  <c r="B118" i="1"/>
  <c r="G118" i="1"/>
  <c r="L118" i="1"/>
  <c r="D118" i="1"/>
  <c r="I118" i="1"/>
  <c r="E118" i="1"/>
  <c r="A119" i="1"/>
  <c r="AA119" i="1" s="1"/>
  <c r="M118" i="1"/>
  <c r="C118" i="1"/>
  <c r="K118" i="1"/>
  <c r="F118" i="1"/>
  <c r="H118" i="1"/>
  <c r="X119" i="1" l="1"/>
  <c r="P119" i="1"/>
  <c r="T119" i="1"/>
  <c r="Y119" i="1"/>
  <c r="O119" i="1"/>
  <c r="W119" i="1"/>
  <c r="V119" i="1"/>
  <c r="S119" i="1"/>
  <c r="R119" i="1"/>
  <c r="Z119" i="1"/>
  <c r="U119" i="1"/>
  <c r="Q119" i="1"/>
  <c r="F119" i="1"/>
  <c r="K119" i="1"/>
  <c r="C119" i="1"/>
  <c r="H119" i="1"/>
  <c r="L119" i="1"/>
  <c r="I119" i="1"/>
  <c r="D119" i="1"/>
  <c r="M119" i="1"/>
  <c r="A120" i="1"/>
  <c r="AA120" i="1" s="1"/>
  <c r="E119" i="1"/>
  <c r="G119" i="1"/>
  <c r="J119" i="1"/>
  <c r="B119" i="1"/>
  <c r="T120" i="1" l="1"/>
  <c r="R120" i="1"/>
  <c r="Z120" i="1"/>
  <c r="Q120" i="1"/>
  <c r="V120" i="1"/>
  <c r="Y120" i="1"/>
  <c r="X120" i="1"/>
  <c r="U120" i="1"/>
  <c r="S120" i="1"/>
  <c r="W120" i="1"/>
  <c r="P120" i="1"/>
  <c r="O120" i="1"/>
  <c r="J120" i="1"/>
  <c r="B120" i="1"/>
  <c r="G120" i="1"/>
  <c r="L120" i="1"/>
  <c r="D120" i="1"/>
  <c r="E120" i="1"/>
  <c r="C120" i="1"/>
  <c r="M120" i="1"/>
  <c r="H120" i="1"/>
  <c r="A121" i="1"/>
  <c r="AA121" i="1" s="1"/>
  <c r="I120" i="1"/>
  <c r="K120" i="1"/>
  <c r="F120" i="1"/>
  <c r="W121" i="1" l="1"/>
  <c r="O121" i="1"/>
  <c r="Z121" i="1"/>
  <c r="Q121" i="1"/>
  <c r="P121" i="1"/>
  <c r="Y121" i="1"/>
  <c r="T121" i="1"/>
  <c r="X121" i="1"/>
  <c r="V121" i="1"/>
  <c r="S121" i="1"/>
  <c r="R121" i="1"/>
  <c r="U121" i="1"/>
  <c r="F121" i="1"/>
  <c r="K121" i="1"/>
  <c r="C121" i="1"/>
  <c r="H121" i="1"/>
  <c r="J121" i="1"/>
  <c r="M121" i="1"/>
  <c r="A122" i="1"/>
  <c r="AA122" i="1" s="1"/>
  <c r="G121" i="1"/>
  <c r="B121" i="1"/>
  <c r="E121" i="1"/>
  <c r="D121" i="1"/>
  <c r="L121" i="1"/>
  <c r="I121" i="1"/>
  <c r="S122" i="1" l="1"/>
  <c r="Y122" i="1"/>
  <c r="Q122" i="1"/>
  <c r="V122" i="1"/>
  <c r="Z122" i="1"/>
  <c r="O122" i="1"/>
  <c r="T122" i="1"/>
  <c r="U122" i="1"/>
  <c r="R122" i="1"/>
  <c r="W122" i="1"/>
  <c r="P122" i="1"/>
  <c r="X122" i="1"/>
  <c r="J122" i="1"/>
  <c r="B122" i="1"/>
  <c r="G122" i="1"/>
  <c r="L122" i="1"/>
  <c r="D122" i="1"/>
  <c r="C122" i="1"/>
  <c r="H122" i="1"/>
  <c r="K122" i="1"/>
  <c r="I122" i="1"/>
  <c r="F122" i="1"/>
  <c r="E122" i="1"/>
  <c r="A123" i="1"/>
  <c r="AA123" i="1" s="1"/>
  <c r="M122" i="1"/>
  <c r="W123" i="1" l="1"/>
  <c r="O123" i="1"/>
  <c r="U123" i="1"/>
  <c r="Z123" i="1"/>
  <c r="R123" i="1"/>
  <c r="Q123" i="1"/>
  <c r="P123" i="1"/>
  <c r="V123" i="1"/>
  <c r="X123" i="1"/>
  <c r="T123" i="1"/>
  <c r="Y123" i="1"/>
  <c r="S123" i="1"/>
  <c r="F123" i="1"/>
  <c r="K123" i="1"/>
  <c r="C123" i="1"/>
  <c r="H123" i="1"/>
  <c r="A124" i="1"/>
  <c r="AA124" i="1" s="1"/>
  <c r="I123" i="1"/>
  <c r="B123" i="1"/>
  <c r="L123" i="1"/>
  <c r="E123" i="1"/>
  <c r="M123" i="1"/>
  <c r="J123" i="1"/>
  <c r="G123" i="1"/>
  <c r="D123" i="1"/>
  <c r="S124" i="1" l="1"/>
  <c r="Y124" i="1"/>
  <c r="Q124" i="1"/>
  <c r="V124" i="1"/>
  <c r="O124" i="1"/>
  <c r="T124" i="1"/>
  <c r="R124" i="1"/>
  <c r="X124" i="1"/>
  <c r="U124" i="1"/>
  <c r="P124" i="1"/>
  <c r="Z124" i="1"/>
  <c r="W124" i="1"/>
  <c r="J124" i="1"/>
  <c r="B124" i="1"/>
  <c r="G124" i="1"/>
  <c r="L124" i="1"/>
  <c r="D124" i="1"/>
  <c r="K124" i="1"/>
  <c r="A125" i="1"/>
  <c r="AA125" i="1" s="1"/>
  <c r="F124" i="1"/>
  <c r="M124" i="1"/>
  <c r="I124" i="1"/>
  <c r="H124" i="1"/>
  <c r="C124" i="1"/>
  <c r="E124" i="1"/>
  <c r="W125" i="1" l="1"/>
  <c r="O125" i="1"/>
  <c r="U125" i="1"/>
  <c r="Z125" i="1"/>
  <c r="R125" i="1"/>
  <c r="X125" i="1"/>
  <c r="P125" i="1"/>
  <c r="V125" i="1"/>
  <c r="T125" i="1"/>
  <c r="Y125" i="1"/>
  <c r="S125" i="1"/>
  <c r="Q125" i="1"/>
  <c r="F125" i="1"/>
  <c r="K125" i="1"/>
  <c r="C125" i="1"/>
  <c r="H125" i="1"/>
  <c r="G125" i="1"/>
  <c r="A126" i="1"/>
  <c r="AA126" i="1" s="1"/>
  <c r="E125" i="1"/>
  <c r="J125" i="1"/>
  <c r="M125" i="1"/>
  <c r="B125" i="1"/>
  <c r="L125" i="1"/>
  <c r="I125" i="1"/>
  <c r="D125" i="1"/>
  <c r="S126" i="1" l="1"/>
  <c r="Y126" i="1"/>
  <c r="Q126" i="1"/>
  <c r="V126" i="1"/>
  <c r="X126" i="1"/>
  <c r="P126" i="1"/>
  <c r="Z126" i="1"/>
  <c r="R126" i="1"/>
  <c r="U126" i="1"/>
  <c r="T126" i="1"/>
  <c r="W126" i="1"/>
  <c r="O126" i="1"/>
  <c r="J126" i="1"/>
  <c r="B126" i="1"/>
  <c r="G126" i="1"/>
  <c r="L126" i="1"/>
  <c r="D126" i="1"/>
  <c r="M126" i="1"/>
  <c r="I126" i="1"/>
  <c r="E126" i="1"/>
  <c r="A127" i="1"/>
  <c r="AA127" i="1" s="1"/>
  <c r="F126" i="1"/>
  <c r="H126" i="1"/>
  <c r="K126" i="1"/>
  <c r="C126" i="1"/>
  <c r="W127" i="1" l="1"/>
  <c r="O127" i="1"/>
  <c r="U127" i="1"/>
  <c r="Z127" i="1"/>
  <c r="R127" i="1"/>
  <c r="Y127" i="1"/>
  <c r="Q127" i="1"/>
  <c r="P127" i="1"/>
  <c r="V127" i="1"/>
  <c r="X127" i="1"/>
  <c r="T127" i="1"/>
  <c r="S127" i="1"/>
  <c r="F127" i="1"/>
  <c r="K127" i="1"/>
  <c r="C127" i="1"/>
  <c r="H127" i="1"/>
  <c r="E127" i="1"/>
  <c r="J127" i="1"/>
  <c r="D127" i="1"/>
  <c r="M127" i="1"/>
  <c r="B127" i="1"/>
  <c r="A128" i="1"/>
  <c r="AA128" i="1" s="1"/>
  <c r="I127" i="1"/>
  <c r="L127" i="1"/>
  <c r="G127" i="1"/>
  <c r="S128" i="1" l="1"/>
  <c r="Y128" i="1"/>
  <c r="Q128" i="1"/>
  <c r="V128" i="1"/>
  <c r="Z128" i="1"/>
  <c r="R128" i="1"/>
  <c r="U128" i="1"/>
  <c r="T128" i="1"/>
  <c r="X128" i="1"/>
  <c r="W128" i="1"/>
  <c r="O128" i="1"/>
  <c r="P128" i="1"/>
  <c r="J128" i="1"/>
  <c r="B128" i="1"/>
  <c r="G128" i="1"/>
  <c r="L128" i="1"/>
  <c r="D128" i="1"/>
  <c r="K128" i="1"/>
  <c r="E128" i="1"/>
  <c r="H128" i="1"/>
  <c r="F128" i="1"/>
  <c r="C128" i="1"/>
  <c r="M128" i="1"/>
  <c r="A129" i="1"/>
  <c r="AA129" i="1" s="1"/>
  <c r="I128" i="1"/>
  <c r="W129" i="1" l="1"/>
  <c r="O129" i="1"/>
  <c r="U129" i="1"/>
  <c r="Z129" i="1"/>
  <c r="R129" i="1"/>
  <c r="S129" i="1"/>
  <c r="Y129" i="1"/>
  <c r="X129" i="1"/>
  <c r="P129" i="1"/>
  <c r="Q129" i="1"/>
  <c r="V129" i="1"/>
  <c r="T129" i="1"/>
  <c r="F129" i="1"/>
  <c r="K129" i="1"/>
  <c r="C129" i="1"/>
  <c r="H129" i="1"/>
  <c r="D129" i="1"/>
  <c r="M129" i="1"/>
  <c r="I129" i="1"/>
  <c r="B129" i="1"/>
  <c r="J129" i="1"/>
  <c r="G129" i="1"/>
  <c r="E129" i="1"/>
  <c r="A130" i="1"/>
  <c r="AA130" i="1" s="1"/>
  <c r="L129" i="1"/>
  <c r="S130" i="1" l="1"/>
  <c r="Y130" i="1"/>
  <c r="Q130" i="1"/>
  <c r="V130" i="1"/>
  <c r="O130" i="1"/>
  <c r="T130" i="1"/>
  <c r="U130" i="1"/>
  <c r="Z130" i="1"/>
  <c r="X130" i="1"/>
  <c r="R130" i="1"/>
  <c r="P130" i="1"/>
  <c r="W130" i="1"/>
  <c r="J130" i="1"/>
  <c r="B130" i="1"/>
  <c r="G130" i="1"/>
  <c r="L130" i="1"/>
  <c r="D130" i="1"/>
  <c r="I130" i="1"/>
  <c r="H130" i="1"/>
  <c r="C130" i="1"/>
  <c r="M130" i="1"/>
  <c r="K130" i="1"/>
  <c r="F130" i="1"/>
  <c r="A131" i="1"/>
  <c r="AA131" i="1" s="1"/>
  <c r="E130" i="1"/>
  <c r="W131" i="1" l="1"/>
  <c r="O131" i="1"/>
  <c r="U131" i="1"/>
  <c r="Z131" i="1"/>
  <c r="R131" i="1"/>
  <c r="P131" i="1"/>
  <c r="T131" i="1"/>
  <c r="S131" i="1"/>
  <c r="Q131" i="1"/>
  <c r="Y131" i="1"/>
  <c r="V131" i="1"/>
  <c r="X131" i="1"/>
  <c r="F131" i="1"/>
  <c r="K131" i="1"/>
  <c r="C131" i="1"/>
  <c r="H131" i="1"/>
  <c r="B131" i="1"/>
  <c r="D131" i="1"/>
  <c r="L131" i="1"/>
  <c r="A132" i="1"/>
  <c r="AA132" i="1" s="1"/>
  <c r="G131" i="1"/>
  <c r="M131" i="1"/>
  <c r="J131" i="1"/>
  <c r="I131" i="1"/>
  <c r="E131" i="1"/>
  <c r="Z132" i="1" l="1"/>
  <c r="R132" i="1"/>
  <c r="T132" i="1"/>
  <c r="Q132" i="1"/>
  <c r="W132" i="1"/>
  <c r="P132" i="1"/>
  <c r="V132" i="1"/>
  <c r="Y132" i="1"/>
  <c r="X132" i="1"/>
  <c r="U132" i="1"/>
  <c r="S132" i="1"/>
  <c r="O132" i="1"/>
  <c r="J132" i="1"/>
  <c r="B132" i="1"/>
  <c r="G132" i="1"/>
  <c r="L132" i="1"/>
  <c r="D132" i="1"/>
  <c r="A133" i="1"/>
  <c r="AA133" i="1" s="1"/>
  <c r="H132" i="1"/>
  <c r="M132" i="1"/>
  <c r="F132" i="1"/>
  <c r="C132" i="1"/>
  <c r="K132" i="1"/>
  <c r="I132" i="1"/>
  <c r="E132" i="1"/>
  <c r="V133" i="1" l="1"/>
  <c r="Z133" i="1"/>
  <c r="Q133" i="1"/>
  <c r="X133" i="1"/>
  <c r="O133" i="1"/>
  <c r="T133" i="1"/>
  <c r="S133" i="1"/>
  <c r="Y133" i="1"/>
  <c r="U133" i="1"/>
  <c r="W133" i="1"/>
  <c r="R133" i="1"/>
  <c r="P133" i="1"/>
  <c r="F133" i="1"/>
  <c r="K133" i="1"/>
  <c r="C133" i="1"/>
  <c r="H133" i="1"/>
  <c r="M133" i="1"/>
  <c r="A134" i="1"/>
  <c r="AA134" i="1" s="1"/>
  <c r="G133" i="1"/>
  <c r="B133" i="1"/>
  <c r="J133" i="1"/>
  <c r="E133" i="1"/>
  <c r="I133" i="1"/>
  <c r="D133" i="1"/>
  <c r="L133" i="1"/>
  <c r="Z134" i="1" l="1"/>
  <c r="R134" i="1"/>
  <c r="W134" i="1"/>
  <c r="U134" i="1"/>
  <c r="Q134" i="1"/>
  <c r="V134" i="1"/>
  <c r="T134" i="1"/>
  <c r="S134" i="1"/>
  <c r="Y134" i="1"/>
  <c r="P134" i="1"/>
  <c r="X134" i="1"/>
  <c r="O134" i="1"/>
  <c r="J134" i="1"/>
  <c r="B134" i="1"/>
  <c r="G134" i="1"/>
  <c r="L134" i="1"/>
  <c r="D134" i="1"/>
  <c r="F134" i="1"/>
  <c r="K134" i="1"/>
  <c r="A135" i="1"/>
  <c r="AA135" i="1" s="1"/>
  <c r="E134" i="1"/>
  <c r="C134" i="1"/>
  <c r="I134" i="1"/>
  <c r="M134" i="1"/>
  <c r="H134" i="1"/>
  <c r="V135" i="1" l="1"/>
  <c r="T135" i="1"/>
  <c r="R135" i="1"/>
  <c r="X135" i="1"/>
  <c r="O135" i="1"/>
  <c r="Y135" i="1"/>
  <c r="P135" i="1"/>
  <c r="Z135" i="1"/>
  <c r="Q135" i="1"/>
  <c r="W135" i="1"/>
  <c r="S135" i="1"/>
  <c r="U135" i="1"/>
  <c r="F135" i="1"/>
  <c r="K135" i="1"/>
  <c r="C135" i="1"/>
  <c r="H135" i="1"/>
  <c r="L135" i="1"/>
  <c r="J135" i="1"/>
  <c r="E135" i="1"/>
  <c r="G135" i="1"/>
  <c r="D135" i="1"/>
  <c r="B135" i="1"/>
  <c r="M135" i="1"/>
  <c r="A138" i="1"/>
  <c r="AA138" i="1" s="1"/>
  <c r="I135" i="1"/>
  <c r="Z138" i="1" l="1"/>
  <c r="R138" i="1"/>
  <c r="Q138" i="1"/>
  <c r="X138" i="1"/>
  <c r="O138" i="1"/>
  <c r="U138" i="1"/>
  <c r="S138" i="1"/>
  <c r="P138" i="1"/>
  <c r="W138" i="1"/>
  <c r="T138" i="1"/>
  <c r="V138" i="1"/>
  <c r="Y138" i="1"/>
  <c r="J138" i="1"/>
  <c r="B138" i="1"/>
  <c r="G138" i="1"/>
  <c r="L138" i="1"/>
  <c r="D138" i="1"/>
  <c r="E138" i="1"/>
  <c r="A139" i="1"/>
  <c r="AA139" i="1" s="1"/>
  <c r="F138" i="1"/>
  <c r="I138" i="1"/>
  <c r="K138" i="1"/>
  <c r="H138" i="1"/>
  <c r="C138" i="1"/>
  <c r="M138" i="1"/>
  <c r="V139" i="1" l="1"/>
  <c r="X139" i="1"/>
  <c r="O139" i="1"/>
  <c r="U139" i="1"/>
  <c r="R139" i="1"/>
  <c r="P139" i="1"/>
  <c r="T139" i="1"/>
  <c r="Y139" i="1"/>
  <c r="W139" i="1"/>
  <c r="Z139" i="1"/>
  <c r="S139" i="1"/>
  <c r="Q139" i="1"/>
  <c r="F139" i="1"/>
  <c r="K139" i="1"/>
  <c r="C139" i="1"/>
  <c r="H139" i="1"/>
  <c r="J139" i="1"/>
  <c r="I139" i="1"/>
  <c r="D139" i="1"/>
  <c r="M139" i="1"/>
  <c r="L139" i="1"/>
  <c r="G139" i="1"/>
  <c r="A140" i="1"/>
  <c r="AA140" i="1" s="1"/>
  <c r="E139" i="1"/>
  <c r="B139" i="1"/>
  <c r="Z140" i="1" l="1"/>
  <c r="R140" i="1"/>
  <c r="U140" i="1"/>
  <c r="S140" i="1"/>
  <c r="X140" i="1"/>
  <c r="O140" i="1"/>
  <c r="Q140" i="1"/>
  <c r="W140" i="1"/>
  <c r="T140" i="1"/>
  <c r="Y140" i="1"/>
  <c r="V140" i="1"/>
  <c r="P140" i="1"/>
  <c r="J140" i="1"/>
  <c r="B140" i="1"/>
  <c r="G140" i="1"/>
  <c r="L140" i="1"/>
  <c r="D140" i="1"/>
  <c r="C140" i="1"/>
  <c r="I140" i="1"/>
  <c r="E140" i="1"/>
  <c r="M140" i="1"/>
  <c r="K140" i="1"/>
  <c r="H140" i="1"/>
  <c r="A141" i="1"/>
  <c r="AA141" i="1" s="1"/>
  <c r="F140" i="1"/>
  <c r="W141" i="1" l="1"/>
  <c r="V141" i="1"/>
  <c r="R141" i="1"/>
  <c r="Z141" i="1"/>
  <c r="P141" i="1"/>
  <c r="U141" i="1"/>
  <c r="T141" i="1"/>
  <c r="S141" i="1"/>
  <c r="Q141" i="1"/>
  <c r="O141" i="1"/>
  <c r="Y141" i="1"/>
  <c r="X141" i="1"/>
  <c r="F141" i="1"/>
  <c r="K141" i="1"/>
  <c r="C141" i="1"/>
  <c r="H141" i="1"/>
  <c r="A142" i="1"/>
  <c r="AA142" i="1" s="1"/>
  <c r="I141" i="1"/>
  <c r="D141" i="1"/>
  <c r="M141" i="1"/>
  <c r="G141" i="1"/>
  <c r="B141" i="1"/>
  <c r="L141" i="1"/>
  <c r="E141" i="1"/>
  <c r="J141" i="1"/>
  <c r="S142" i="1" l="1"/>
  <c r="Z142" i="1"/>
  <c r="R142" i="1"/>
  <c r="P142" i="1"/>
  <c r="X142" i="1"/>
  <c r="U142" i="1"/>
  <c r="Y142" i="1"/>
  <c r="O142" i="1"/>
  <c r="Q142" i="1"/>
  <c r="V142" i="1"/>
  <c r="T142" i="1"/>
  <c r="W142" i="1"/>
  <c r="J142" i="1"/>
  <c r="B142" i="1"/>
  <c r="G142" i="1"/>
  <c r="L142" i="1"/>
  <c r="D142" i="1"/>
  <c r="A143" i="1"/>
  <c r="AA143" i="1" s="1"/>
  <c r="H142" i="1"/>
  <c r="K142" i="1"/>
  <c r="E142" i="1"/>
  <c r="C142" i="1"/>
  <c r="I142" i="1"/>
  <c r="M142" i="1"/>
  <c r="F142" i="1"/>
  <c r="W143" i="1" l="1"/>
  <c r="O143" i="1"/>
  <c r="V143" i="1"/>
  <c r="Z143" i="1"/>
  <c r="P143" i="1"/>
  <c r="X143" i="1"/>
  <c r="S143" i="1"/>
  <c r="T143" i="1"/>
  <c r="R143" i="1"/>
  <c r="Q143" i="1"/>
  <c r="Y143" i="1"/>
  <c r="U143" i="1"/>
  <c r="F143" i="1"/>
  <c r="K143" i="1"/>
  <c r="C143" i="1"/>
  <c r="H143" i="1"/>
  <c r="G143" i="1"/>
  <c r="M143" i="1"/>
  <c r="I143" i="1"/>
  <c r="B143" i="1"/>
  <c r="J143" i="1"/>
  <c r="E143" i="1"/>
  <c r="D143" i="1"/>
  <c r="A144" i="1"/>
  <c r="AA144" i="1" s="1"/>
  <c r="L143" i="1"/>
  <c r="S144" i="1" l="1"/>
  <c r="Z144" i="1"/>
  <c r="R144" i="1"/>
  <c r="X144" i="1"/>
  <c r="V144" i="1"/>
  <c r="Q144" i="1"/>
  <c r="T144" i="1"/>
  <c r="Y144" i="1"/>
  <c r="O144" i="1"/>
  <c r="P144" i="1"/>
  <c r="W144" i="1"/>
  <c r="U144" i="1"/>
  <c r="J144" i="1"/>
  <c r="B144" i="1"/>
  <c r="G144" i="1"/>
  <c r="L144" i="1"/>
  <c r="D144" i="1"/>
  <c r="M144" i="1"/>
  <c r="F144" i="1"/>
  <c r="K144" i="1"/>
  <c r="E144" i="1"/>
  <c r="I144" i="1"/>
  <c r="H144" i="1"/>
  <c r="A145" i="1"/>
  <c r="AA145" i="1" s="1"/>
  <c r="C144" i="1"/>
  <c r="W145" i="1" l="1"/>
  <c r="O145" i="1"/>
  <c r="V145" i="1"/>
  <c r="X145" i="1"/>
  <c r="T145" i="1"/>
  <c r="Q145" i="1"/>
  <c r="Y145" i="1"/>
  <c r="R145" i="1"/>
  <c r="P145" i="1"/>
  <c r="Z145" i="1"/>
  <c r="U145" i="1"/>
  <c r="S145" i="1"/>
  <c r="F145" i="1"/>
  <c r="K145" i="1"/>
  <c r="C145" i="1"/>
  <c r="H145" i="1"/>
  <c r="E145" i="1"/>
  <c r="L145" i="1"/>
  <c r="I145" i="1"/>
  <c r="B145" i="1"/>
  <c r="M145" i="1"/>
  <c r="A146" i="1"/>
  <c r="AA146" i="1" s="1"/>
  <c r="D145" i="1"/>
  <c r="G145" i="1"/>
  <c r="J145" i="1"/>
  <c r="S146" i="1" l="1"/>
  <c r="Z146" i="1"/>
  <c r="R146" i="1"/>
  <c r="V146" i="1"/>
  <c r="T146" i="1"/>
  <c r="Y146" i="1"/>
  <c r="O146" i="1"/>
  <c r="Q146" i="1"/>
  <c r="X146" i="1"/>
  <c r="W146" i="1"/>
  <c r="U146" i="1"/>
  <c r="P146" i="1"/>
  <c r="J146" i="1"/>
  <c r="B146" i="1"/>
  <c r="G146" i="1"/>
  <c r="L146" i="1"/>
  <c r="D146" i="1"/>
  <c r="K146" i="1"/>
  <c r="E146" i="1"/>
  <c r="F146" i="1"/>
  <c r="I146" i="1"/>
  <c r="C146" i="1"/>
  <c r="M146" i="1"/>
  <c r="A147" i="1"/>
  <c r="AA147" i="1" s="1"/>
  <c r="H146" i="1"/>
  <c r="W147" i="1" l="1"/>
  <c r="O147" i="1"/>
  <c r="V147" i="1"/>
  <c r="T147" i="1"/>
  <c r="R147" i="1"/>
  <c r="Y147" i="1"/>
  <c r="Q147" i="1"/>
  <c r="X147" i="1"/>
  <c r="P147" i="1"/>
  <c r="Z147" i="1"/>
  <c r="U147" i="1"/>
  <c r="S147" i="1"/>
  <c r="F147" i="1"/>
  <c r="K147" i="1"/>
  <c r="C147" i="1"/>
  <c r="H147" i="1"/>
  <c r="D147" i="1"/>
  <c r="J147" i="1"/>
  <c r="B147" i="1"/>
  <c r="M147" i="1"/>
  <c r="G147" i="1"/>
  <c r="L147" i="1"/>
  <c r="I147" i="1"/>
  <c r="E147" i="1"/>
  <c r="A148" i="1"/>
  <c r="AA148" i="1" s="1"/>
  <c r="S148" i="1" l="1"/>
  <c r="Z148" i="1"/>
  <c r="R148" i="1"/>
  <c r="T148" i="1"/>
  <c r="P148" i="1"/>
  <c r="W148" i="1"/>
  <c r="V148" i="1"/>
  <c r="Y148" i="1"/>
  <c r="X148" i="1"/>
  <c r="U148" i="1"/>
  <c r="Q148" i="1"/>
  <c r="O148" i="1"/>
  <c r="J148" i="1"/>
  <c r="B148" i="1"/>
  <c r="G148" i="1"/>
  <c r="L148" i="1"/>
  <c r="D148" i="1"/>
  <c r="I148" i="1"/>
  <c r="C148" i="1"/>
  <c r="K148" i="1"/>
  <c r="A149" i="1"/>
  <c r="AA149" i="1" s="1"/>
  <c r="E148" i="1"/>
  <c r="M148" i="1"/>
  <c r="H148" i="1"/>
  <c r="F148" i="1"/>
  <c r="W149" i="1" l="1"/>
  <c r="O149" i="1"/>
  <c r="V149" i="1"/>
  <c r="R149" i="1"/>
  <c r="Z149" i="1"/>
  <c r="P149" i="1"/>
  <c r="U149" i="1"/>
  <c r="Q149" i="1"/>
  <c r="X149" i="1"/>
  <c r="Y149" i="1"/>
  <c r="T149" i="1"/>
  <c r="S149" i="1"/>
  <c r="F149" i="1"/>
  <c r="K149" i="1"/>
  <c r="C149" i="1"/>
  <c r="H149" i="1"/>
  <c r="B149" i="1"/>
  <c r="A150" i="1"/>
  <c r="AA150" i="1" s="1"/>
  <c r="I149" i="1"/>
  <c r="M149" i="1"/>
  <c r="G149" i="1"/>
  <c r="E149" i="1"/>
  <c r="L149" i="1"/>
  <c r="J149" i="1"/>
  <c r="D149" i="1"/>
  <c r="S150" i="1" l="1"/>
  <c r="Z150" i="1"/>
  <c r="R150" i="1"/>
  <c r="P150" i="1"/>
  <c r="X150" i="1"/>
  <c r="U150" i="1"/>
  <c r="O150" i="1"/>
  <c r="V150" i="1"/>
  <c r="Y150" i="1"/>
  <c r="W150" i="1"/>
  <c r="Q150" i="1"/>
  <c r="T150" i="1"/>
  <c r="J150" i="1"/>
  <c r="B150" i="1"/>
  <c r="G150" i="1"/>
  <c r="L150" i="1"/>
  <c r="D150" i="1"/>
  <c r="A151" i="1"/>
  <c r="AA151" i="1" s="1"/>
  <c r="H150" i="1"/>
  <c r="K150" i="1"/>
  <c r="E150" i="1"/>
  <c r="F150" i="1"/>
  <c r="C150" i="1"/>
  <c r="M150" i="1"/>
  <c r="I150" i="1"/>
  <c r="W151" i="1" l="1"/>
  <c r="O151" i="1"/>
  <c r="V151" i="1"/>
  <c r="Z151" i="1"/>
  <c r="P151" i="1"/>
  <c r="X151" i="1"/>
  <c r="S151" i="1"/>
  <c r="T151" i="1"/>
  <c r="U151" i="1"/>
  <c r="Y151" i="1"/>
  <c r="R151" i="1"/>
  <c r="Q151" i="1"/>
  <c r="F151" i="1"/>
  <c r="K151" i="1"/>
  <c r="C151" i="1"/>
  <c r="H151" i="1"/>
  <c r="M151" i="1"/>
  <c r="A152" i="1"/>
  <c r="AA152" i="1" s="1"/>
  <c r="G151" i="1"/>
  <c r="I151" i="1"/>
  <c r="B151" i="1"/>
  <c r="L151" i="1"/>
  <c r="J151" i="1"/>
  <c r="E151" i="1"/>
  <c r="D151" i="1"/>
  <c r="S152" i="1" l="1"/>
  <c r="Z152" i="1"/>
  <c r="R152" i="1"/>
  <c r="X152" i="1"/>
  <c r="V152" i="1"/>
  <c r="Q152" i="1"/>
  <c r="Y152" i="1"/>
  <c r="O152" i="1"/>
  <c r="W152" i="1"/>
  <c r="U152" i="1"/>
  <c r="T152" i="1"/>
  <c r="P152" i="1"/>
  <c r="H152" i="1"/>
  <c r="A153" i="1"/>
  <c r="AA153" i="1" s="1"/>
  <c r="L152" i="1"/>
  <c r="C152" i="1"/>
  <c r="I152" i="1"/>
  <c r="E152" i="1"/>
  <c r="G152" i="1"/>
  <c r="F152" i="1"/>
  <c r="K152" i="1"/>
  <c r="B152" i="1"/>
  <c r="M152" i="1"/>
  <c r="J152" i="1"/>
  <c r="D152" i="1"/>
  <c r="W153" i="1" l="1"/>
  <c r="O153" i="1"/>
  <c r="V153" i="1"/>
  <c r="X153" i="1"/>
  <c r="T153" i="1"/>
  <c r="Q153" i="1"/>
  <c r="S153" i="1"/>
  <c r="U153" i="1"/>
  <c r="P153" i="1"/>
  <c r="R153" i="1"/>
  <c r="Z153" i="1"/>
  <c r="Y153" i="1"/>
  <c r="L153" i="1"/>
  <c r="D153" i="1"/>
  <c r="A154" i="1"/>
  <c r="AA154" i="1" s="1"/>
  <c r="J153" i="1"/>
  <c r="G153" i="1"/>
  <c r="M153" i="1"/>
  <c r="C153" i="1"/>
  <c r="B153" i="1"/>
  <c r="I153" i="1"/>
  <c r="F153" i="1"/>
  <c r="K153" i="1"/>
  <c r="E153" i="1"/>
  <c r="H153" i="1"/>
  <c r="S154" i="1" l="1"/>
  <c r="Z154" i="1"/>
  <c r="R154" i="1"/>
  <c r="V154" i="1"/>
  <c r="T154" i="1"/>
  <c r="Y154" i="1"/>
  <c r="O154" i="1"/>
  <c r="Q154" i="1"/>
  <c r="X154" i="1"/>
  <c r="W154" i="1"/>
  <c r="U154" i="1"/>
  <c r="P154" i="1"/>
  <c r="H154" i="1"/>
  <c r="A155" i="1"/>
  <c r="AA155" i="1" s="1"/>
  <c r="M154" i="1"/>
  <c r="E154" i="1"/>
  <c r="J154" i="1"/>
  <c r="B154" i="1"/>
  <c r="I154" i="1"/>
  <c r="D154" i="1"/>
  <c r="G154" i="1"/>
  <c r="K154" i="1"/>
  <c r="F154" i="1"/>
  <c r="L154" i="1"/>
  <c r="C154" i="1"/>
  <c r="W155" i="1" l="1"/>
  <c r="O155" i="1"/>
  <c r="V155" i="1"/>
  <c r="T155" i="1"/>
  <c r="R155" i="1"/>
  <c r="Y155" i="1"/>
  <c r="X155" i="1"/>
  <c r="S155" i="1"/>
  <c r="Z155" i="1"/>
  <c r="U155" i="1"/>
  <c r="P155" i="1"/>
  <c r="Q155" i="1"/>
  <c r="L155" i="1"/>
  <c r="D155" i="1"/>
  <c r="I155" i="1"/>
  <c r="F155" i="1"/>
  <c r="G155" i="1"/>
  <c r="B155" i="1"/>
  <c r="J155" i="1"/>
  <c r="H155" i="1"/>
  <c r="M155" i="1"/>
  <c r="E155" i="1"/>
  <c r="K155" i="1"/>
  <c r="C155" i="1"/>
  <c r="A156" i="1"/>
  <c r="AA156" i="1" s="1"/>
  <c r="W156" i="1" l="1"/>
  <c r="S156" i="1"/>
  <c r="R156" i="1"/>
  <c r="T156" i="1"/>
  <c r="P156" i="1"/>
  <c r="X156" i="1"/>
  <c r="Q156" i="1"/>
  <c r="V156" i="1"/>
  <c r="U156" i="1"/>
  <c r="O156" i="1"/>
  <c r="Z156" i="1"/>
  <c r="Y156" i="1"/>
  <c r="H156" i="1"/>
  <c r="A157" i="1"/>
  <c r="AA157" i="1" s="1"/>
  <c r="M156" i="1"/>
  <c r="E156" i="1"/>
  <c r="J156" i="1"/>
  <c r="B156" i="1"/>
  <c r="L156" i="1"/>
  <c r="G156" i="1"/>
  <c r="C156" i="1"/>
  <c r="I156" i="1"/>
  <c r="D156" i="1"/>
  <c r="F156" i="1"/>
  <c r="K156" i="1"/>
  <c r="S157" i="1" l="1"/>
  <c r="Y157" i="1"/>
  <c r="P157" i="1"/>
  <c r="X157" i="1"/>
  <c r="O157" i="1"/>
  <c r="T157" i="1"/>
  <c r="Q157" i="1"/>
  <c r="W157" i="1"/>
  <c r="R157" i="1"/>
  <c r="Z157" i="1"/>
  <c r="U157" i="1"/>
  <c r="V157" i="1"/>
  <c r="L157" i="1"/>
  <c r="D157" i="1"/>
  <c r="I157" i="1"/>
  <c r="F157" i="1"/>
  <c r="E157" i="1"/>
  <c r="M157" i="1"/>
  <c r="A158" i="1"/>
  <c r="AA158" i="1" s="1"/>
  <c r="H157" i="1"/>
  <c r="J157" i="1"/>
  <c r="C157" i="1"/>
  <c r="B157" i="1"/>
  <c r="K157" i="1"/>
  <c r="G157" i="1"/>
  <c r="W158" i="1" l="1"/>
  <c r="O158" i="1"/>
  <c r="V158" i="1"/>
  <c r="U158" i="1"/>
  <c r="S158" i="1"/>
  <c r="Q158" i="1"/>
  <c r="Y158" i="1"/>
  <c r="Z158" i="1"/>
  <c r="X158" i="1"/>
  <c r="T158" i="1"/>
  <c r="P158" i="1"/>
  <c r="R158" i="1"/>
  <c r="H158" i="1"/>
  <c r="A159" i="1"/>
  <c r="AA159" i="1" s="1"/>
  <c r="M158" i="1"/>
  <c r="E158" i="1"/>
  <c r="J158" i="1"/>
  <c r="B158" i="1"/>
  <c r="K158" i="1"/>
  <c r="F158" i="1"/>
  <c r="I158" i="1"/>
  <c r="L158" i="1"/>
  <c r="G158" i="1"/>
  <c r="C158" i="1"/>
  <c r="D158" i="1"/>
  <c r="S159" i="1" l="1"/>
  <c r="T159" i="1"/>
  <c r="R159" i="1"/>
  <c r="U159" i="1"/>
  <c r="P159" i="1"/>
  <c r="X159" i="1"/>
  <c r="V159" i="1"/>
  <c r="W159" i="1"/>
  <c r="Q159" i="1"/>
  <c r="O159" i="1"/>
  <c r="Z159" i="1"/>
  <c r="Y159" i="1"/>
  <c r="L159" i="1"/>
  <c r="D159" i="1"/>
  <c r="I159" i="1"/>
  <c r="F159" i="1"/>
  <c r="C159" i="1"/>
  <c r="K159" i="1"/>
  <c r="G159" i="1"/>
  <c r="A160" i="1"/>
  <c r="AA160" i="1" s="1"/>
  <c r="J159" i="1"/>
  <c r="H159" i="1"/>
  <c r="B159" i="1"/>
  <c r="M159" i="1"/>
  <c r="E159" i="1"/>
  <c r="W160" i="1" l="1"/>
  <c r="O160" i="1"/>
  <c r="Z160" i="1"/>
  <c r="Q160" i="1"/>
  <c r="Y160" i="1"/>
  <c r="P160" i="1"/>
  <c r="T160" i="1"/>
  <c r="R160" i="1"/>
  <c r="X160" i="1"/>
  <c r="U160" i="1"/>
  <c r="V160" i="1"/>
  <c r="S160" i="1"/>
  <c r="H160" i="1"/>
  <c r="A163" i="1"/>
  <c r="AA163" i="1" s="1"/>
  <c r="M160" i="1"/>
  <c r="E160" i="1"/>
  <c r="J160" i="1"/>
  <c r="B160" i="1"/>
  <c r="I160" i="1"/>
  <c r="D160" i="1"/>
  <c r="L160" i="1"/>
  <c r="F160" i="1"/>
  <c r="K160" i="1"/>
  <c r="G160" i="1"/>
  <c r="C160" i="1"/>
  <c r="S163" i="1" l="1"/>
  <c r="W163" i="1"/>
  <c r="V163" i="1"/>
  <c r="T163" i="1"/>
  <c r="Q163" i="1"/>
  <c r="Y163" i="1"/>
  <c r="P163" i="1"/>
  <c r="O163" i="1"/>
  <c r="X163" i="1"/>
  <c r="U163" i="1"/>
  <c r="R163" i="1"/>
  <c r="Z163" i="1"/>
  <c r="L163" i="1"/>
  <c r="D163" i="1"/>
  <c r="I163" i="1"/>
  <c r="F163" i="1"/>
  <c r="B163" i="1"/>
  <c r="J163" i="1"/>
  <c r="E163" i="1"/>
  <c r="G163" i="1"/>
  <c r="A164" i="1"/>
  <c r="AA164" i="1" s="1"/>
  <c r="K163" i="1"/>
  <c r="M163" i="1"/>
  <c r="H163" i="1"/>
  <c r="C163" i="1"/>
  <c r="W164" i="1" l="1"/>
  <c r="O164" i="1"/>
  <c r="T164" i="1"/>
  <c r="S164" i="1"/>
  <c r="U164" i="1"/>
  <c r="Q164" i="1"/>
  <c r="Y164" i="1"/>
  <c r="P164" i="1"/>
  <c r="X164" i="1"/>
  <c r="Z164" i="1"/>
  <c r="V164" i="1"/>
  <c r="R164" i="1"/>
  <c r="H164" i="1"/>
  <c r="A165" i="1"/>
  <c r="AA165" i="1" s="1"/>
  <c r="M164" i="1"/>
  <c r="E164" i="1"/>
  <c r="J164" i="1"/>
  <c r="B164" i="1"/>
  <c r="G164" i="1"/>
  <c r="C164" i="1"/>
  <c r="K164" i="1"/>
  <c r="F164" i="1"/>
  <c r="L164" i="1"/>
  <c r="D164" i="1"/>
  <c r="I164" i="1"/>
  <c r="S165" i="1" l="1"/>
  <c r="Z165" i="1"/>
  <c r="Q165" i="1"/>
  <c r="Y165" i="1"/>
  <c r="P165" i="1"/>
  <c r="U165" i="1"/>
  <c r="R165" i="1"/>
  <c r="X165" i="1"/>
  <c r="W165" i="1"/>
  <c r="O165" i="1"/>
  <c r="T165" i="1"/>
  <c r="V165" i="1"/>
  <c r="L165" i="1"/>
  <c r="D165" i="1"/>
  <c r="I165" i="1"/>
  <c r="F165" i="1"/>
  <c r="M165" i="1"/>
  <c r="A166" i="1"/>
  <c r="AA166" i="1" s="1"/>
  <c r="H165" i="1"/>
  <c r="C165" i="1"/>
  <c r="G165" i="1"/>
  <c r="B165" i="1"/>
  <c r="K165" i="1"/>
  <c r="E165" i="1"/>
  <c r="J165" i="1"/>
  <c r="W166" i="1" l="1"/>
  <c r="O166" i="1"/>
  <c r="X166" i="1"/>
  <c r="V166" i="1"/>
  <c r="T166" i="1"/>
  <c r="R166" i="1"/>
  <c r="Z166" i="1"/>
  <c r="S166" i="1"/>
  <c r="P166" i="1"/>
  <c r="Y166" i="1"/>
  <c r="U166" i="1"/>
  <c r="Q166" i="1"/>
  <c r="K166" i="1"/>
  <c r="H166" i="1"/>
  <c r="E166" i="1"/>
  <c r="J166" i="1"/>
  <c r="B166" i="1"/>
  <c r="A167" i="1"/>
  <c r="AA167" i="1" s="1"/>
  <c r="F166" i="1"/>
  <c r="I166" i="1"/>
  <c r="G166" i="1"/>
  <c r="C166" i="1"/>
  <c r="M166" i="1"/>
  <c r="D166" i="1"/>
  <c r="L166" i="1"/>
  <c r="S167" i="1" l="1"/>
  <c r="U167" i="1"/>
  <c r="T167" i="1"/>
  <c r="V167" i="1"/>
  <c r="Q167" i="1"/>
  <c r="Y167" i="1"/>
  <c r="R167" i="1"/>
  <c r="Z167" i="1"/>
  <c r="P167" i="1"/>
  <c r="O167" i="1"/>
  <c r="X167" i="1"/>
  <c r="W167" i="1"/>
  <c r="G167" i="1"/>
  <c r="F167" i="1"/>
  <c r="A168" i="1"/>
  <c r="AA168" i="1" s="1"/>
  <c r="L167" i="1"/>
  <c r="C167" i="1"/>
  <c r="I167" i="1"/>
  <c r="J167" i="1"/>
  <c r="D167" i="1"/>
  <c r="K167" i="1"/>
  <c r="E167" i="1"/>
  <c r="H167" i="1"/>
  <c r="M167" i="1"/>
  <c r="B167" i="1"/>
  <c r="W168" i="1" l="1"/>
  <c r="O168" i="1"/>
  <c r="R168" i="1"/>
  <c r="Z168" i="1"/>
  <c r="Q168" i="1"/>
  <c r="U168" i="1"/>
  <c r="S168" i="1"/>
  <c r="Y168" i="1"/>
  <c r="P168" i="1"/>
  <c r="T168" i="1"/>
  <c r="V168" i="1"/>
  <c r="X168" i="1"/>
  <c r="K168" i="1"/>
  <c r="C168" i="1"/>
  <c r="A169" i="1"/>
  <c r="AA169" i="1" s="1"/>
  <c r="M168" i="1"/>
  <c r="E168" i="1"/>
  <c r="J168" i="1"/>
  <c r="G168" i="1"/>
  <c r="I168" i="1"/>
  <c r="D168" i="1"/>
  <c r="H168" i="1"/>
  <c r="L168" i="1"/>
  <c r="B168" i="1"/>
  <c r="F168" i="1"/>
  <c r="S169" i="1" l="1"/>
  <c r="X169" i="1"/>
  <c r="O169" i="1"/>
  <c r="W169" i="1"/>
  <c r="U169" i="1"/>
  <c r="R169" i="1"/>
  <c r="Z169" i="1"/>
  <c r="P169" i="1"/>
  <c r="V169" i="1"/>
  <c r="T169" i="1"/>
  <c r="Q169" i="1"/>
  <c r="Y169" i="1"/>
  <c r="G169" i="1"/>
  <c r="I169" i="1"/>
  <c r="E169" i="1"/>
  <c r="L169" i="1"/>
  <c r="B169" i="1"/>
  <c r="H169" i="1"/>
  <c r="F169" i="1"/>
  <c r="K169" i="1"/>
  <c r="A170" i="1"/>
  <c r="AA170" i="1" s="1"/>
  <c r="C169" i="1"/>
  <c r="J169" i="1"/>
  <c r="M169" i="1"/>
  <c r="D169" i="1"/>
  <c r="W170" i="1" l="1"/>
  <c r="O170" i="1"/>
  <c r="U170" i="1"/>
  <c r="T170" i="1"/>
  <c r="V170" i="1"/>
  <c r="R170" i="1"/>
  <c r="Z170" i="1"/>
  <c r="X170" i="1"/>
  <c r="Q170" i="1"/>
  <c r="S170" i="1"/>
  <c r="P170" i="1"/>
  <c r="Y170" i="1"/>
  <c r="K170" i="1"/>
  <c r="C170" i="1"/>
  <c r="A171" i="1"/>
  <c r="AA171" i="1" s="1"/>
  <c r="M170" i="1"/>
  <c r="E170" i="1"/>
  <c r="G170" i="1"/>
  <c r="B170" i="1"/>
  <c r="I170" i="1"/>
  <c r="D170" i="1"/>
  <c r="H170" i="1"/>
  <c r="J170" i="1"/>
  <c r="F170" i="1"/>
  <c r="L170" i="1"/>
  <c r="S171" i="1" l="1"/>
  <c r="R171" i="1"/>
  <c r="Z171" i="1"/>
  <c r="Q171" i="1"/>
  <c r="V171" i="1"/>
  <c r="T171" i="1"/>
  <c r="Y171" i="1"/>
  <c r="P171" i="1"/>
  <c r="W171" i="1"/>
  <c r="U171" i="1"/>
  <c r="X171" i="1"/>
  <c r="O171" i="1"/>
  <c r="G171" i="1"/>
  <c r="I171" i="1"/>
  <c r="H171" i="1"/>
  <c r="D171" i="1"/>
  <c r="A172" i="1"/>
  <c r="AA172" i="1" s="1"/>
  <c r="K171" i="1"/>
  <c r="B171" i="1"/>
  <c r="L171" i="1"/>
  <c r="E171" i="1"/>
  <c r="J171" i="1"/>
  <c r="C171" i="1"/>
  <c r="M171" i="1"/>
  <c r="F171" i="1"/>
  <c r="X172" i="1" l="1"/>
  <c r="W172" i="1"/>
  <c r="O172" i="1"/>
  <c r="R172" i="1"/>
  <c r="Z172" i="1"/>
  <c r="P172" i="1"/>
  <c r="Y172" i="1"/>
  <c r="V172" i="1"/>
  <c r="T172" i="1"/>
  <c r="S172" i="1"/>
  <c r="U172" i="1"/>
  <c r="Q172" i="1"/>
  <c r="K172" i="1"/>
  <c r="C172" i="1"/>
  <c r="A173" i="1"/>
  <c r="AA173" i="1" s="1"/>
  <c r="M172" i="1"/>
  <c r="E172" i="1"/>
  <c r="I172" i="1"/>
  <c r="F172" i="1"/>
  <c r="L172" i="1"/>
  <c r="H172" i="1"/>
  <c r="B172" i="1"/>
  <c r="J172" i="1"/>
  <c r="G172" i="1"/>
  <c r="D172" i="1"/>
  <c r="T173" i="1" l="1"/>
  <c r="S173" i="1"/>
  <c r="Z173" i="1"/>
  <c r="P173" i="1"/>
  <c r="X173" i="1"/>
  <c r="W173" i="1"/>
  <c r="Y173" i="1"/>
  <c r="R173" i="1"/>
  <c r="Q173" i="1"/>
  <c r="V173" i="1"/>
  <c r="U173" i="1"/>
  <c r="O173" i="1"/>
  <c r="G173" i="1"/>
  <c r="L173" i="1"/>
  <c r="D173" i="1"/>
  <c r="I173" i="1"/>
  <c r="B173" i="1"/>
  <c r="J173" i="1"/>
  <c r="E173" i="1"/>
  <c r="H173" i="1"/>
  <c r="A174" i="1"/>
  <c r="AA174" i="1" s="1"/>
  <c r="F173" i="1"/>
  <c r="K173" i="1"/>
  <c r="C173" i="1"/>
  <c r="M173" i="1"/>
  <c r="X174" i="1" l="1"/>
  <c r="P174" i="1"/>
  <c r="W174" i="1"/>
  <c r="O174" i="1"/>
  <c r="Z174" i="1"/>
  <c r="V174" i="1"/>
  <c r="U174" i="1"/>
  <c r="R174" i="1"/>
  <c r="Y174" i="1"/>
  <c r="T174" i="1"/>
  <c r="S174" i="1"/>
  <c r="Q174" i="1"/>
  <c r="K174" i="1"/>
  <c r="C174" i="1"/>
  <c r="H174" i="1"/>
  <c r="A175" i="1"/>
  <c r="AA175" i="1" s="1"/>
  <c r="M174" i="1"/>
  <c r="E174" i="1"/>
  <c r="G174" i="1"/>
  <c r="B174" i="1"/>
  <c r="J174" i="1"/>
  <c r="I174" i="1"/>
  <c r="L174" i="1"/>
  <c r="D174" i="1"/>
  <c r="F174" i="1"/>
  <c r="T175" i="1" l="1"/>
  <c r="S175" i="1"/>
  <c r="X175" i="1"/>
  <c r="V175" i="1"/>
  <c r="U175" i="1"/>
  <c r="W175" i="1"/>
  <c r="Q175" i="1"/>
  <c r="R175" i="1"/>
  <c r="Y175" i="1"/>
  <c r="Z175" i="1"/>
  <c r="O175" i="1"/>
  <c r="P175" i="1"/>
  <c r="G175" i="1"/>
  <c r="L175" i="1"/>
  <c r="D175" i="1"/>
  <c r="I175" i="1"/>
  <c r="M175" i="1"/>
  <c r="A176" i="1"/>
  <c r="AA176" i="1" s="1"/>
  <c r="H175" i="1"/>
  <c r="C175" i="1"/>
  <c r="J175" i="1"/>
  <c r="B175" i="1"/>
  <c r="K175" i="1"/>
  <c r="E175" i="1"/>
  <c r="F175" i="1"/>
  <c r="X176" i="1" l="1"/>
  <c r="P176" i="1"/>
  <c r="W176" i="1"/>
  <c r="O176" i="1"/>
  <c r="V176" i="1"/>
  <c r="T176" i="1"/>
  <c r="S176" i="1"/>
  <c r="Y176" i="1"/>
  <c r="Q176" i="1"/>
  <c r="Z176" i="1"/>
  <c r="R176" i="1"/>
  <c r="U176" i="1"/>
  <c r="K176" i="1"/>
  <c r="C176" i="1"/>
  <c r="H176" i="1"/>
  <c r="A177" i="1"/>
  <c r="AA177" i="1" s="1"/>
  <c r="M176" i="1"/>
  <c r="E176" i="1"/>
  <c r="F176" i="1"/>
  <c r="I176" i="1"/>
  <c r="J176" i="1"/>
  <c r="B176" i="1"/>
  <c r="D176" i="1"/>
  <c r="L176" i="1"/>
  <c r="G176" i="1"/>
  <c r="T177" i="1" l="1"/>
  <c r="S177" i="1"/>
  <c r="V177" i="1"/>
  <c r="R177" i="1"/>
  <c r="Q177" i="1"/>
  <c r="O177" i="1"/>
  <c r="Z177" i="1"/>
  <c r="W177" i="1"/>
  <c r="X177" i="1"/>
  <c r="U177" i="1"/>
  <c r="P177" i="1"/>
  <c r="Y177" i="1"/>
  <c r="G177" i="1"/>
  <c r="L177" i="1"/>
  <c r="D177" i="1"/>
  <c r="I177" i="1"/>
  <c r="K177" i="1"/>
  <c r="F177" i="1"/>
  <c r="B177" i="1"/>
  <c r="J177" i="1"/>
  <c r="C177" i="1"/>
  <c r="H177" i="1"/>
  <c r="M177" i="1"/>
  <c r="A178" i="1"/>
  <c r="AA178" i="1" s="1"/>
  <c r="E177" i="1"/>
  <c r="X178" i="1" l="1"/>
  <c r="P178" i="1"/>
  <c r="W178" i="1"/>
  <c r="O178" i="1"/>
  <c r="T178" i="1"/>
  <c r="R178" i="1"/>
  <c r="Q178" i="1"/>
  <c r="U178" i="1"/>
  <c r="Z178" i="1"/>
  <c r="V178" i="1"/>
  <c r="Y178" i="1"/>
  <c r="S178" i="1"/>
  <c r="K178" i="1"/>
  <c r="C178" i="1"/>
  <c r="H178" i="1"/>
  <c r="A179" i="1"/>
  <c r="AA179" i="1" s="1"/>
  <c r="M178" i="1"/>
  <c r="E178" i="1"/>
  <c r="D178" i="1"/>
  <c r="L178" i="1"/>
  <c r="G178" i="1"/>
  <c r="J178" i="1"/>
  <c r="B178" i="1"/>
  <c r="F178" i="1"/>
  <c r="I178" i="1"/>
  <c r="T179" i="1" l="1"/>
  <c r="S179" i="1"/>
  <c r="R179" i="1"/>
  <c r="Z179" i="1"/>
  <c r="P179" i="1"/>
  <c r="Y179" i="1"/>
  <c r="O179" i="1"/>
  <c r="X179" i="1"/>
  <c r="V179" i="1"/>
  <c r="Q179" i="1"/>
  <c r="U179" i="1"/>
  <c r="W179" i="1"/>
  <c r="G179" i="1"/>
  <c r="L179" i="1"/>
  <c r="D179" i="1"/>
  <c r="I179" i="1"/>
  <c r="J179" i="1"/>
  <c r="E179" i="1"/>
  <c r="M179" i="1"/>
  <c r="K179" i="1"/>
  <c r="C179" i="1"/>
  <c r="H179" i="1"/>
  <c r="B179" i="1"/>
  <c r="F179" i="1"/>
  <c r="A180" i="1"/>
  <c r="AA180" i="1" s="1"/>
  <c r="X180" i="1" l="1"/>
  <c r="P180" i="1"/>
  <c r="W180" i="1"/>
  <c r="O180" i="1"/>
  <c r="R180" i="1"/>
  <c r="Z180" i="1"/>
  <c r="Y180" i="1"/>
  <c r="T180" i="1"/>
  <c r="Q180" i="1"/>
  <c r="U180" i="1"/>
  <c r="S180" i="1"/>
  <c r="V180" i="1"/>
  <c r="K180" i="1"/>
  <c r="C180" i="1"/>
  <c r="H180" i="1"/>
  <c r="A181" i="1"/>
  <c r="AA181" i="1" s="1"/>
  <c r="M180" i="1"/>
  <c r="E180" i="1"/>
  <c r="B180" i="1"/>
  <c r="J180" i="1"/>
  <c r="F180" i="1"/>
  <c r="L180" i="1"/>
  <c r="D180" i="1"/>
  <c r="G180" i="1"/>
  <c r="I180" i="1"/>
  <c r="T181" i="1" l="1"/>
  <c r="S181" i="1"/>
  <c r="Z181" i="1"/>
  <c r="P181" i="1"/>
  <c r="X181" i="1"/>
  <c r="W181" i="1"/>
  <c r="R181" i="1"/>
  <c r="O181" i="1"/>
  <c r="Y181" i="1"/>
  <c r="U181" i="1"/>
  <c r="V181" i="1"/>
  <c r="Q181" i="1"/>
  <c r="H181" i="1"/>
  <c r="G181" i="1"/>
  <c r="M181" i="1"/>
  <c r="D181" i="1"/>
  <c r="J181" i="1"/>
  <c r="I181" i="1"/>
  <c r="C181" i="1"/>
  <c r="L181" i="1"/>
  <c r="E181" i="1"/>
  <c r="B181" i="1"/>
  <c r="K181" i="1"/>
  <c r="F181" i="1"/>
  <c r="A182" i="1"/>
  <c r="AA182" i="1" s="1"/>
  <c r="X182" i="1" l="1"/>
  <c r="P182" i="1"/>
  <c r="W182" i="1"/>
  <c r="O182" i="1"/>
  <c r="Z182" i="1"/>
  <c r="V182" i="1"/>
  <c r="U182" i="1"/>
  <c r="Y182" i="1"/>
  <c r="S182" i="1"/>
  <c r="R182" i="1"/>
  <c r="T182" i="1"/>
  <c r="Q182" i="1"/>
  <c r="L182" i="1"/>
  <c r="D182" i="1"/>
  <c r="G182" i="1"/>
  <c r="H182" i="1"/>
  <c r="C182" i="1"/>
  <c r="J182" i="1"/>
  <c r="E182" i="1"/>
  <c r="I182" i="1"/>
  <c r="B182" i="1"/>
  <c r="A183" i="1"/>
  <c r="AA183" i="1" s="1"/>
  <c r="K182" i="1"/>
  <c r="M182" i="1"/>
  <c r="F182" i="1"/>
  <c r="T183" i="1" l="1"/>
  <c r="S183" i="1"/>
  <c r="X183" i="1"/>
  <c r="V183" i="1"/>
  <c r="U183" i="1"/>
  <c r="Y183" i="1"/>
  <c r="Q183" i="1"/>
  <c r="W183" i="1"/>
  <c r="R183" i="1"/>
  <c r="P183" i="1"/>
  <c r="Z183" i="1"/>
  <c r="O183" i="1"/>
  <c r="H183" i="1"/>
  <c r="K183" i="1"/>
  <c r="C183" i="1"/>
  <c r="J183" i="1"/>
  <c r="B183" i="1"/>
  <c r="M183" i="1"/>
  <c r="A184" i="1"/>
  <c r="AA184" i="1" s="1"/>
  <c r="G183" i="1"/>
  <c r="D183" i="1"/>
  <c r="E183" i="1"/>
  <c r="I183" i="1"/>
  <c r="F183" i="1"/>
  <c r="L183" i="1"/>
  <c r="X184" i="1" l="1"/>
  <c r="P184" i="1"/>
  <c r="W184" i="1"/>
  <c r="O184" i="1"/>
  <c r="V184" i="1"/>
  <c r="T184" i="1"/>
  <c r="S184" i="1"/>
  <c r="Q184" i="1"/>
  <c r="Y184" i="1"/>
  <c r="U184" i="1"/>
  <c r="Z184" i="1"/>
  <c r="R184" i="1"/>
  <c r="L184" i="1"/>
  <c r="D184" i="1"/>
  <c r="G184" i="1"/>
  <c r="F184" i="1"/>
  <c r="E184" i="1"/>
  <c r="M184" i="1"/>
  <c r="A185" i="1"/>
  <c r="AA185" i="1" s="1"/>
  <c r="I184" i="1"/>
  <c r="C184" i="1"/>
  <c r="J184" i="1"/>
  <c r="B184" i="1"/>
  <c r="K184" i="1"/>
  <c r="H184" i="1"/>
  <c r="T185" i="1" l="1"/>
  <c r="S185" i="1"/>
  <c r="V185" i="1"/>
  <c r="R185" i="1"/>
  <c r="Q185" i="1"/>
  <c r="W185" i="1"/>
  <c r="P185" i="1"/>
  <c r="Z185" i="1"/>
  <c r="Y185" i="1"/>
  <c r="X185" i="1"/>
  <c r="U185" i="1"/>
  <c r="O185" i="1"/>
  <c r="H185" i="1"/>
  <c r="K185" i="1"/>
  <c r="C185" i="1"/>
  <c r="J185" i="1"/>
  <c r="B185" i="1"/>
  <c r="L185" i="1"/>
  <c r="F185" i="1"/>
  <c r="E185" i="1"/>
  <c r="I185" i="1"/>
  <c r="G185" i="1"/>
  <c r="A188" i="1"/>
  <c r="AA188" i="1" s="1"/>
  <c r="D185" i="1"/>
  <c r="M185" i="1"/>
  <c r="X188" i="1" l="1"/>
  <c r="P188" i="1"/>
  <c r="W188" i="1"/>
  <c r="O188" i="1"/>
  <c r="T188" i="1"/>
  <c r="R188" i="1"/>
  <c r="Q188" i="1"/>
  <c r="Z188" i="1"/>
  <c r="V188" i="1"/>
  <c r="Y188" i="1"/>
  <c r="U188" i="1"/>
  <c r="S188" i="1"/>
  <c r="L188" i="1"/>
  <c r="D188" i="1"/>
  <c r="G188" i="1"/>
  <c r="F188" i="1"/>
  <c r="C188" i="1"/>
  <c r="K188" i="1"/>
  <c r="H188" i="1"/>
  <c r="E188" i="1"/>
  <c r="J188" i="1"/>
  <c r="A189" i="1"/>
  <c r="AA189" i="1" s="1"/>
  <c r="I188" i="1"/>
  <c r="M188" i="1"/>
  <c r="B188" i="1"/>
  <c r="T189" i="1" l="1"/>
  <c r="S189" i="1"/>
  <c r="R189" i="1"/>
  <c r="Z189" i="1"/>
  <c r="P189" i="1"/>
  <c r="Y189" i="1"/>
  <c r="O189" i="1"/>
  <c r="V189" i="1"/>
  <c r="W189" i="1"/>
  <c r="X189" i="1"/>
  <c r="U189" i="1"/>
  <c r="Q189" i="1"/>
  <c r="H189" i="1"/>
  <c r="K189" i="1"/>
  <c r="C189" i="1"/>
  <c r="J189" i="1"/>
  <c r="B189" i="1"/>
  <c r="I189" i="1"/>
  <c r="E189" i="1"/>
  <c r="M189" i="1"/>
  <c r="F189" i="1"/>
  <c r="L189" i="1"/>
  <c r="A190" i="1"/>
  <c r="AA190" i="1" s="1"/>
  <c r="G189" i="1"/>
  <c r="D189" i="1"/>
  <c r="X190" i="1" l="1"/>
  <c r="P190" i="1"/>
  <c r="W190" i="1"/>
  <c r="O190" i="1"/>
  <c r="R190" i="1"/>
  <c r="Z190" i="1"/>
  <c r="Y190" i="1"/>
  <c r="T190" i="1"/>
  <c r="Q190" i="1"/>
  <c r="S190" i="1"/>
  <c r="V190" i="1"/>
  <c r="U190" i="1"/>
  <c r="L190" i="1"/>
  <c r="D190" i="1"/>
  <c r="G190" i="1"/>
  <c r="F190" i="1"/>
  <c r="B190" i="1"/>
  <c r="J190" i="1"/>
  <c r="E190" i="1"/>
  <c r="H190" i="1"/>
  <c r="K190" i="1"/>
  <c r="M190" i="1"/>
  <c r="A191" i="1"/>
  <c r="AA191" i="1" s="1"/>
  <c r="I190" i="1"/>
  <c r="C190" i="1"/>
  <c r="T191" i="1" l="1"/>
  <c r="S191" i="1"/>
  <c r="Z191" i="1"/>
  <c r="P191" i="1"/>
  <c r="X191" i="1"/>
  <c r="W191" i="1"/>
  <c r="Y191" i="1"/>
  <c r="U191" i="1"/>
  <c r="O191" i="1"/>
  <c r="Q191" i="1"/>
  <c r="V191" i="1"/>
  <c r="R191" i="1"/>
  <c r="H191" i="1"/>
  <c r="K191" i="1"/>
  <c r="C191" i="1"/>
  <c r="J191" i="1"/>
  <c r="B191" i="1"/>
  <c r="A192" i="1"/>
  <c r="AA192" i="1" s="1"/>
  <c r="G191" i="1"/>
  <c r="D191" i="1"/>
  <c r="L191" i="1"/>
  <c r="F191" i="1"/>
  <c r="M191" i="1"/>
  <c r="E191" i="1"/>
  <c r="I191" i="1"/>
  <c r="X192" i="1" l="1"/>
  <c r="P192" i="1"/>
  <c r="W192" i="1"/>
  <c r="O192" i="1"/>
  <c r="Z192" i="1"/>
  <c r="V192" i="1"/>
  <c r="U192" i="1"/>
  <c r="S192" i="1"/>
  <c r="T192" i="1"/>
  <c r="Y192" i="1"/>
  <c r="R192" i="1"/>
  <c r="Q192" i="1"/>
  <c r="L192" i="1"/>
  <c r="D192" i="1"/>
  <c r="G192" i="1"/>
  <c r="F192" i="1"/>
  <c r="M192" i="1"/>
  <c r="A193" i="1"/>
  <c r="AA193" i="1" s="1"/>
  <c r="I192" i="1"/>
  <c r="C192" i="1"/>
  <c r="H192" i="1"/>
  <c r="K192" i="1"/>
  <c r="E192" i="1"/>
  <c r="J192" i="1"/>
  <c r="B192" i="1"/>
  <c r="T193" i="1" l="1"/>
  <c r="S193" i="1"/>
  <c r="X193" i="1"/>
  <c r="V193" i="1"/>
  <c r="U193" i="1"/>
  <c r="Q193" i="1"/>
  <c r="O193" i="1"/>
  <c r="Y193" i="1"/>
  <c r="R193" i="1"/>
  <c r="P193" i="1"/>
  <c r="W193" i="1"/>
  <c r="Z193" i="1"/>
  <c r="H193" i="1"/>
  <c r="K193" i="1"/>
  <c r="C193" i="1"/>
  <c r="J193" i="1"/>
  <c r="B193" i="1"/>
  <c r="F193" i="1"/>
  <c r="I193" i="1"/>
  <c r="G193" i="1"/>
  <c r="A194" i="1"/>
  <c r="AA194" i="1" s="1"/>
  <c r="M193" i="1"/>
  <c r="E193" i="1"/>
  <c r="D193" i="1"/>
  <c r="L193" i="1"/>
  <c r="X194" i="1" l="1"/>
  <c r="P194" i="1"/>
  <c r="W194" i="1"/>
  <c r="O194" i="1"/>
  <c r="V194" i="1"/>
  <c r="T194" i="1"/>
  <c r="S194" i="1"/>
  <c r="Y194" i="1"/>
  <c r="R194" i="1"/>
  <c r="Z194" i="1"/>
  <c r="U194" i="1"/>
  <c r="Q194" i="1"/>
  <c r="L194" i="1"/>
  <c r="D194" i="1"/>
  <c r="G194" i="1"/>
  <c r="F194" i="1"/>
  <c r="K194" i="1"/>
  <c r="H194" i="1"/>
  <c r="B194" i="1"/>
  <c r="I194" i="1"/>
  <c r="A195" i="1"/>
  <c r="AA195" i="1" s="1"/>
  <c r="M194" i="1"/>
  <c r="E194" i="1"/>
  <c r="C194" i="1"/>
  <c r="J194" i="1"/>
  <c r="T195" i="1" l="1"/>
  <c r="S195" i="1"/>
  <c r="V195" i="1"/>
  <c r="R195" i="1"/>
  <c r="Q195" i="1"/>
  <c r="Z195" i="1"/>
  <c r="X195" i="1"/>
  <c r="P195" i="1"/>
  <c r="W195" i="1"/>
  <c r="Y195" i="1"/>
  <c r="U195" i="1"/>
  <c r="O195" i="1"/>
  <c r="H195" i="1"/>
  <c r="K195" i="1"/>
  <c r="C195" i="1"/>
  <c r="J195" i="1"/>
  <c r="B195" i="1"/>
  <c r="E195" i="1"/>
  <c r="M195" i="1"/>
  <c r="A196" i="1"/>
  <c r="AA196" i="1" s="1"/>
  <c r="G195" i="1"/>
  <c r="I195" i="1"/>
  <c r="L195" i="1"/>
  <c r="D195" i="1"/>
  <c r="F195" i="1"/>
  <c r="Z196" i="1" l="1"/>
  <c r="R196" i="1"/>
  <c r="X196" i="1"/>
  <c r="P196" i="1"/>
  <c r="W196" i="1"/>
  <c r="O196" i="1"/>
  <c r="U196" i="1"/>
  <c r="S196" i="1"/>
  <c r="Q196" i="1"/>
  <c r="Y196" i="1"/>
  <c r="T196" i="1"/>
  <c r="V196" i="1"/>
  <c r="L196" i="1"/>
  <c r="D196" i="1"/>
  <c r="G196" i="1"/>
  <c r="F196" i="1"/>
  <c r="J196" i="1"/>
  <c r="E196" i="1"/>
  <c r="M196" i="1"/>
  <c r="I196" i="1"/>
  <c r="A197" i="1"/>
  <c r="AA197" i="1" s="1"/>
  <c r="B196" i="1"/>
  <c r="K196" i="1"/>
  <c r="H196" i="1"/>
  <c r="C196" i="1"/>
  <c r="V197" i="1" l="1"/>
  <c r="T197" i="1"/>
  <c r="S197" i="1"/>
  <c r="W197" i="1"/>
  <c r="R197" i="1"/>
  <c r="Q197" i="1"/>
  <c r="Y197" i="1"/>
  <c r="U197" i="1"/>
  <c r="P197" i="1"/>
  <c r="Z197" i="1"/>
  <c r="X197" i="1"/>
  <c r="O197" i="1"/>
  <c r="H197" i="1"/>
  <c r="K197" i="1"/>
  <c r="C197" i="1"/>
  <c r="J197" i="1"/>
  <c r="B197" i="1"/>
  <c r="D197" i="1"/>
  <c r="L197" i="1"/>
  <c r="F197" i="1"/>
  <c r="I197" i="1"/>
  <c r="E197" i="1"/>
  <c r="M197" i="1"/>
  <c r="A198" i="1"/>
  <c r="AA198" i="1" s="1"/>
  <c r="G197" i="1"/>
  <c r="Z198" i="1" l="1"/>
  <c r="R198" i="1"/>
  <c r="X198" i="1"/>
  <c r="P198" i="1"/>
  <c r="W198" i="1"/>
  <c r="O198" i="1"/>
  <c r="V198" i="1"/>
  <c r="T198" i="1"/>
  <c r="S198" i="1"/>
  <c r="U198" i="1"/>
  <c r="Q198" i="1"/>
  <c r="Y198" i="1"/>
  <c r="L198" i="1"/>
  <c r="D198" i="1"/>
  <c r="G198" i="1"/>
  <c r="F198" i="1"/>
  <c r="A199" i="1"/>
  <c r="AA199" i="1" s="1"/>
  <c r="I198" i="1"/>
  <c r="C198" i="1"/>
  <c r="K198" i="1"/>
  <c r="J198" i="1"/>
  <c r="B198" i="1"/>
  <c r="E198" i="1"/>
  <c r="H198" i="1"/>
  <c r="M198" i="1"/>
  <c r="V199" i="1" l="1"/>
  <c r="T199" i="1"/>
  <c r="S199" i="1"/>
  <c r="X199" i="1"/>
  <c r="U199" i="1"/>
  <c r="R199" i="1"/>
  <c r="W199" i="1"/>
  <c r="P199" i="1"/>
  <c r="Z199" i="1"/>
  <c r="Q199" i="1"/>
  <c r="O199" i="1"/>
  <c r="Y199" i="1"/>
  <c r="H199" i="1"/>
  <c r="K199" i="1"/>
  <c r="C199" i="1"/>
  <c r="J199" i="1"/>
  <c r="B199" i="1"/>
  <c r="I199" i="1"/>
  <c r="E199" i="1"/>
  <c r="L199" i="1"/>
  <c r="D199" i="1"/>
  <c r="F199" i="1"/>
  <c r="M199" i="1"/>
  <c r="G199" i="1"/>
  <c r="A200" i="1"/>
  <c r="AA200" i="1" s="1"/>
  <c r="Z200" i="1" l="1"/>
  <c r="R200" i="1"/>
  <c r="X200" i="1"/>
  <c r="P200" i="1"/>
  <c r="W200" i="1"/>
  <c r="O200" i="1"/>
  <c r="Y200" i="1"/>
  <c r="U200" i="1"/>
  <c r="T200" i="1"/>
  <c r="Q200" i="1"/>
  <c r="V200" i="1"/>
  <c r="S200" i="1"/>
  <c r="L200" i="1"/>
  <c r="D200" i="1"/>
  <c r="G200" i="1"/>
  <c r="F200" i="1"/>
  <c r="H200" i="1"/>
  <c r="B200" i="1"/>
  <c r="J200" i="1"/>
  <c r="K200" i="1"/>
  <c r="C200" i="1"/>
  <c r="I200" i="1"/>
  <c r="A201" i="1"/>
  <c r="AA201" i="1" s="1"/>
  <c r="E200" i="1"/>
  <c r="M200" i="1"/>
  <c r="V201" i="1" l="1"/>
  <c r="T201" i="1"/>
  <c r="S201" i="1"/>
  <c r="Y201" i="1"/>
  <c r="W201" i="1"/>
  <c r="U201" i="1"/>
  <c r="Q201" i="1"/>
  <c r="O201" i="1"/>
  <c r="Z201" i="1"/>
  <c r="P201" i="1"/>
  <c r="X201" i="1"/>
  <c r="R201" i="1"/>
  <c r="H201" i="1"/>
  <c r="K201" i="1"/>
  <c r="C201" i="1"/>
  <c r="J201" i="1"/>
  <c r="B201" i="1"/>
  <c r="M201" i="1"/>
  <c r="A202" i="1"/>
  <c r="AA202" i="1" s="1"/>
  <c r="G201" i="1"/>
  <c r="D201" i="1"/>
  <c r="L201" i="1"/>
  <c r="E201" i="1"/>
  <c r="I201" i="1"/>
  <c r="F201" i="1"/>
  <c r="Z202" i="1" l="1"/>
  <c r="R202" i="1"/>
  <c r="X202" i="1"/>
  <c r="P202" i="1"/>
  <c r="W202" i="1"/>
  <c r="O202" i="1"/>
  <c r="V202" i="1"/>
  <c r="U202" i="1"/>
  <c r="T202" i="1"/>
  <c r="Y202" i="1"/>
  <c r="Q202" i="1"/>
  <c r="S202" i="1"/>
  <c r="L202" i="1"/>
  <c r="D202" i="1"/>
  <c r="G202" i="1"/>
  <c r="F202" i="1"/>
  <c r="E202" i="1"/>
  <c r="M202" i="1"/>
  <c r="A203" i="1"/>
  <c r="AA203" i="1" s="1"/>
  <c r="I202" i="1"/>
  <c r="K202" i="1"/>
  <c r="C202" i="1"/>
  <c r="B202" i="1"/>
  <c r="J202" i="1"/>
  <c r="H202" i="1"/>
  <c r="V203" i="1" l="1"/>
  <c r="T203" i="1"/>
  <c r="S203" i="1"/>
  <c r="Z203" i="1"/>
  <c r="O203" i="1"/>
  <c r="X203" i="1"/>
  <c r="W203" i="1"/>
  <c r="P203" i="1"/>
  <c r="U203" i="1"/>
  <c r="Y203" i="1"/>
  <c r="Q203" i="1"/>
  <c r="R203" i="1"/>
  <c r="H203" i="1"/>
  <c r="K203" i="1"/>
  <c r="C203" i="1"/>
  <c r="J203" i="1"/>
  <c r="B203" i="1"/>
  <c r="L203" i="1"/>
  <c r="F203" i="1"/>
  <c r="M203" i="1"/>
  <c r="E203" i="1"/>
  <c r="D203" i="1"/>
  <c r="I203" i="1"/>
  <c r="A204" i="1"/>
  <c r="AA204" i="1" s="1"/>
  <c r="G203" i="1"/>
  <c r="Z204" i="1" l="1"/>
  <c r="R204" i="1"/>
  <c r="X204" i="1"/>
  <c r="P204" i="1"/>
  <c r="W204" i="1"/>
  <c r="O204" i="1"/>
  <c r="Y204" i="1"/>
  <c r="V204" i="1"/>
  <c r="U204" i="1"/>
  <c r="S204" i="1"/>
  <c r="Q204" i="1"/>
  <c r="T204" i="1"/>
  <c r="L204" i="1"/>
  <c r="D204" i="1"/>
  <c r="G204" i="1"/>
  <c r="F204" i="1"/>
  <c r="C204" i="1"/>
  <c r="K204" i="1"/>
  <c r="H204" i="1"/>
  <c r="M204" i="1"/>
  <c r="E204" i="1"/>
  <c r="B204" i="1"/>
  <c r="I204" i="1"/>
  <c r="A205" i="1"/>
  <c r="AA205" i="1" s="1"/>
  <c r="J204" i="1"/>
  <c r="V205" i="1" l="1"/>
  <c r="T205" i="1"/>
  <c r="S205" i="1"/>
  <c r="P205" i="1"/>
  <c r="Y205" i="1"/>
  <c r="X205" i="1"/>
  <c r="Z205" i="1"/>
  <c r="R205" i="1"/>
  <c r="U205" i="1"/>
  <c r="Q205" i="1"/>
  <c r="O205" i="1"/>
  <c r="W205" i="1"/>
  <c r="H205" i="1"/>
  <c r="K205" i="1"/>
  <c r="C205" i="1"/>
  <c r="J205" i="1"/>
  <c r="B205" i="1"/>
  <c r="I205" i="1"/>
  <c r="E205" i="1"/>
  <c r="M205" i="1"/>
  <c r="F205" i="1"/>
  <c r="G205" i="1"/>
  <c r="L205" i="1"/>
  <c r="A206" i="1"/>
  <c r="AA206" i="1" s="1"/>
  <c r="D205" i="1"/>
  <c r="Z206" i="1" l="1"/>
  <c r="R206" i="1"/>
  <c r="X206" i="1"/>
  <c r="P206" i="1"/>
  <c r="W206" i="1"/>
  <c r="O206" i="1"/>
  <c r="Q206" i="1"/>
  <c r="Y206" i="1"/>
  <c r="T206" i="1"/>
  <c r="U206" i="1"/>
  <c r="V206" i="1"/>
  <c r="S206" i="1"/>
  <c r="L206" i="1"/>
  <c r="D206" i="1"/>
  <c r="G206" i="1"/>
  <c r="F206" i="1"/>
  <c r="B206" i="1"/>
  <c r="J206" i="1"/>
  <c r="E206" i="1"/>
  <c r="M206" i="1"/>
  <c r="H206" i="1"/>
  <c r="A207" i="1"/>
  <c r="AA207" i="1" s="1"/>
  <c r="I206" i="1"/>
  <c r="C206" i="1"/>
  <c r="K206" i="1"/>
  <c r="V207" i="1" l="1"/>
  <c r="T207" i="1"/>
  <c r="S207" i="1"/>
  <c r="Q207" i="1"/>
  <c r="Z207" i="1"/>
  <c r="O207" i="1"/>
  <c r="Y207" i="1"/>
  <c r="W207" i="1"/>
  <c r="P207" i="1"/>
  <c r="U207" i="1"/>
  <c r="R207" i="1"/>
  <c r="X207" i="1"/>
  <c r="H207" i="1"/>
  <c r="K207" i="1"/>
  <c r="C207" i="1"/>
  <c r="J207" i="1"/>
  <c r="B207" i="1"/>
  <c r="A208" i="1"/>
  <c r="AA208" i="1" s="1"/>
  <c r="G207" i="1"/>
  <c r="D207" i="1"/>
  <c r="L207" i="1"/>
  <c r="F207" i="1"/>
  <c r="I207" i="1"/>
  <c r="M207" i="1"/>
  <c r="E207" i="1"/>
  <c r="Z208" i="1" l="1"/>
  <c r="R208" i="1"/>
  <c r="X208" i="1"/>
  <c r="P208" i="1"/>
  <c r="W208" i="1"/>
  <c r="O208" i="1"/>
  <c r="S208" i="1"/>
  <c r="Q208" i="1"/>
  <c r="V208" i="1"/>
  <c r="T208" i="1"/>
  <c r="Y208" i="1"/>
  <c r="U208" i="1"/>
  <c r="L208" i="1"/>
  <c r="D208" i="1"/>
  <c r="G208" i="1"/>
  <c r="F208" i="1"/>
  <c r="M208" i="1"/>
  <c r="A209" i="1"/>
  <c r="AA209" i="1" s="1"/>
  <c r="I208" i="1"/>
  <c r="C208" i="1"/>
  <c r="H208" i="1"/>
  <c r="K208" i="1"/>
  <c r="B208" i="1"/>
  <c r="E208" i="1"/>
  <c r="J208" i="1"/>
  <c r="V209" i="1" l="1"/>
  <c r="T209" i="1"/>
  <c r="S209" i="1"/>
  <c r="R209" i="1"/>
  <c r="P209" i="1"/>
  <c r="Z209" i="1"/>
  <c r="O209" i="1"/>
  <c r="X209" i="1"/>
  <c r="U209" i="1"/>
  <c r="Q209" i="1"/>
  <c r="Y209" i="1"/>
  <c r="W209" i="1"/>
  <c r="H209" i="1"/>
  <c r="K209" i="1"/>
  <c r="C209" i="1"/>
  <c r="J209" i="1"/>
  <c r="B209" i="1"/>
  <c r="F209" i="1"/>
  <c r="I209" i="1"/>
  <c r="G209" i="1"/>
  <c r="A210" i="1"/>
  <c r="AA210" i="1" s="1"/>
  <c r="M209" i="1"/>
  <c r="D209" i="1"/>
  <c r="L209" i="1"/>
  <c r="E209" i="1"/>
  <c r="Z210" i="1" l="1"/>
  <c r="R210" i="1"/>
  <c r="X210" i="1"/>
  <c r="P210" i="1"/>
  <c r="W210" i="1"/>
  <c r="O210" i="1"/>
  <c r="T210" i="1"/>
  <c r="Q210" i="1"/>
  <c r="U210" i="1"/>
  <c r="Y210" i="1"/>
  <c r="S210" i="1"/>
  <c r="V210" i="1"/>
  <c r="L210" i="1"/>
  <c r="D210" i="1"/>
  <c r="G210" i="1"/>
  <c r="F210" i="1"/>
  <c r="K210" i="1"/>
  <c r="H210" i="1"/>
  <c r="B210" i="1"/>
  <c r="I210" i="1"/>
  <c r="A213" i="1"/>
  <c r="AA213" i="1" s="1"/>
  <c r="E210" i="1"/>
  <c r="M210" i="1"/>
  <c r="J210" i="1"/>
  <c r="C210" i="1"/>
  <c r="V213" i="1" l="1"/>
  <c r="T213" i="1"/>
  <c r="S213" i="1"/>
  <c r="U213" i="1"/>
  <c r="Q213" i="1"/>
  <c r="P213" i="1"/>
  <c r="W213" i="1"/>
  <c r="O213" i="1"/>
  <c r="Z213" i="1"/>
  <c r="Y213" i="1"/>
  <c r="X213" i="1"/>
  <c r="R213" i="1"/>
  <c r="H213" i="1"/>
  <c r="K213" i="1"/>
  <c r="C213" i="1"/>
  <c r="J213" i="1"/>
  <c r="B213" i="1"/>
  <c r="E213" i="1"/>
  <c r="M213" i="1"/>
  <c r="A214" i="1"/>
  <c r="AA214" i="1" s="1"/>
  <c r="G213" i="1"/>
  <c r="I213" i="1"/>
  <c r="F213" i="1"/>
  <c r="L213" i="1"/>
  <c r="D213" i="1"/>
  <c r="Z214" i="1" l="1"/>
  <c r="R214" i="1"/>
  <c r="X214" i="1"/>
  <c r="P214" i="1"/>
  <c r="W214" i="1"/>
  <c r="O214" i="1"/>
  <c r="U214" i="1"/>
  <c r="S214" i="1"/>
  <c r="Q214" i="1"/>
  <c r="Y214" i="1"/>
  <c r="V214" i="1"/>
  <c r="T214" i="1"/>
  <c r="L214" i="1"/>
  <c r="D214" i="1"/>
  <c r="G214" i="1"/>
  <c r="F214" i="1"/>
  <c r="J214" i="1"/>
  <c r="E214" i="1"/>
  <c r="M214" i="1"/>
  <c r="I214" i="1"/>
  <c r="A215" i="1"/>
  <c r="AA215" i="1" s="1"/>
  <c r="B214" i="1"/>
  <c r="H214" i="1"/>
  <c r="C214" i="1"/>
  <c r="K214" i="1"/>
  <c r="V215" i="1" l="1"/>
  <c r="T215" i="1"/>
  <c r="S215" i="1"/>
  <c r="W215" i="1"/>
  <c r="R215" i="1"/>
  <c r="Q215" i="1"/>
  <c r="P215" i="1"/>
  <c r="Y215" i="1"/>
  <c r="X215" i="1"/>
  <c r="Z215" i="1"/>
  <c r="U215" i="1"/>
  <c r="O215" i="1"/>
  <c r="H215" i="1"/>
  <c r="K215" i="1"/>
  <c r="C215" i="1"/>
  <c r="J215" i="1"/>
  <c r="B215" i="1"/>
  <c r="D215" i="1"/>
  <c r="L215" i="1"/>
  <c r="F215" i="1"/>
  <c r="I215" i="1"/>
  <c r="M215" i="1"/>
  <c r="A216" i="1"/>
  <c r="AA216" i="1" s="1"/>
  <c r="G215" i="1"/>
  <c r="E215" i="1"/>
  <c r="Z216" i="1" l="1"/>
  <c r="R216" i="1"/>
  <c r="X216" i="1"/>
  <c r="P216" i="1"/>
  <c r="W216" i="1"/>
  <c r="O216" i="1"/>
  <c r="V216" i="1"/>
  <c r="T216" i="1"/>
  <c r="S216" i="1"/>
  <c r="U216" i="1"/>
  <c r="Y216" i="1"/>
  <c r="Q216" i="1"/>
  <c r="L216" i="1"/>
  <c r="D216" i="1"/>
  <c r="G216" i="1"/>
  <c r="F216" i="1"/>
  <c r="A217" i="1"/>
  <c r="AA217" i="1" s="1"/>
  <c r="I216" i="1"/>
  <c r="C216" i="1"/>
  <c r="K216" i="1"/>
  <c r="J216" i="1"/>
  <c r="B216" i="1"/>
  <c r="M216" i="1"/>
  <c r="E216" i="1"/>
  <c r="H216" i="1"/>
  <c r="V217" i="1" l="1"/>
  <c r="T217" i="1"/>
  <c r="S217" i="1"/>
  <c r="X217" i="1"/>
  <c r="U217" i="1"/>
  <c r="R217" i="1"/>
  <c r="O217" i="1"/>
  <c r="W217" i="1"/>
  <c r="Z217" i="1"/>
  <c r="Y217" i="1"/>
  <c r="Q217" i="1"/>
  <c r="P217" i="1"/>
  <c r="H217" i="1"/>
  <c r="K217" i="1"/>
  <c r="C217" i="1"/>
  <c r="J217" i="1"/>
  <c r="B217" i="1"/>
  <c r="I217" i="1"/>
  <c r="E217" i="1"/>
  <c r="L217" i="1"/>
  <c r="D217" i="1"/>
  <c r="F217" i="1"/>
  <c r="M217" i="1"/>
  <c r="A218" i="1"/>
  <c r="AA218" i="1" s="1"/>
  <c r="G217" i="1"/>
  <c r="Z218" i="1" l="1"/>
  <c r="R218" i="1"/>
  <c r="X218" i="1"/>
  <c r="P218" i="1"/>
  <c r="W218" i="1"/>
  <c r="O218" i="1"/>
  <c r="Y218" i="1"/>
  <c r="U218" i="1"/>
  <c r="T218" i="1"/>
  <c r="V218" i="1"/>
  <c r="Q218" i="1"/>
  <c r="S218" i="1"/>
  <c r="L218" i="1"/>
  <c r="D218" i="1"/>
  <c r="G218" i="1"/>
  <c r="F218" i="1"/>
  <c r="H218" i="1"/>
  <c r="B218" i="1"/>
  <c r="J218" i="1"/>
  <c r="K218" i="1"/>
  <c r="C218" i="1"/>
  <c r="E218" i="1"/>
  <c r="M218" i="1"/>
  <c r="I218" i="1"/>
</calcChain>
</file>

<file path=xl/sharedStrings.xml><?xml version="1.0" encoding="utf-8"?>
<sst xmlns="http://schemas.openxmlformats.org/spreadsheetml/2006/main" count="203" uniqueCount="22">
  <si>
    <t>Rate</t>
  </si>
  <si>
    <t>Suggested Payment Guide</t>
  </si>
  <si>
    <t>Loan Amt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</si>
  <si>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</si>
  <si>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</si>
  <si>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</si>
  <si>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</si>
  <si>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</si>
  <si>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</si>
  <si>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</si>
  <si>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</si>
  <si>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</si>
  <si>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</si>
  <si>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</si>
  <si>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</si>
  <si>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</si>
  <si>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</si>
  <si>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</si>
  <si>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</si>
  <si>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</si>
  <si>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</si>
  <si>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Suggested Payback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</si>
</sst>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44" fontId="2" fillId="0" borderId="0" xfId="1" applyFont="1"/>
    <xf numFmtId="10" fontId="2" fillId="0" borderId="0" xfId="2" applyNumberFormat="1" applyFont="1"/>
    <xf numFmtId="9" fontId="2" fillId="0" borderId="0" xfId="2" applyFont="1"/>
    <xf numFmtId="0" fontId="0" fillId="0" borderId="1" xfId="0" applyBorder="1"/>
    <xf numFmtId="44" fontId="2" fillId="0" borderId="2" xfId="1" applyFont="1" applyBorder="1"/>
    <xf numFmtId="44" fontId="2" fillId="2" borderId="3" xfId="1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44" fontId="4" fillId="3" borderId="6" xfId="1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3" borderId="2" xfId="1" applyFont="1" applyFill="1" applyBorder="1"/>
    <xf numFmtId="44" fontId="0" fillId="4" borderId="7" xfId="1" applyFont="1" applyFill="1" applyBorder="1"/>
    <xf numFmtId="8" fontId="0" fillId="4" borderId="8" xfId="0" applyNumberFormat="1" applyFont="1" applyFill="1" applyBorder="1"/>
    <xf numFmtId="8" fontId="0" fillId="4" borderId="9" xfId="0" applyNumberFormat="1" applyFont="1" applyFill="1" applyBorder="1"/>
    <xf numFmtId="44" fontId="0" fillId="4" borderId="10" xfId="1" applyFont="1" applyFill="1" applyBorder="1"/>
    <xf numFmtId="44" fontId="0" fillId="0" borderId="7" xfId="1" applyFont="1" applyBorder="1"/>
    <xf numFmtId="8" fontId="0" fillId="0" borderId="11" xfId="0" applyNumberFormat="1" applyFont="1" applyBorder="1"/>
    <xf numFmtId="8" fontId="0" fillId="0" borderId="12" xfId="0" applyNumberFormat="1" applyFont="1" applyBorder="1"/>
    <xf numFmtId="44" fontId="0" fillId="0" borderId="10" xfId="1" applyFont="1" applyBorder="1"/>
    <xf numFmtId="8" fontId="0" fillId="4" borderId="11" xfId="0" applyNumberFormat="1" applyFont="1" applyFill="1" applyBorder="1"/>
    <xf numFmtId="8" fontId="0" fillId="4" borderId="12" xfId="0" applyNumberFormat="1" applyFont="1" applyFill="1" applyBorder="1"/>
    <xf numFmtId="44" fontId="0" fillId="4" borderId="13" xfId="1" applyFont="1" applyFill="1" applyBorder="1"/>
    <xf numFmtId="8" fontId="0" fillId="4" borderId="14" xfId="0" applyNumberFormat="1" applyFont="1" applyFill="1" applyBorder="1"/>
    <xf numFmtId="8" fontId="0" fillId="4" borderId="15" xfId="0" applyNumberFormat="1" applyFont="1" applyFill="1" applyBorder="1"/>
    <xf numFmtId="44" fontId="0" fillId="4" borderId="16" xfId="1" applyFont="1" applyFill="1" applyBorder="1"/>
    <xf numFmtId="44" fontId="0" fillId="0" borderId="13" xfId="1" applyFont="1" applyBorder="1"/>
    <xf numFmtId="8" fontId="0" fillId="0" borderId="14" xfId="0" applyNumberFormat="1" applyFont="1" applyBorder="1"/>
    <xf numFmtId="8" fontId="0" fillId="0" borderId="15" xfId="0" applyNumberFormat="1" applyFont="1" applyBorder="1"/>
    <xf numFmtId="44" fontId="0" fillId="0" borderId="16" xfId="1" applyFont="1" applyBorder="1"/>
    <xf numFmtId="44" fontId="0" fillId="0" borderId="0" xfId="1" applyFont="1"/>
    <xf numFmtId="44" fontId="0" fillId="0" borderId="2" xfId="1" applyFont="1" applyBorder="1"/>
    <xf numFmtId="8" fontId="0" fillId="4" borderId="0" xfId="0" applyNumberFormat="1" applyFont="1" applyFill="1" applyBorder="1"/>
    <xf numFmtId="0" fontId="5" fillId="0" borderId="0" xfId="0" applyFont="1"/>
    <xf numFmtId="44" fontId="6" fillId="2" borderId="4" xfId="1" applyFont="1" applyFill="1" applyBorder="1"/>
    <xf numFmtId="0" fontId="7" fillId="2" borderId="0" xfId="0" applyFont="1" applyFill="1" applyBorder="1" applyAlignment="1">
      <alignment horizontal="center" vertical="center"/>
    </xf>
    <xf numFmtId="8" fontId="5" fillId="4" borderId="8" xfId="0" applyNumberFormat="1" applyFont="1" applyFill="1" applyBorder="1"/>
    <xf numFmtId="8" fontId="5" fillId="0" borderId="11" xfId="0" applyNumberFormat="1" applyFont="1" applyBorder="1"/>
    <xf numFmtId="8" fontId="5" fillId="4" borderId="11" xfId="0" applyNumberFormat="1" applyFont="1" applyFill="1" applyBorder="1"/>
    <xf numFmtId="8" fontId="5" fillId="4" borderId="14" xfId="0" applyNumberFormat="1" applyFont="1" applyFill="1" applyBorder="1"/>
    <xf numFmtId="8" fontId="5" fillId="0" borderId="14" xfId="0" applyNumberFormat="1" applyFont="1" applyBorder="1"/>
    <xf numFmtId="0" fontId="6" fillId="2" borderId="4" xfId="0" applyFont="1" applyFill="1" applyBorder="1" applyAlignment="1">
      <alignment horizontal="left" vertical="top"/>
    </xf>
    <xf numFmtId="0" fontId="5" fillId="0" borderId="17" xfId="0" applyFont="1" applyBorder="1"/>
    <xf numFmtId="0" fontId="6" fillId="2" borderId="17" xfId="0" applyFont="1" applyFill="1" applyBorder="1" applyAlignment="1">
      <alignment horizontal="left" vertical="top"/>
    </xf>
    <xf numFmtId="0" fontId="7" fillId="2" borderId="17" xfId="0" applyFont="1" applyFill="1" applyBorder="1" applyAlignment="1">
      <alignment horizontal="center" vertical="center"/>
    </xf>
    <xf numFmtId="8" fontId="5" fillId="4" borderId="17" xfId="0" applyNumberFormat="1" applyFont="1" applyFill="1" applyBorder="1"/>
    <xf numFmtId="8" fontId="5" fillId="0" borderId="17" xfId="0" applyNumberFormat="1" applyFont="1" applyBorder="1"/>
    <xf numFmtId="8" fontId="5" fillId="4" borderId="5" xfId="0" applyNumberFormat="1" applyFont="1" applyFill="1" applyBorder="1"/>
    <xf numFmtId="8" fontId="0" fillId="4" borderId="18" xfId="0" applyNumberFormat="1" applyFont="1" applyFill="1" applyBorder="1"/>
    <xf numFmtId="8" fontId="5" fillId="0" borderId="5" xfId="0" applyNumberFormat="1" applyFont="1" applyBorder="1"/>
    <xf numFmtId="8" fontId="0" fillId="0" borderId="18" xfId="0" applyNumberFormat="1" applyFont="1" applyBorder="1"/>
    <xf numFmtId="8" fontId="5" fillId="0" borderId="9" xfId="0" applyNumberFormat="1" applyFont="1" applyBorder="1"/>
    <xf numFmtId="0" fontId="6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8" fontId="5" fillId="4" borderId="9" xfId="0" applyNumberFormat="1" applyFont="1" applyFill="1" applyBorder="1"/>
    <xf numFmtId="0" fontId="5" fillId="0" borderId="0" xfId="0" applyFont="1" applyBorder="1"/>
    <xf numFmtId="0" fontId="4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8" fontId="0" fillId="4" borderId="20" xfId="0" applyNumberFormat="1" applyFont="1" applyFill="1" applyBorder="1"/>
    <xf numFmtId="8" fontId="0" fillId="0" borderId="10" xfId="0" applyNumberFormat="1" applyFont="1" applyBorder="1"/>
    <xf numFmtId="8" fontId="5" fillId="0" borderId="12" xfId="0" applyNumberFormat="1" applyFont="1" applyBorder="1"/>
    <xf numFmtId="8" fontId="0" fillId="4" borderId="10" xfId="0" applyNumberFormat="1" applyFont="1" applyFill="1" applyBorder="1"/>
    <xf numFmtId="8" fontId="5" fillId="4" borderId="12" xfId="0" applyNumberFormat="1" applyFont="1" applyFill="1" applyBorder="1"/>
    <xf numFmtId="44" fontId="6" fillId="2" borderId="5" xfId="1" applyFont="1" applyFill="1" applyBorder="1"/>
    <xf numFmtId="0" fontId="7" fillId="2" borderId="1" xfId="0" applyFont="1" applyFill="1" applyBorder="1" applyAlignment="1">
      <alignment horizontal="center" vertical="center"/>
    </xf>
    <xf numFmtId="8" fontId="0" fillId="4" borderId="16" xfId="0" applyNumberFormat="1" applyFont="1" applyFill="1" applyBorder="1"/>
    <xf numFmtId="8" fontId="5" fillId="4" borderId="15" xfId="0" applyNumberFormat="1" applyFont="1" applyFill="1" applyBorder="1"/>
    <xf numFmtId="0" fontId="2" fillId="2" borderId="3" xfId="0" applyFont="1" applyFill="1" applyBorder="1" applyAlignment="1">
      <alignment horizontal="left" vertical="top"/>
    </xf>
    <xf numFmtId="8" fontId="0" fillId="0" borderId="20" xfId="0" applyNumberFormat="1" applyFont="1" applyBorder="1"/>
    <xf numFmtId="8" fontId="0" fillId="0" borderId="16" xfId="0" applyNumberFormat="1" applyFont="1" applyBorder="1"/>
    <xf numFmtId="8" fontId="5" fillId="0" borderId="15" xfId="0" applyNumberFormat="1" applyFont="1" applyBorder="1"/>
    <xf numFmtId="8" fontId="5" fillId="0" borderId="8" xfId="0" applyNumberFormat="1" applyFont="1" applyBorder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0"/>
  <sheetViews>
    <sheetView tabSelected="1" topLeftCell="A2" workbookViewId="0">
      <pane xSplit="1" ySplit="2" topLeftCell="E4" activePane="bottomRight" state="frozen"/>
      <selection activeCell="A2" sqref="A2"/>
      <selection pane="topRight" activeCell="B2" sqref="B2"/>
      <selection pane="bottomLeft" activeCell="A4" sqref="A4"/>
      <selection pane="bottomRight" activeCell="Q217" sqref="Q217"/>
    </sheetView>
  </sheetViews>
  <sheetFormatPr defaultRowHeight="14.4" x14ac:dyDescent="0.3"/>
  <cols>
    <col min="1" max="1" width="10.44140625" style="33" bestFit="1" customWidth="1"/>
    <col min="2" max="8" width="9.5546875" customWidth="1"/>
    <col min="9" max="12" width="8.109375" bestFit="1" customWidth="1"/>
    <col min="13" max="13" width="8.109375" style="4" bestFit="1" customWidth="1"/>
    <col min="14" max="14" width="10.44140625" style="34" bestFit="1" customWidth="1"/>
    <col min="15" max="15" width="8.33203125" customWidth="1"/>
    <col min="16" max="16" width="8.33203125" style="36" customWidth="1"/>
    <col min="17" max="17" width="8.109375" customWidth="1"/>
    <col min="18" max="18" width="9.33203125" style="36" customWidth="1"/>
    <col min="19" max="19" width="8.109375" customWidth="1"/>
    <col min="20" max="20" width="8.5546875" style="36" customWidth="1"/>
    <col min="21" max="21" width="8.109375" customWidth="1"/>
    <col min="22" max="22" width="8.5546875" style="36" customWidth="1"/>
    <col min="23" max="23" width="8.109375" customWidth="1"/>
    <col min="24" max="24" width="8.5546875" style="36" customWidth="1"/>
    <col min="25" max="25" width="8.109375" customWidth="1"/>
    <col min="26" max="26" width="8.5546875" style="45" bestFit="1" customWidth="1"/>
    <col min="27" max="27" width="0" style="77" hidden="1" customWidth="1"/>
  </cols>
  <sheetData>
    <row r="1" spans="1:27" hidden="1" x14ac:dyDescent="0.3">
      <c r="A1" s="1" t="s">
        <v>0</v>
      </c>
      <c r="B1" s="2">
        <v>0.125</v>
      </c>
      <c r="C1" s="3">
        <v>0.1</v>
      </c>
      <c r="N1" s="5" t="s">
        <v>0</v>
      </c>
    </row>
    <row r="2" spans="1:27" ht="15.6" x14ac:dyDescent="0.3">
      <c r="A2" s="6" t="s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6" t="s">
        <v>1</v>
      </c>
      <c r="O2" s="6"/>
      <c r="P2" s="37"/>
      <c r="Q2" s="8"/>
      <c r="R2" s="44"/>
      <c r="S2" s="8"/>
      <c r="T2" s="44"/>
      <c r="U2" s="8"/>
      <c r="V2" s="44"/>
      <c r="W2" s="8"/>
      <c r="X2" s="44"/>
      <c r="Y2" s="8"/>
      <c r="Z2" s="55"/>
      <c r="AA2" s="77">
        <f>IF($A2&lt;1975.1,$B$1,$C$1)</f>
        <v>0.1</v>
      </c>
    </row>
    <row r="3" spans="1:27" ht="19.95" customHeight="1" x14ac:dyDescent="0.3">
      <c r="A3" s="10" t="s">
        <v>2</v>
      </c>
      <c r="B3" s="11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3" t="s">
        <v>14</v>
      </c>
      <c r="N3" s="14" t="s">
        <v>2</v>
      </c>
      <c r="O3" s="61" t="s">
        <v>15</v>
      </c>
      <c r="P3" s="62">
        <v>1</v>
      </c>
      <c r="Q3" s="12" t="s">
        <v>16</v>
      </c>
      <c r="R3" s="38">
        <v>2</v>
      </c>
      <c r="S3" s="61" t="s">
        <v>17</v>
      </c>
      <c r="T3" s="62">
        <v>3</v>
      </c>
      <c r="U3" s="12" t="s">
        <v>18</v>
      </c>
      <c r="V3" s="38">
        <v>4</v>
      </c>
      <c r="W3" s="61" t="s">
        <v>19</v>
      </c>
      <c r="X3" s="62">
        <v>5</v>
      </c>
      <c r="Y3" s="58" t="s">
        <v>20</v>
      </c>
      <c r="Z3" s="56">
        <v>6</v>
      </c>
      <c r="AA3" s="77">
        <f t="shared" ref="AA3:AA66" si="0">IF($A3&lt;1975.1,$B$1,$C$1)</f>
        <v>0.1</v>
      </c>
    </row>
    <row r="4" spans="1:27" ht="15" hidden="1" customHeight="1" x14ac:dyDescent="0.3">
      <c r="A4" s="15">
        <v>50</v>
      </c>
      <c r="B4" s="16">
        <f t="shared" ref="B4:S19" si="1">IF($A4&lt;1975.1,(PMT($B$1,B$3,$A4)*-1),(PMT($C$1,B$3,$A4)*-1))</f>
        <v>56.249999999999993</v>
      </c>
      <c r="C4" s="16">
        <f t="shared" si="1"/>
        <v>29.779411764705884</v>
      </c>
      <c r="D4" s="16">
        <f t="shared" si="1"/>
        <v>20.996543778801843</v>
      </c>
      <c r="E4" s="16">
        <f t="shared" si="1"/>
        <v>16.635395537525355</v>
      </c>
      <c r="F4" s="16">
        <f t="shared" si="1"/>
        <v>14.042701951980517</v>
      </c>
      <c r="G4" s="16">
        <f t="shared" si="1"/>
        <v>12.333989052978684</v>
      </c>
      <c r="H4" s="16">
        <f t="shared" si="1"/>
        <v>11.130153785607879</v>
      </c>
      <c r="I4" s="16">
        <f t="shared" si="1"/>
        <v>10.241609282321841</v>
      </c>
      <c r="J4" s="16">
        <f t="shared" si="1"/>
        <v>9.5630002085561774</v>
      </c>
      <c r="K4" s="16">
        <f t="shared" si="1"/>
        <v>9.0310890963819084</v>
      </c>
      <c r="L4" s="16">
        <f t="shared" si="1"/>
        <v>8.6056139137473284</v>
      </c>
      <c r="M4" s="17">
        <f t="shared" si="1"/>
        <v>8.2597169506783068</v>
      </c>
      <c r="N4" s="18">
        <v>50</v>
      </c>
      <c r="O4" s="63">
        <f t="shared" si="1"/>
        <v>7.9747912072587805</v>
      </c>
      <c r="P4" s="59"/>
      <c r="Q4" s="16">
        <f t="shared" si="1"/>
        <v>7.7375355058137991</v>
      </c>
      <c r="R4" s="39"/>
      <c r="S4" s="63">
        <f t="shared" si="1"/>
        <v>7.538187565317898</v>
      </c>
      <c r="T4" s="59"/>
      <c r="U4" s="16">
        <f t="shared" ref="L4:Y19" si="2">IF($A4&lt;1975.1,(PMT($B$1,U$3,$A4)*-1),(PMT($C$1,U$3,$A4)*-1))</f>
        <v>7.3694196583404148</v>
      </c>
      <c r="V4" s="39"/>
      <c r="W4" s="63">
        <f t="shared" si="2"/>
        <v>7.2256240040487079</v>
      </c>
      <c r="X4" s="59"/>
      <c r="Y4" s="35">
        <f t="shared" si="2"/>
        <v>7.102436317670981</v>
      </c>
      <c r="Z4" s="48"/>
      <c r="AA4" s="77">
        <f t="shared" si="0"/>
        <v>0.125</v>
      </c>
    </row>
    <row r="5" spans="1:27" ht="15" hidden="1" customHeight="1" x14ac:dyDescent="0.3">
      <c r="A5" s="19">
        <f>A4+25</f>
        <v>75</v>
      </c>
      <c r="B5" s="20">
        <f t="shared" si="1"/>
        <v>84.375</v>
      </c>
      <c r="C5" s="20">
        <f t="shared" si="1"/>
        <v>44.669117647058826</v>
      </c>
      <c r="D5" s="20">
        <f t="shared" si="1"/>
        <v>31.494815668202765</v>
      </c>
      <c r="E5" s="20">
        <f t="shared" si="1"/>
        <v>24.953093306288029</v>
      </c>
      <c r="F5" s="20">
        <f t="shared" si="1"/>
        <v>21.064052927970774</v>
      </c>
      <c r="G5" s="20">
        <f t="shared" si="1"/>
        <v>18.500983579468024</v>
      </c>
      <c r="H5" s="20">
        <f t="shared" si="1"/>
        <v>16.695230678411818</v>
      </c>
      <c r="I5" s="20">
        <f t="shared" si="1"/>
        <v>15.362413923482762</v>
      </c>
      <c r="J5" s="20">
        <f t="shared" si="1"/>
        <v>14.344500312834267</v>
      </c>
      <c r="K5" s="20">
        <f t="shared" si="1"/>
        <v>13.546633644572863</v>
      </c>
      <c r="L5" s="20">
        <f t="shared" si="2"/>
        <v>12.908420870620992</v>
      </c>
      <c r="M5" s="21">
        <f t="shared" si="2"/>
        <v>12.38957542601746</v>
      </c>
      <c r="N5" s="22">
        <f>N4+25</f>
        <v>75</v>
      </c>
      <c r="O5" s="64">
        <f t="shared" si="2"/>
        <v>11.962186810888172</v>
      </c>
      <c r="P5" s="65"/>
      <c r="Q5" s="20">
        <f t="shared" si="2"/>
        <v>11.606303258720699</v>
      </c>
      <c r="R5" s="40"/>
      <c r="S5" s="64">
        <f t="shared" si="2"/>
        <v>11.307281347976847</v>
      </c>
      <c r="T5" s="65"/>
      <c r="U5" s="20">
        <f t="shared" si="2"/>
        <v>11.054129487510622</v>
      </c>
      <c r="V5" s="40"/>
      <c r="W5" s="64">
        <f t="shared" si="2"/>
        <v>10.838436006073062</v>
      </c>
      <c r="X5" s="65"/>
      <c r="Y5" s="20">
        <f t="shared" si="2"/>
        <v>10.653654476506471</v>
      </c>
      <c r="Z5" s="49"/>
      <c r="AA5" s="77">
        <f t="shared" si="0"/>
        <v>0.125</v>
      </c>
    </row>
    <row r="6" spans="1:27" ht="15" hidden="1" customHeight="1" x14ac:dyDescent="0.3">
      <c r="A6" s="15">
        <f t="shared" ref="A6:A69" si="3">A5+25</f>
        <v>100</v>
      </c>
      <c r="B6" s="23">
        <f t="shared" si="1"/>
        <v>112.49999999999999</v>
      </c>
      <c r="C6" s="23">
        <f t="shared" si="1"/>
        <v>59.558823529411768</v>
      </c>
      <c r="D6" s="23">
        <f t="shared" si="1"/>
        <v>41.993087557603687</v>
      </c>
      <c r="E6" s="23">
        <f t="shared" si="1"/>
        <v>33.27079107505071</v>
      </c>
      <c r="F6" s="23">
        <f t="shared" si="1"/>
        <v>28.085403903961033</v>
      </c>
      <c r="G6" s="23">
        <f t="shared" si="1"/>
        <v>24.667978105957367</v>
      </c>
      <c r="H6" s="23">
        <f t="shared" si="1"/>
        <v>22.260307571215758</v>
      </c>
      <c r="I6" s="23">
        <f t="shared" si="1"/>
        <v>20.483218564643682</v>
      </c>
      <c r="J6" s="23">
        <f t="shared" si="1"/>
        <v>19.126000417112355</v>
      </c>
      <c r="K6" s="23">
        <f t="shared" si="1"/>
        <v>18.062178192763817</v>
      </c>
      <c r="L6" s="23">
        <f t="shared" si="2"/>
        <v>17.211227827494657</v>
      </c>
      <c r="M6" s="24">
        <f t="shared" si="2"/>
        <v>16.519433901356614</v>
      </c>
      <c r="N6" s="18">
        <f t="shared" ref="N6:N69" si="4">N5+25</f>
        <v>100</v>
      </c>
      <c r="O6" s="66">
        <f t="shared" si="2"/>
        <v>15.949582414517561</v>
      </c>
      <c r="P6" s="67"/>
      <c r="Q6" s="23">
        <f t="shared" si="2"/>
        <v>15.475071011627598</v>
      </c>
      <c r="R6" s="41"/>
      <c r="S6" s="66">
        <f t="shared" si="2"/>
        <v>15.076375130635796</v>
      </c>
      <c r="T6" s="67"/>
      <c r="U6" s="23">
        <f t="shared" si="2"/>
        <v>14.73883931668083</v>
      </c>
      <c r="V6" s="41"/>
      <c r="W6" s="66">
        <f t="shared" si="2"/>
        <v>14.451248008097416</v>
      </c>
      <c r="X6" s="67"/>
      <c r="Y6" s="23">
        <f t="shared" si="2"/>
        <v>14.204872635341962</v>
      </c>
      <c r="Z6" s="48"/>
      <c r="AA6" s="77">
        <f t="shared" si="0"/>
        <v>0.125</v>
      </c>
    </row>
    <row r="7" spans="1:27" ht="15" hidden="1" customHeight="1" x14ac:dyDescent="0.3">
      <c r="A7" s="19">
        <f t="shared" si="3"/>
        <v>125</v>
      </c>
      <c r="B7" s="20">
        <f t="shared" si="1"/>
        <v>140.625</v>
      </c>
      <c r="C7" s="20">
        <f t="shared" si="1"/>
        <v>74.44852941176471</v>
      </c>
      <c r="D7" s="20">
        <f t="shared" si="1"/>
        <v>52.491359447004612</v>
      </c>
      <c r="E7" s="20">
        <f t="shared" si="1"/>
        <v>41.58848884381338</v>
      </c>
      <c r="F7" s="20">
        <f t="shared" si="1"/>
        <v>35.106754879951296</v>
      </c>
      <c r="G7" s="20">
        <f t="shared" si="1"/>
        <v>30.834972632446707</v>
      </c>
      <c r="H7" s="20">
        <f t="shared" si="1"/>
        <v>27.825384464019699</v>
      </c>
      <c r="I7" s="20">
        <f t="shared" si="1"/>
        <v>25.604023205804602</v>
      </c>
      <c r="J7" s="20">
        <f t="shared" si="1"/>
        <v>23.907500521390446</v>
      </c>
      <c r="K7" s="20">
        <f t="shared" si="1"/>
        <v>22.577722740954773</v>
      </c>
      <c r="L7" s="20">
        <f t="shared" si="2"/>
        <v>21.51403478436832</v>
      </c>
      <c r="M7" s="21">
        <f t="shared" si="2"/>
        <v>20.649292376695765</v>
      </c>
      <c r="N7" s="22">
        <f t="shared" si="4"/>
        <v>125</v>
      </c>
      <c r="O7" s="64">
        <f t="shared" si="2"/>
        <v>19.936978018146952</v>
      </c>
      <c r="P7" s="65"/>
      <c r="Q7" s="20">
        <f t="shared" si="2"/>
        <v>19.3438387645345</v>
      </c>
      <c r="R7" s="40"/>
      <c r="S7" s="64">
        <f t="shared" si="2"/>
        <v>18.845468913294745</v>
      </c>
      <c r="T7" s="65"/>
      <c r="U7" s="20">
        <f t="shared" si="2"/>
        <v>18.423549145851037</v>
      </c>
      <c r="V7" s="40"/>
      <c r="W7" s="64">
        <f t="shared" si="2"/>
        <v>18.064060010121768</v>
      </c>
      <c r="X7" s="65"/>
      <c r="Y7" s="20">
        <f t="shared" si="2"/>
        <v>17.756090794177453</v>
      </c>
      <c r="Z7" s="49"/>
      <c r="AA7" s="77">
        <f t="shared" si="0"/>
        <v>0.125</v>
      </c>
    </row>
    <row r="8" spans="1:27" ht="15" hidden="1" customHeight="1" x14ac:dyDescent="0.3">
      <c r="A8" s="15">
        <f t="shared" si="3"/>
        <v>150</v>
      </c>
      <c r="B8" s="23">
        <f t="shared" si="1"/>
        <v>168.75</v>
      </c>
      <c r="C8" s="23">
        <f t="shared" si="1"/>
        <v>89.338235294117652</v>
      </c>
      <c r="D8" s="23">
        <f t="shared" si="1"/>
        <v>62.98963133640553</v>
      </c>
      <c r="E8" s="23">
        <f t="shared" si="1"/>
        <v>49.906186612576057</v>
      </c>
      <c r="F8" s="23">
        <f t="shared" si="1"/>
        <v>42.128105855941548</v>
      </c>
      <c r="G8" s="23">
        <f t="shared" si="1"/>
        <v>37.001967158936047</v>
      </c>
      <c r="H8" s="23">
        <f t="shared" si="1"/>
        <v>33.390461356823636</v>
      </c>
      <c r="I8" s="23">
        <f t="shared" si="1"/>
        <v>30.724827846965525</v>
      </c>
      <c r="J8" s="23">
        <f t="shared" si="1"/>
        <v>28.689000625668534</v>
      </c>
      <c r="K8" s="23">
        <f t="shared" si="1"/>
        <v>27.093267289145725</v>
      </c>
      <c r="L8" s="23">
        <f t="shared" si="2"/>
        <v>25.816841741241983</v>
      </c>
      <c r="M8" s="24">
        <f t="shared" si="2"/>
        <v>24.77915085203492</v>
      </c>
      <c r="N8" s="18">
        <f t="shared" si="4"/>
        <v>150</v>
      </c>
      <c r="O8" s="66">
        <f t="shared" si="2"/>
        <v>23.924373621776343</v>
      </c>
      <c r="P8" s="67"/>
      <c r="Q8" s="23">
        <f t="shared" si="2"/>
        <v>23.212606517441397</v>
      </c>
      <c r="R8" s="41"/>
      <c r="S8" s="66">
        <f t="shared" si="2"/>
        <v>22.614562695953694</v>
      </c>
      <c r="T8" s="67"/>
      <c r="U8" s="23">
        <f t="shared" si="2"/>
        <v>22.108258975021243</v>
      </c>
      <c r="V8" s="41"/>
      <c r="W8" s="66">
        <f t="shared" si="2"/>
        <v>21.676872012146124</v>
      </c>
      <c r="X8" s="67"/>
      <c r="Y8" s="23">
        <f t="shared" si="2"/>
        <v>21.307308953012942</v>
      </c>
      <c r="Z8" s="48"/>
      <c r="AA8" s="77">
        <f t="shared" si="0"/>
        <v>0.125</v>
      </c>
    </row>
    <row r="9" spans="1:27" ht="15" hidden="1" customHeight="1" x14ac:dyDescent="0.3">
      <c r="A9" s="19">
        <f t="shared" si="3"/>
        <v>175</v>
      </c>
      <c r="B9" s="20">
        <f t="shared" si="1"/>
        <v>196.875</v>
      </c>
      <c r="C9" s="20">
        <f t="shared" si="1"/>
        <v>104.22794117647059</v>
      </c>
      <c r="D9" s="20">
        <f t="shared" si="1"/>
        <v>73.487903225806448</v>
      </c>
      <c r="E9" s="20">
        <f t="shared" si="1"/>
        <v>58.223884381338735</v>
      </c>
      <c r="F9" s="20">
        <f t="shared" si="1"/>
        <v>49.149456831931808</v>
      </c>
      <c r="G9" s="20">
        <f t="shared" si="1"/>
        <v>43.168961685425394</v>
      </c>
      <c r="H9" s="20">
        <f t="shared" si="1"/>
        <v>38.95553824962758</v>
      </c>
      <c r="I9" s="20">
        <f t="shared" si="1"/>
        <v>35.845632488126441</v>
      </c>
      <c r="J9" s="20">
        <f t="shared" si="1"/>
        <v>33.470500729946622</v>
      </c>
      <c r="K9" s="20">
        <f t="shared" si="1"/>
        <v>31.608811837336681</v>
      </c>
      <c r="L9" s="20">
        <f t="shared" si="2"/>
        <v>30.119648698115647</v>
      </c>
      <c r="M9" s="21">
        <f t="shared" si="2"/>
        <v>28.909009327374072</v>
      </c>
      <c r="N9" s="22">
        <f t="shared" si="4"/>
        <v>175</v>
      </c>
      <c r="O9" s="64">
        <f t="shared" si="2"/>
        <v>27.911769225405735</v>
      </c>
      <c r="P9" s="65"/>
      <c r="Q9" s="20">
        <f t="shared" si="2"/>
        <v>27.081374270348299</v>
      </c>
      <c r="R9" s="40"/>
      <c r="S9" s="64">
        <f t="shared" si="2"/>
        <v>26.383656478612643</v>
      </c>
      <c r="T9" s="65"/>
      <c r="U9" s="20">
        <f t="shared" si="2"/>
        <v>25.792968804191453</v>
      </c>
      <c r="V9" s="40"/>
      <c r="W9" s="64">
        <f t="shared" si="2"/>
        <v>25.289684014170476</v>
      </c>
      <c r="X9" s="65"/>
      <c r="Y9" s="20">
        <f t="shared" si="2"/>
        <v>24.858527111848435</v>
      </c>
      <c r="Z9" s="49"/>
      <c r="AA9" s="77">
        <f t="shared" si="0"/>
        <v>0.125</v>
      </c>
    </row>
    <row r="10" spans="1:27" ht="15" hidden="1" customHeight="1" x14ac:dyDescent="0.3">
      <c r="A10" s="15">
        <f t="shared" si="3"/>
        <v>200</v>
      </c>
      <c r="B10" s="23">
        <f t="shared" si="1"/>
        <v>224.99999999999997</v>
      </c>
      <c r="C10" s="23">
        <f t="shared" si="1"/>
        <v>119.11764705882354</v>
      </c>
      <c r="D10" s="23">
        <f t="shared" si="1"/>
        <v>83.986175115207374</v>
      </c>
      <c r="E10" s="23">
        <f t="shared" si="1"/>
        <v>66.541582150101419</v>
      </c>
      <c r="F10" s="23">
        <f t="shared" si="1"/>
        <v>56.170807807922067</v>
      </c>
      <c r="G10" s="23">
        <f t="shared" si="1"/>
        <v>49.335956211914734</v>
      </c>
      <c r="H10" s="23">
        <f t="shared" si="1"/>
        <v>44.520615142431517</v>
      </c>
      <c r="I10" s="23">
        <f t="shared" si="1"/>
        <v>40.966437129287364</v>
      </c>
      <c r="J10" s="23">
        <f t="shared" si="1"/>
        <v>38.25200083422471</v>
      </c>
      <c r="K10" s="23">
        <f t="shared" si="1"/>
        <v>36.124356385527634</v>
      </c>
      <c r="L10" s="23">
        <f t="shared" si="2"/>
        <v>34.422455654989314</v>
      </c>
      <c r="M10" s="24">
        <f t="shared" si="2"/>
        <v>33.038867802713227</v>
      </c>
      <c r="N10" s="18">
        <f t="shared" si="4"/>
        <v>200</v>
      </c>
      <c r="O10" s="66">
        <f t="shared" si="2"/>
        <v>31.899164829035122</v>
      </c>
      <c r="P10" s="67"/>
      <c r="Q10" s="23">
        <f t="shared" si="2"/>
        <v>30.950142023255196</v>
      </c>
      <c r="R10" s="41"/>
      <c r="S10" s="66">
        <f t="shared" si="2"/>
        <v>30.152750261271592</v>
      </c>
      <c r="T10" s="67"/>
      <c r="U10" s="23">
        <f t="shared" si="2"/>
        <v>29.477678633361659</v>
      </c>
      <c r="V10" s="41"/>
      <c r="W10" s="66">
        <f t="shared" si="2"/>
        <v>28.902496016194831</v>
      </c>
      <c r="X10" s="67"/>
      <c r="Y10" s="23">
        <f t="shared" si="2"/>
        <v>28.409745270683924</v>
      </c>
      <c r="Z10" s="48"/>
      <c r="AA10" s="77">
        <f t="shared" si="0"/>
        <v>0.125</v>
      </c>
    </row>
    <row r="11" spans="1:27" ht="15" hidden="1" customHeight="1" x14ac:dyDescent="0.3">
      <c r="A11" s="19">
        <f t="shared" si="3"/>
        <v>225</v>
      </c>
      <c r="B11" s="20">
        <f t="shared" si="1"/>
        <v>253.12499999999997</v>
      </c>
      <c r="C11" s="20">
        <f t="shared" si="1"/>
        <v>134.00735294117646</v>
      </c>
      <c r="D11" s="20">
        <f t="shared" si="1"/>
        <v>94.484447004608299</v>
      </c>
      <c r="E11" s="20">
        <f t="shared" si="1"/>
        <v>74.85927991886409</v>
      </c>
      <c r="F11" s="20">
        <f t="shared" si="1"/>
        <v>63.192158783912326</v>
      </c>
      <c r="G11" s="20">
        <f t="shared" si="1"/>
        <v>55.502950738404074</v>
      </c>
      <c r="H11" s="20">
        <f t="shared" si="1"/>
        <v>50.085692035235454</v>
      </c>
      <c r="I11" s="20">
        <f t="shared" si="1"/>
        <v>46.087241770448287</v>
      </c>
      <c r="J11" s="20">
        <f t="shared" si="1"/>
        <v>43.033500938502804</v>
      </c>
      <c r="K11" s="20">
        <f t="shared" si="1"/>
        <v>40.639900933718586</v>
      </c>
      <c r="L11" s="20">
        <f t="shared" si="2"/>
        <v>38.725262611862973</v>
      </c>
      <c r="M11" s="21">
        <f t="shared" si="2"/>
        <v>37.168726278052382</v>
      </c>
      <c r="N11" s="22">
        <f t="shared" si="4"/>
        <v>225</v>
      </c>
      <c r="O11" s="64">
        <f t="shared" si="2"/>
        <v>35.886560432664517</v>
      </c>
      <c r="P11" s="65"/>
      <c r="Q11" s="20">
        <f t="shared" si="2"/>
        <v>34.818909776162094</v>
      </c>
      <c r="R11" s="40"/>
      <c r="S11" s="64">
        <f t="shared" si="2"/>
        <v>33.921844043930541</v>
      </c>
      <c r="T11" s="65"/>
      <c r="U11" s="20">
        <f t="shared" si="2"/>
        <v>33.162388462531865</v>
      </c>
      <c r="V11" s="40"/>
      <c r="W11" s="64">
        <f t="shared" si="2"/>
        <v>32.515308018219187</v>
      </c>
      <c r="X11" s="65"/>
      <c r="Y11" s="20">
        <f t="shared" si="2"/>
        <v>31.960963429519417</v>
      </c>
      <c r="Z11" s="49"/>
      <c r="AA11" s="77">
        <f t="shared" si="0"/>
        <v>0.125</v>
      </c>
    </row>
    <row r="12" spans="1:27" ht="15" hidden="1" customHeight="1" x14ac:dyDescent="0.3">
      <c r="A12" s="15">
        <f t="shared" si="3"/>
        <v>250</v>
      </c>
      <c r="B12" s="23">
        <f t="shared" si="1"/>
        <v>281.25</v>
      </c>
      <c r="C12" s="23">
        <f t="shared" si="1"/>
        <v>148.89705882352942</v>
      </c>
      <c r="D12" s="23">
        <f t="shared" si="1"/>
        <v>104.98271889400922</v>
      </c>
      <c r="E12" s="23">
        <f t="shared" si="1"/>
        <v>83.17697768762676</v>
      </c>
      <c r="F12" s="23">
        <f t="shared" si="1"/>
        <v>70.213509759902593</v>
      </c>
      <c r="G12" s="23">
        <f t="shared" si="1"/>
        <v>61.669945264893414</v>
      </c>
      <c r="H12" s="23">
        <f t="shared" si="1"/>
        <v>55.650768928039398</v>
      </c>
      <c r="I12" s="23">
        <f t="shared" si="1"/>
        <v>51.208046411609203</v>
      </c>
      <c r="J12" s="23">
        <f t="shared" si="1"/>
        <v>47.815001042780892</v>
      </c>
      <c r="K12" s="23">
        <f t="shared" si="1"/>
        <v>45.155445481909545</v>
      </c>
      <c r="L12" s="23">
        <f t="shared" si="2"/>
        <v>43.02806956873664</v>
      </c>
      <c r="M12" s="24">
        <f t="shared" si="2"/>
        <v>41.29858475339153</v>
      </c>
      <c r="N12" s="18">
        <f t="shared" si="4"/>
        <v>250</v>
      </c>
      <c r="O12" s="66">
        <f t="shared" si="2"/>
        <v>39.873956036293905</v>
      </c>
      <c r="P12" s="67"/>
      <c r="Q12" s="23">
        <f t="shared" si="2"/>
        <v>38.687677529068999</v>
      </c>
      <c r="R12" s="41"/>
      <c r="S12" s="66">
        <f t="shared" si="2"/>
        <v>37.69093782658949</v>
      </c>
      <c r="T12" s="67"/>
      <c r="U12" s="23">
        <f t="shared" si="2"/>
        <v>36.847098291702075</v>
      </c>
      <c r="V12" s="41"/>
      <c r="W12" s="66">
        <f t="shared" si="2"/>
        <v>36.128120020243536</v>
      </c>
      <c r="X12" s="67"/>
      <c r="Y12" s="23">
        <f t="shared" si="2"/>
        <v>35.512181588354906</v>
      </c>
      <c r="Z12" s="48"/>
      <c r="AA12" s="77">
        <f t="shared" si="0"/>
        <v>0.125</v>
      </c>
    </row>
    <row r="13" spans="1:27" ht="15" hidden="1" customHeight="1" x14ac:dyDescent="0.3">
      <c r="A13" s="19">
        <f t="shared" si="3"/>
        <v>275</v>
      </c>
      <c r="B13" s="20">
        <f t="shared" si="1"/>
        <v>309.375</v>
      </c>
      <c r="C13" s="20">
        <f t="shared" si="1"/>
        <v>163.78676470588235</v>
      </c>
      <c r="D13" s="20">
        <f t="shared" si="1"/>
        <v>115.48099078341014</v>
      </c>
      <c r="E13" s="20">
        <f t="shared" si="1"/>
        <v>91.494675456389444</v>
      </c>
      <c r="F13" s="20">
        <f t="shared" si="1"/>
        <v>77.234860735892838</v>
      </c>
      <c r="G13" s="20">
        <f t="shared" si="1"/>
        <v>67.836939791382761</v>
      </c>
      <c r="H13" s="20">
        <f t="shared" si="1"/>
        <v>61.215845820843334</v>
      </c>
      <c r="I13" s="20">
        <f t="shared" si="1"/>
        <v>56.328851052770126</v>
      </c>
      <c r="J13" s="20">
        <f t="shared" si="1"/>
        <v>52.59650114705898</v>
      </c>
      <c r="K13" s="20">
        <f t="shared" si="1"/>
        <v>49.670990030100498</v>
      </c>
      <c r="L13" s="20">
        <f t="shared" si="2"/>
        <v>47.3308765256103</v>
      </c>
      <c r="M13" s="21">
        <f t="shared" si="2"/>
        <v>45.428443228730686</v>
      </c>
      <c r="N13" s="22">
        <f t="shared" si="4"/>
        <v>275</v>
      </c>
      <c r="O13" s="64">
        <f t="shared" si="2"/>
        <v>43.861351639923292</v>
      </c>
      <c r="P13" s="65"/>
      <c r="Q13" s="20">
        <f t="shared" si="2"/>
        <v>42.556445281975897</v>
      </c>
      <c r="R13" s="40"/>
      <c r="S13" s="64">
        <f t="shared" si="2"/>
        <v>41.460031609248439</v>
      </c>
      <c r="T13" s="65"/>
      <c r="U13" s="20">
        <f t="shared" si="2"/>
        <v>40.531808120872284</v>
      </c>
      <c r="V13" s="40"/>
      <c r="W13" s="64">
        <f t="shared" si="2"/>
        <v>39.740932022267891</v>
      </c>
      <c r="X13" s="65"/>
      <c r="Y13" s="20">
        <f t="shared" si="2"/>
        <v>39.063399747190395</v>
      </c>
      <c r="Z13" s="49"/>
      <c r="AA13" s="77">
        <f t="shared" si="0"/>
        <v>0.125</v>
      </c>
    </row>
    <row r="14" spans="1:27" ht="15" hidden="1" customHeight="1" x14ac:dyDescent="0.3">
      <c r="A14" s="15">
        <f t="shared" si="3"/>
        <v>300</v>
      </c>
      <c r="B14" s="23">
        <f t="shared" si="1"/>
        <v>337.5</v>
      </c>
      <c r="C14" s="23">
        <f t="shared" si="1"/>
        <v>178.6764705882353</v>
      </c>
      <c r="D14" s="23">
        <f t="shared" si="1"/>
        <v>125.97926267281106</v>
      </c>
      <c r="E14" s="23">
        <f t="shared" si="1"/>
        <v>99.812373225152115</v>
      </c>
      <c r="F14" s="23">
        <f t="shared" si="1"/>
        <v>84.256211711883097</v>
      </c>
      <c r="G14" s="23">
        <f t="shared" si="1"/>
        <v>74.003934317872094</v>
      </c>
      <c r="H14" s="23">
        <f t="shared" si="1"/>
        <v>66.780922713647271</v>
      </c>
      <c r="I14" s="23">
        <f t="shared" si="1"/>
        <v>61.449655693931049</v>
      </c>
      <c r="J14" s="23">
        <f t="shared" si="1"/>
        <v>57.378001251337068</v>
      </c>
      <c r="K14" s="23">
        <f t="shared" si="1"/>
        <v>54.18653457829145</v>
      </c>
      <c r="L14" s="23">
        <f t="shared" si="2"/>
        <v>51.633683482483967</v>
      </c>
      <c r="M14" s="24">
        <f t="shared" si="2"/>
        <v>49.558301704069841</v>
      </c>
      <c r="N14" s="18">
        <f t="shared" si="4"/>
        <v>300</v>
      </c>
      <c r="O14" s="66">
        <f t="shared" si="2"/>
        <v>47.848747243552687</v>
      </c>
      <c r="P14" s="67"/>
      <c r="Q14" s="23">
        <f t="shared" si="2"/>
        <v>46.425213034882795</v>
      </c>
      <c r="R14" s="41"/>
      <c r="S14" s="66">
        <f t="shared" si="2"/>
        <v>45.229125391907388</v>
      </c>
      <c r="T14" s="67"/>
      <c r="U14" s="23">
        <f t="shared" si="2"/>
        <v>44.216517950042487</v>
      </c>
      <c r="V14" s="41"/>
      <c r="W14" s="66">
        <f t="shared" si="2"/>
        <v>43.353744024292247</v>
      </c>
      <c r="X14" s="67"/>
      <c r="Y14" s="23">
        <f t="shared" si="2"/>
        <v>42.614617906025885</v>
      </c>
      <c r="Z14" s="48"/>
      <c r="AA14" s="77">
        <f t="shared" si="0"/>
        <v>0.125</v>
      </c>
    </row>
    <row r="15" spans="1:27" ht="15" hidden="1" customHeight="1" x14ac:dyDescent="0.3">
      <c r="A15" s="19">
        <f t="shared" si="3"/>
        <v>325</v>
      </c>
      <c r="B15" s="20">
        <f t="shared" si="1"/>
        <v>365.625</v>
      </c>
      <c r="C15" s="20">
        <f t="shared" si="1"/>
        <v>193.56617647058823</v>
      </c>
      <c r="D15" s="20">
        <f t="shared" si="1"/>
        <v>136.47753456221199</v>
      </c>
      <c r="E15" s="20">
        <f t="shared" si="1"/>
        <v>108.1300709939148</v>
      </c>
      <c r="F15" s="20">
        <f t="shared" si="1"/>
        <v>91.277562687873356</v>
      </c>
      <c r="G15" s="20">
        <f t="shared" si="1"/>
        <v>80.170928844361441</v>
      </c>
      <c r="H15" s="20">
        <f t="shared" si="1"/>
        <v>72.345999606451215</v>
      </c>
      <c r="I15" s="20">
        <f t="shared" si="1"/>
        <v>66.570460335091965</v>
      </c>
      <c r="J15" s="20">
        <f t="shared" si="1"/>
        <v>62.159501355615156</v>
      </c>
      <c r="K15" s="20">
        <f t="shared" si="1"/>
        <v>58.702079126482403</v>
      </c>
      <c r="L15" s="20">
        <f t="shared" si="2"/>
        <v>55.936490439357634</v>
      </c>
      <c r="M15" s="21">
        <f t="shared" si="2"/>
        <v>53.688160179408996</v>
      </c>
      <c r="N15" s="22">
        <f t="shared" si="4"/>
        <v>325</v>
      </c>
      <c r="O15" s="64">
        <f t="shared" si="2"/>
        <v>51.836142847182074</v>
      </c>
      <c r="P15" s="65"/>
      <c r="Q15" s="20">
        <f t="shared" si="2"/>
        <v>50.293980787789692</v>
      </c>
      <c r="R15" s="40"/>
      <c r="S15" s="64">
        <f t="shared" si="2"/>
        <v>48.998219174566337</v>
      </c>
      <c r="T15" s="65"/>
      <c r="U15" s="20">
        <f t="shared" si="2"/>
        <v>47.901227779212697</v>
      </c>
      <c r="V15" s="40"/>
      <c r="W15" s="64">
        <f t="shared" si="2"/>
        <v>46.966556026316596</v>
      </c>
      <c r="X15" s="65"/>
      <c r="Y15" s="20">
        <f t="shared" si="2"/>
        <v>46.165836064861381</v>
      </c>
      <c r="Z15" s="49"/>
      <c r="AA15" s="77">
        <f t="shared" si="0"/>
        <v>0.125</v>
      </c>
    </row>
    <row r="16" spans="1:27" ht="15" hidden="1" customHeight="1" x14ac:dyDescent="0.3">
      <c r="A16" s="15">
        <f t="shared" si="3"/>
        <v>350</v>
      </c>
      <c r="B16" s="23">
        <f t="shared" si="1"/>
        <v>393.75</v>
      </c>
      <c r="C16" s="23">
        <f t="shared" si="1"/>
        <v>208.45588235294119</v>
      </c>
      <c r="D16" s="23">
        <f t="shared" si="1"/>
        <v>146.9758064516129</v>
      </c>
      <c r="E16" s="23">
        <f t="shared" si="1"/>
        <v>116.44776876267747</v>
      </c>
      <c r="F16" s="23">
        <f t="shared" si="1"/>
        <v>98.298913663863615</v>
      </c>
      <c r="G16" s="23">
        <f t="shared" si="1"/>
        <v>86.337923370850788</v>
      </c>
      <c r="H16" s="23">
        <f t="shared" si="1"/>
        <v>77.911076499255159</v>
      </c>
      <c r="I16" s="23">
        <f t="shared" si="1"/>
        <v>71.691264976252882</v>
      </c>
      <c r="J16" s="23">
        <f t="shared" si="1"/>
        <v>66.941001459893243</v>
      </c>
      <c r="K16" s="23">
        <f t="shared" si="1"/>
        <v>63.217623674673362</v>
      </c>
      <c r="L16" s="23">
        <f t="shared" si="2"/>
        <v>60.239297396231294</v>
      </c>
      <c r="M16" s="24">
        <f t="shared" si="2"/>
        <v>57.818018654748144</v>
      </c>
      <c r="N16" s="18">
        <f t="shared" si="4"/>
        <v>350</v>
      </c>
      <c r="O16" s="66">
        <f t="shared" si="2"/>
        <v>55.823538450811469</v>
      </c>
      <c r="P16" s="67"/>
      <c r="Q16" s="23">
        <f t="shared" si="2"/>
        <v>54.162748540696597</v>
      </c>
      <c r="R16" s="41"/>
      <c r="S16" s="66">
        <f t="shared" si="2"/>
        <v>52.767312957225286</v>
      </c>
      <c r="T16" s="67"/>
      <c r="U16" s="23">
        <f t="shared" si="2"/>
        <v>51.585937608382906</v>
      </c>
      <c r="V16" s="41"/>
      <c r="W16" s="66">
        <f t="shared" si="2"/>
        <v>50.579368028340951</v>
      </c>
      <c r="X16" s="67"/>
      <c r="Y16" s="23">
        <f t="shared" si="2"/>
        <v>49.71705422369687</v>
      </c>
      <c r="Z16" s="48"/>
      <c r="AA16" s="77">
        <f t="shared" si="0"/>
        <v>0.125</v>
      </c>
    </row>
    <row r="17" spans="1:27" ht="15" hidden="1" customHeight="1" x14ac:dyDescent="0.3">
      <c r="A17" s="19">
        <f t="shared" si="3"/>
        <v>375</v>
      </c>
      <c r="B17" s="20">
        <f t="shared" si="1"/>
        <v>421.87499999999994</v>
      </c>
      <c r="C17" s="20">
        <f t="shared" si="1"/>
        <v>223.34558823529412</v>
      </c>
      <c r="D17" s="20">
        <f t="shared" si="1"/>
        <v>157.47407834101384</v>
      </c>
      <c r="E17" s="20">
        <f t="shared" si="1"/>
        <v>124.76546653144015</v>
      </c>
      <c r="F17" s="20">
        <f t="shared" si="1"/>
        <v>105.32026463985387</v>
      </c>
      <c r="G17" s="20">
        <f t="shared" si="1"/>
        <v>92.504917897340121</v>
      </c>
      <c r="H17" s="20">
        <f t="shared" si="1"/>
        <v>83.476153392059089</v>
      </c>
      <c r="I17" s="20">
        <f t="shared" si="1"/>
        <v>76.812069617413812</v>
      </c>
      <c r="J17" s="20">
        <f t="shared" si="1"/>
        <v>71.722501564171338</v>
      </c>
      <c r="K17" s="20">
        <f t="shared" si="1"/>
        <v>67.733168222864307</v>
      </c>
      <c r="L17" s="20">
        <f t="shared" si="2"/>
        <v>64.542104353104961</v>
      </c>
      <c r="M17" s="21">
        <f t="shared" si="2"/>
        <v>61.947877130087299</v>
      </c>
      <c r="N17" s="22">
        <f t="shared" si="4"/>
        <v>375</v>
      </c>
      <c r="O17" s="64">
        <f t="shared" si="2"/>
        <v>59.810934054440857</v>
      </c>
      <c r="P17" s="65"/>
      <c r="Q17" s="20">
        <f t="shared" si="2"/>
        <v>58.031516293603495</v>
      </c>
      <c r="R17" s="40"/>
      <c r="S17" s="64">
        <f t="shared" si="2"/>
        <v>56.536406739884235</v>
      </c>
      <c r="T17" s="65"/>
      <c r="U17" s="20">
        <f t="shared" si="2"/>
        <v>55.270647437553116</v>
      </c>
      <c r="V17" s="40"/>
      <c r="W17" s="64">
        <f t="shared" si="2"/>
        <v>54.192180030365307</v>
      </c>
      <c r="X17" s="65"/>
      <c r="Y17" s="20">
        <f t="shared" si="2"/>
        <v>53.268272382532359</v>
      </c>
      <c r="Z17" s="49"/>
      <c r="AA17" s="77">
        <f t="shared" si="0"/>
        <v>0.125</v>
      </c>
    </row>
    <row r="18" spans="1:27" ht="15" hidden="1" customHeight="1" x14ac:dyDescent="0.3">
      <c r="A18" s="15">
        <f t="shared" si="3"/>
        <v>400</v>
      </c>
      <c r="B18" s="23">
        <f t="shared" si="1"/>
        <v>449.99999999999994</v>
      </c>
      <c r="C18" s="23">
        <f t="shared" si="1"/>
        <v>238.23529411764707</v>
      </c>
      <c r="D18" s="23">
        <f t="shared" si="1"/>
        <v>167.97235023041475</v>
      </c>
      <c r="E18" s="23">
        <f t="shared" si="1"/>
        <v>133.08316430020284</v>
      </c>
      <c r="F18" s="23">
        <f t="shared" si="1"/>
        <v>112.34161561584413</v>
      </c>
      <c r="G18" s="23">
        <f t="shared" si="1"/>
        <v>98.671912423829468</v>
      </c>
      <c r="H18" s="23">
        <f t="shared" si="1"/>
        <v>89.041230284863033</v>
      </c>
      <c r="I18" s="23">
        <f t="shared" si="1"/>
        <v>81.932874258574728</v>
      </c>
      <c r="J18" s="23">
        <f t="shared" si="1"/>
        <v>76.504001668449419</v>
      </c>
      <c r="K18" s="23">
        <f t="shared" si="1"/>
        <v>72.248712771055267</v>
      </c>
      <c r="L18" s="23">
        <f t="shared" si="2"/>
        <v>68.844911309978627</v>
      </c>
      <c r="M18" s="24">
        <f t="shared" si="2"/>
        <v>66.077735605426454</v>
      </c>
      <c r="N18" s="18">
        <f t="shared" si="4"/>
        <v>400</v>
      </c>
      <c r="O18" s="66">
        <f t="shared" si="2"/>
        <v>63.798329658070244</v>
      </c>
      <c r="P18" s="67"/>
      <c r="Q18" s="23">
        <f t="shared" si="2"/>
        <v>61.900284046510393</v>
      </c>
      <c r="R18" s="41"/>
      <c r="S18" s="66">
        <f t="shared" si="2"/>
        <v>60.305500522543184</v>
      </c>
      <c r="T18" s="67"/>
      <c r="U18" s="23">
        <f t="shared" si="2"/>
        <v>58.955357266723318</v>
      </c>
      <c r="V18" s="41"/>
      <c r="W18" s="66">
        <f t="shared" si="2"/>
        <v>57.804992032389663</v>
      </c>
      <c r="X18" s="67"/>
      <c r="Y18" s="23">
        <f t="shared" si="2"/>
        <v>56.819490541367848</v>
      </c>
      <c r="Z18" s="48"/>
      <c r="AA18" s="77">
        <f t="shared" si="0"/>
        <v>0.125</v>
      </c>
    </row>
    <row r="19" spans="1:27" ht="15" hidden="1" customHeight="1" x14ac:dyDescent="0.3">
      <c r="A19" s="19">
        <f t="shared" si="3"/>
        <v>425</v>
      </c>
      <c r="B19" s="20">
        <f t="shared" si="1"/>
        <v>478.12499999999994</v>
      </c>
      <c r="C19" s="20">
        <f t="shared" si="1"/>
        <v>253.125</v>
      </c>
      <c r="D19" s="20">
        <f t="shared" si="1"/>
        <v>178.47062211981566</v>
      </c>
      <c r="E19" s="20">
        <f t="shared" si="1"/>
        <v>141.40086206896549</v>
      </c>
      <c r="F19" s="20">
        <f t="shared" si="1"/>
        <v>119.36296659183439</v>
      </c>
      <c r="G19" s="20">
        <f t="shared" si="1"/>
        <v>104.8389069503188</v>
      </c>
      <c r="H19" s="20">
        <f t="shared" si="1"/>
        <v>94.606307177666977</v>
      </c>
      <c r="I19" s="20">
        <f t="shared" si="1"/>
        <v>87.053678899735644</v>
      </c>
      <c r="J19" s="20">
        <f t="shared" si="1"/>
        <v>81.285501772727514</v>
      </c>
      <c r="K19" s="20">
        <f t="shared" si="1"/>
        <v>76.764257319246227</v>
      </c>
      <c r="L19" s="20">
        <f t="shared" si="2"/>
        <v>73.14771826685228</v>
      </c>
      <c r="M19" s="21">
        <f t="shared" si="2"/>
        <v>70.207594080765602</v>
      </c>
      <c r="N19" s="22">
        <f t="shared" si="4"/>
        <v>425</v>
      </c>
      <c r="O19" s="64">
        <f t="shared" si="2"/>
        <v>67.785725261699639</v>
      </c>
      <c r="P19" s="65"/>
      <c r="Q19" s="20">
        <f t="shared" si="2"/>
        <v>65.769051799417298</v>
      </c>
      <c r="R19" s="40"/>
      <c r="S19" s="64">
        <f t="shared" si="2"/>
        <v>64.074594305202126</v>
      </c>
      <c r="T19" s="65"/>
      <c r="U19" s="20">
        <f t="shared" si="2"/>
        <v>62.640067095893528</v>
      </c>
      <c r="V19" s="40"/>
      <c r="W19" s="64">
        <f t="shared" si="2"/>
        <v>61.417804034414011</v>
      </c>
      <c r="X19" s="65"/>
      <c r="Y19" s="20">
        <f t="shared" si="2"/>
        <v>60.370708700203338</v>
      </c>
      <c r="Z19" s="49"/>
      <c r="AA19" s="77">
        <f t="shared" si="0"/>
        <v>0.125</v>
      </c>
    </row>
    <row r="20" spans="1:27" ht="15" hidden="1" customHeight="1" x14ac:dyDescent="0.3">
      <c r="A20" s="15">
        <f t="shared" si="3"/>
        <v>450</v>
      </c>
      <c r="B20" s="23">
        <f t="shared" ref="B20:S35" si="5">IF($A20&lt;1975.1,(PMT($B$1,B$3,$A20)*-1),(PMT($C$1,B$3,$A20)*-1))</f>
        <v>506.24999999999994</v>
      </c>
      <c r="C20" s="23">
        <f t="shared" si="5"/>
        <v>268.01470588235293</v>
      </c>
      <c r="D20" s="23">
        <f t="shared" si="5"/>
        <v>188.9688940092166</v>
      </c>
      <c r="E20" s="23">
        <f t="shared" si="5"/>
        <v>149.71855983772818</v>
      </c>
      <c r="F20" s="23">
        <f t="shared" si="5"/>
        <v>126.38431756782465</v>
      </c>
      <c r="G20" s="23">
        <f t="shared" si="5"/>
        <v>111.00590147680815</v>
      </c>
      <c r="H20" s="23">
        <f t="shared" si="5"/>
        <v>100.17138407047091</v>
      </c>
      <c r="I20" s="23">
        <f t="shared" si="5"/>
        <v>92.174483540896574</v>
      </c>
      <c r="J20" s="23">
        <f t="shared" si="5"/>
        <v>86.067001877005609</v>
      </c>
      <c r="K20" s="23">
        <f t="shared" si="5"/>
        <v>81.279801867437172</v>
      </c>
      <c r="L20" s="23">
        <f t="shared" si="5"/>
        <v>77.450525223725947</v>
      </c>
      <c r="M20" s="24">
        <f t="shared" si="5"/>
        <v>74.337452556104765</v>
      </c>
      <c r="N20" s="18">
        <f t="shared" si="4"/>
        <v>450</v>
      </c>
      <c r="O20" s="66">
        <f t="shared" si="5"/>
        <v>71.773120865329034</v>
      </c>
      <c r="P20" s="67"/>
      <c r="Q20" s="23">
        <f t="shared" si="5"/>
        <v>69.637819552324189</v>
      </c>
      <c r="R20" s="41"/>
      <c r="S20" s="66">
        <f t="shared" si="5"/>
        <v>67.843688087861082</v>
      </c>
      <c r="T20" s="67"/>
      <c r="U20" s="23">
        <f t="shared" ref="L20:Y35" si="6">IF($A20&lt;1975.1,(PMT($B$1,U$3,$A20)*-1),(PMT($C$1,U$3,$A20)*-1))</f>
        <v>66.32477692506373</v>
      </c>
      <c r="V20" s="41"/>
      <c r="W20" s="66">
        <f t="shared" si="6"/>
        <v>65.030616036438374</v>
      </c>
      <c r="X20" s="67"/>
      <c r="Y20" s="23">
        <f t="shared" si="6"/>
        <v>63.921926859038834</v>
      </c>
      <c r="Z20" s="48"/>
      <c r="AA20" s="77">
        <f t="shared" si="0"/>
        <v>0.125</v>
      </c>
    </row>
    <row r="21" spans="1:27" ht="15" hidden="1" customHeight="1" x14ac:dyDescent="0.3">
      <c r="A21" s="19">
        <f t="shared" si="3"/>
        <v>475</v>
      </c>
      <c r="B21" s="20">
        <f t="shared" si="5"/>
        <v>534.375</v>
      </c>
      <c r="C21" s="20">
        <f t="shared" si="5"/>
        <v>282.90441176470591</v>
      </c>
      <c r="D21" s="20">
        <f t="shared" si="5"/>
        <v>199.46716589861751</v>
      </c>
      <c r="E21" s="20">
        <f t="shared" si="5"/>
        <v>158.03625760649086</v>
      </c>
      <c r="F21" s="20">
        <f t="shared" si="5"/>
        <v>133.40566854381493</v>
      </c>
      <c r="G21" s="20">
        <f t="shared" si="5"/>
        <v>117.1728960032975</v>
      </c>
      <c r="H21" s="20">
        <f t="shared" si="5"/>
        <v>105.73646096327485</v>
      </c>
      <c r="I21" s="20">
        <f t="shared" si="5"/>
        <v>97.29528818205749</v>
      </c>
      <c r="J21" s="20">
        <f t="shared" si="5"/>
        <v>90.84850198128369</v>
      </c>
      <c r="K21" s="20">
        <f t="shared" si="5"/>
        <v>85.795346415628131</v>
      </c>
      <c r="L21" s="20">
        <f t="shared" si="6"/>
        <v>81.753332180599614</v>
      </c>
      <c r="M21" s="21">
        <f t="shared" si="6"/>
        <v>78.467311031443913</v>
      </c>
      <c r="N21" s="22">
        <f t="shared" si="4"/>
        <v>475</v>
      </c>
      <c r="O21" s="64">
        <f t="shared" si="6"/>
        <v>75.760516468958414</v>
      </c>
      <c r="P21" s="65"/>
      <c r="Q21" s="20">
        <f t="shared" si="6"/>
        <v>73.506587305231093</v>
      </c>
      <c r="R21" s="40"/>
      <c r="S21" s="64">
        <f t="shared" si="6"/>
        <v>71.612781870520024</v>
      </c>
      <c r="T21" s="65"/>
      <c r="U21" s="20">
        <f t="shared" si="6"/>
        <v>70.009486754233947</v>
      </c>
      <c r="V21" s="40"/>
      <c r="W21" s="64">
        <f t="shared" si="6"/>
        <v>68.643428038462716</v>
      </c>
      <c r="X21" s="65"/>
      <c r="Y21" s="20">
        <f t="shared" si="6"/>
        <v>67.473145017874316</v>
      </c>
      <c r="Z21" s="49"/>
      <c r="AA21" s="77">
        <f t="shared" si="0"/>
        <v>0.125</v>
      </c>
    </row>
    <row r="22" spans="1:27" ht="15" hidden="1" customHeight="1" x14ac:dyDescent="0.3">
      <c r="A22" s="15">
        <f t="shared" si="3"/>
        <v>500</v>
      </c>
      <c r="B22" s="23">
        <f t="shared" si="5"/>
        <v>562.5</v>
      </c>
      <c r="C22" s="23">
        <f t="shared" si="5"/>
        <v>297.79411764705884</v>
      </c>
      <c r="D22" s="23">
        <f t="shared" si="5"/>
        <v>209.96543778801845</v>
      </c>
      <c r="E22" s="23">
        <f t="shared" si="5"/>
        <v>166.35395537525352</v>
      </c>
      <c r="F22" s="23">
        <f t="shared" si="5"/>
        <v>140.42701951980519</v>
      </c>
      <c r="G22" s="23">
        <f t="shared" si="5"/>
        <v>123.33989052978683</v>
      </c>
      <c r="H22" s="23">
        <f t="shared" si="5"/>
        <v>111.3015378560788</v>
      </c>
      <c r="I22" s="23">
        <f t="shared" si="5"/>
        <v>102.41609282321841</v>
      </c>
      <c r="J22" s="23">
        <f t="shared" si="5"/>
        <v>95.630002085561784</v>
      </c>
      <c r="K22" s="23">
        <f t="shared" si="5"/>
        <v>90.310890963819091</v>
      </c>
      <c r="L22" s="23">
        <f t="shared" si="6"/>
        <v>86.056139137473281</v>
      </c>
      <c r="M22" s="24">
        <f t="shared" si="6"/>
        <v>82.597169506783061</v>
      </c>
      <c r="N22" s="18">
        <f t="shared" si="4"/>
        <v>500</v>
      </c>
      <c r="O22" s="66">
        <f t="shared" si="6"/>
        <v>79.747912072587809</v>
      </c>
      <c r="P22" s="67"/>
      <c r="Q22" s="23">
        <f t="shared" si="6"/>
        <v>77.375355058137998</v>
      </c>
      <c r="R22" s="41"/>
      <c r="S22" s="66">
        <f t="shared" si="6"/>
        <v>75.38187565317898</v>
      </c>
      <c r="T22" s="67"/>
      <c r="U22" s="23">
        <f t="shared" si="6"/>
        <v>73.69419658340415</v>
      </c>
      <c r="V22" s="41"/>
      <c r="W22" s="66">
        <f t="shared" si="6"/>
        <v>72.256240040487071</v>
      </c>
      <c r="X22" s="67"/>
      <c r="Y22" s="23">
        <f t="shared" si="6"/>
        <v>71.024363176709812</v>
      </c>
      <c r="Z22" s="48"/>
      <c r="AA22" s="77">
        <f t="shared" si="0"/>
        <v>0.125</v>
      </c>
    </row>
    <row r="23" spans="1:27" ht="15" hidden="1" customHeight="1" x14ac:dyDescent="0.3">
      <c r="A23" s="19">
        <f t="shared" si="3"/>
        <v>525</v>
      </c>
      <c r="B23" s="20">
        <f t="shared" si="5"/>
        <v>590.625</v>
      </c>
      <c r="C23" s="20">
        <f t="shared" si="5"/>
        <v>312.68382352941177</v>
      </c>
      <c r="D23" s="20">
        <f t="shared" si="5"/>
        <v>220.46370967741936</v>
      </c>
      <c r="E23" s="20">
        <f t="shared" si="5"/>
        <v>174.6716531440162</v>
      </c>
      <c r="F23" s="20">
        <f t="shared" si="5"/>
        <v>147.44837049579542</v>
      </c>
      <c r="G23" s="20">
        <f t="shared" si="5"/>
        <v>129.50688505627616</v>
      </c>
      <c r="H23" s="20">
        <f t="shared" si="5"/>
        <v>116.86661474888272</v>
      </c>
      <c r="I23" s="20">
        <f t="shared" si="5"/>
        <v>107.53689746437934</v>
      </c>
      <c r="J23" s="20">
        <f t="shared" si="5"/>
        <v>100.41150218983987</v>
      </c>
      <c r="K23" s="20">
        <f t="shared" si="5"/>
        <v>94.826435512010036</v>
      </c>
      <c r="L23" s="20">
        <f t="shared" si="6"/>
        <v>90.358946094346948</v>
      </c>
      <c r="M23" s="21">
        <f t="shared" si="6"/>
        <v>86.727027982122223</v>
      </c>
      <c r="N23" s="22">
        <f t="shared" si="4"/>
        <v>525</v>
      </c>
      <c r="O23" s="64">
        <f t="shared" si="6"/>
        <v>83.735307676217204</v>
      </c>
      <c r="P23" s="65"/>
      <c r="Q23" s="20">
        <f t="shared" si="6"/>
        <v>81.244122811044889</v>
      </c>
      <c r="R23" s="40"/>
      <c r="S23" s="64">
        <f t="shared" si="6"/>
        <v>79.150969435837922</v>
      </c>
      <c r="T23" s="65"/>
      <c r="U23" s="20">
        <f t="shared" si="6"/>
        <v>77.378906412574352</v>
      </c>
      <c r="V23" s="40"/>
      <c r="W23" s="64">
        <f t="shared" si="6"/>
        <v>75.869052042511427</v>
      </c>
      <c r="X23" s="65"/>
      <c r="Y23" s="20">
        <f t="shared" si="6"/>
        <v>74.575581335545309</v>
      </c>
      <c r="Z23" s="49"/>
      <c r="AA23" s="77">
        <f t="shared" si="0"/>
        <v>0.125</v>
      </c>
    </row>
    <row r="24" spans="1:27" ht="15" hidden="1" customHeight="1" x14ac:dyDescent="0.3">
      <c r="A24" s="15">
        <f t="shared" si="3"/>
        <v>550</v>
      </c>
      <c r="B24" s="23">
        <f t="shared" si="5"/>
        <v>618.75</v>
      </c>
      <c r="C24" s="23">
        <f t="shared" si="5"/>
        <v>327.5735294117647</v>
      </c>
      <c r="D24" s="23">
        <f t="shared" si="5"/>
        <v>230.96198156682027</v>
      </c>
      <c r="E24" s="23">
        <f t="shared" si="5"/>
        <v>182.98935091277889</v>
      </c>
      <c r="F24" s="23">
        <f t="shared" si="5"/>
        <v>154.46972147178568</v>
      </c>
      <c r="G24" s="23">
        <f t="shared" si="5"/>
        <v>135.67387958276552</v>
      </c>
      <c r="H24" s="23">
        <f t="shared" si="5"/>
        <v>122.43169164168667</v>
      </c>
      <c r="I24" s="23">
        <f t="shared" si="5"/>
        <v>112.65770210554025</v>
      </c>
      <c r="J24" s="23">
        <f t="shared" si="5"/>
        <v>105.19300229411796</v>
      </c>
      <c r="K24" s="23">
        <f t="shared" si="5"/>
        <v>99.341980060200996</v>
      </c>
      <c r="L24" s="23">
        <f t="shared" si="6"/>
        <v>94.6617530512206</v>
      </c>
      <c r="M24" s="24">
        <f t="shared" si="6"/>
        <v>90.856886457461371</v>
      </c>
      <c r="N24" s="18">
        <f t="shared" si="4"/>
        <v>550</v>
      </c>
      <c r="O24" s="66">
        <f t="shared" si="6"/>
        <v>87.722703279846584</v>
      </c>
      <c r="P24" s="67"/>
      <c r="Q24" s="23">
        <f t="shared" si="6"/>
        <v>85.112890563951794</v>
      </c>
      <c r="R24" s="41"/>
      <c r="S24" s="66">
        <f t="shared" si="6"/>
        <v>82.920063218496878</v>
      </c>
      <c r="T24" s="67"/>
      <c r="U24" s="23">
        <f t="shared" si="6"/>
        <v>81.063616241744569</v>
      </c>
      <c r="V24" s="41"/>
      <c r="W24" s="66">
        <f t="shared" si="6"/>
        <v>79.481864044535783</v>
      </c>
      <c r="X24" s="67"/>
      <c r="Y24" s="23">
        <f t="shared" si="6"/>
        <v>78.126799494380791</v>
      </c>
      <c r="Z24" s="48"/>
      <c r="AA24" s="77">
        <f t="shared" si="0"/>
        <v>0.125</v>
      </c>
    </row>
    <row r="25" spans="1:27" ht="15" hidden="1" customHeight="1" x14ac:dyDescent="0.3">
      <c r="A25" s="19">
        <f t="shared" si="3"/>
        <v>575</v>
      </c>
      <c r="B25" s="20">
        <f t="shared" si="5"/>
        <v>646.875</v>
      </c>
      <c r="C25" s="20">
        <f t="shared" si="5"/>
        <v>342.46323529411768</v>
      </c>
      <c r="D25" s="20">
        <f t="shared" si="5"/>
        <v>241.46025345622121</v>
      </c>
      <c r="E25" s="20">
        <f t="shared" si="5"/>
        <v>191.30704868154157</v>
      </c>
      <c r="F25" s="20">
        <f t="shared" si="5"/>
        <v>161.49107244777593</v>
      </c>
      <c r="G25" s="20">
        <f t="shared" si="5"/>
        <v>141.84087410925486</v>
      </c>
      <c r="H25" s="20">
        <f t="shared" si="5"/>
        <v>127.99676853449061</v>
      </c>
      <c r="I25" s="20">
        <f t="shared" si="5"/>
        <v>117.77850674670117</v>
      </c>
      <c r="J25" s="20">
        <f t="shared" si="5"/>
        <v>109.97450239839606</v>
      </c>
      <c r="K25" s="20">
        <f t="shared" si="5"/>
        <v>103.85752460839194</v>
      </c>
      <c r="L25" s="20">
        <f t="shared" si="6"/>
        <v>98.964560008094267</v>
      </c>
      <c r="M25" s="21">
        <f t="shared" si="6"/>
        <v>94.986744932800519</v>
      </c>
      <c r="N25" s="22">
        <f t="shared" si="4"/>
        <v>575</v>
      </c>
      <c r="O25" s="64">
        <f t="shared" si="6"/>
        <v>91.710098883475979</v>
      </c>
      <c r="P25" s="65"/>
      <c r="Q25" s="20">
        <f t="shared" si="6"/>
        <v>88.981658316858685</v>
      </c>
      <c r="R25" s="40"/>
      <c r="S25" s="64">
        <f t="shared" si="6"/>
        <v>86.68915700115582</v>
      </c>
      <c r="T25" s="65"/>
      <c r="U25" s="20">
        <f t="shared" si="6"/>
        <v>84.748326070914771</v>
      </c>
      <c r="V25" s="40"/>
      <c r="W25" s="64">
        <f t="shared" si="6"/>
        <v>83.094676046560139</v>
      </c>
      <c r="X25" s="65"/>
      <c r="Y25" s="20">
        <f t="shared" si="6"/>
        <v>81.678017653216287</v>
      </c>
      <c r="Z25" s="49"/>
      <c r="AA25" s="77">
        <f t="shared" si="0"/>
        <v>0.125</v>
      </c>
    </row>
    <row r="26" spans="1:27" ht="15" hidden="1" customHeight="1" x14ac:dyDescent="0.3">
      <c r="A26" s="15">
        <f t="shared" si="3"/>
        <v>600</v>
      </c>
      <c r="B26" s="23">
        <f t="shared" si="5"/>
        <v>675</v>
      </c>
      <c r="C26" s="23">
        <f t="shared" si="5"/>
        <v>357.35294117647061</v>
      </c>
      <c r="D26" s="23">
        <f t="shared" si="5"/>
        <v>251.95852534562212</v>
      </c>
      <c r="E26" s="23">
        <f t="shared" si="5"/>
        <v>199.62474645030423</v>
      </c>
      <c r="F26" s="23">
        <f t="shared" si="5"/>
        <v>168.51242342376619</v>
      </c>
      <c r="G26" s="23">
        <f t="shared" si="5"/>
        <v>148.00786863574419</v>
      </c>
      <c r="H26" s="23">
        <f t="shared" si="5"/>
        <v>133.56184542729454</v>
      </c>
      <c r="I26" s="23">
        <f t="shared" si="5"/>
        <v>122.8993113878621</v>
      </c>
      <c r="J26" s="23">
        <f t="shared" si="5"/>
        <v>114.75600250267414</v>
      </c>
      <c r="K26" s="23">
        <f t="shared" si="5"/>
        <v>108.3730691565829</v>
      </c>
      <c r="L26" s="23">
        <f t="shared" si="6"/>
        <v>103.26736696496793</v>
      </c>
      <c r="M26" s="24">
        <f t="shared" si="6"/>
        <v>99.116603408139682</v>
      </c>
      <c r="N26" s="18">
        <f t="shared" si="4"/>
        <v>600</v>
      </c>
      <c r="O26" s="66">
        <f t="shared" si="6"/>
        <v>95.697494487105374</v>
      </c>
      <c r="P26" s="67"/>
      <c r="Q26" s="23">
        <f t="shared" si="6"/>
        <v>92.850426069765589</v>
      </c>
      <c r="R26" s="41"/>
      <c r="S26" s="66">
        <f t="shared" si="6"/>
        <v>90.458250783814776</v>
      </c>
      <c r="T26" s="67"/>
      <c r="U26" s="23">
        <f t="shared" si="6"/>
        <v>88.433035900084974</v>
      </c>
      <c r="V26" s="41"/>
      <c r="W26" s="66">
        <f t="shared" si="6"/>
        <v>86.707488048584494</v>
      </c>
      <c r="X26" s="67"/>
      <c r="Y26" s="23">
        <f t="shared" si="6"/>
        <v>85.229235812051769</v>
      </c>
      <c r="Z26" s="48"/>
      <c r="AA26" s="77">
        <f t="shared" si="0"/>
        <v>0.125</v>
      </c>
    </row>
    <row r="27" spans="1:27" ht="15.6" hidden="1" x14ac:dyDescent="0.3">
      <c r="A27" s="6" t="s">
        <v>21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6" t="s">
        <v>21</v>
      </c>
      <c r="O27" s="6" t="s">
        <v>21</v>
      </c>
      <c r="P27" s="68"/>
      <c r="Q27" s="8"/>
      <c r="R27" s="44"/>
      <c r="S27" s="72"/>
      <c r="T27" s="55"/>
      <c r="U27" s="8"/>
      <c r="V27" s="44"/>
      <c r="W27" s="72"/>
      <c r="X27" s="55"/>
      <c r="Y27" s="8"/>
      <c r="Z27" s="46"/>
      <c r="AA27" s="77">
        <f t="shared" si="0"/>
        <v>0.1</v>
      </c>
    </row>
    <row r="28" spans="1:27" ht="15" hidden="1" customHeight="1" x14ac:dyDescent="0.3">
      <c r="A28" s="10" t="s">
        <v>2</v>
      </c>
      <c r="B28" s="11" t="s">
        <v>3</v>
      </c>
      <c r="C28" s="12" t="s">
        <v>4</v>
      </c>
      <c r="D28" s="12" t="s">
        <v>5</v>
      </c>
      <c r="E28" s="12" t="s">
        <v>6</v>
      </c>
      <c r="F28" s="12" t="s">
        <v>7</v>
      </c>
      <c r="G28" s="12" t="s">
        <v>8</v>
      </c>
      <c r="H28" s="12" t="s">
        <v>9</v>
      </c>
      <c r="I28" s="12" t="s">
        <v>10</v>
      </c>
      <c r="J28" s="12" t="s">
        <v>11</v>
      </c>
      <c r="K28" s="12" t="s">
        <v>12</v>
      </c>
      <c r="L28" s="12" t="s">
        <v>13</v>
      </c>
      <c r="M28" s="13" t="s">
        <v>14</v>
      </c>
      <c r="N28" s="14" t="s">
        <v>2</v>
      </c>
      <c r="O28" s="11" t="s">
        <v>15</v>
      </c>
      <c r="P28" s="69"/>
      <c r="Q28" s="12" t="s">
        <v>16</v>
      </c>
      <c r="R28" s="38"/>
      <c r="S28" s="11" t="s">
        <v>17</v>
      </c>
      <c r="T28" s="69"/>
      <c r="U28" s="12" t="s">
        <v>18</v>
      </c>
      <c r="V28" s="38"/>
      <c r="W28" s="11" t="s">
        <v>19</v>
      </c>
      <c r="X28" s="69"/>
      <c r="Y28" s="12" t="s">
        <v>20</v>
      </c>
      <c r="Z28" s="47"/>
      <c r="AA28" s="77">
        <f t="shared" si="0"/>
        <v>0.1</v>
      </c>
    </row>
    <row r="29" spans="1:27" ht="15" hidden="1" customHeight="1" x14ac:dyDescent="0.3">
      <c r="A29" s="19">
        <f>A26+25</f>
        <v>625</v>
      </c>
      <c r="B29" s="20">
        <f t="shared" si="5"/>
        <v>703.125</v>
      </c>
      <c r="C29" s="20">
        <f t="shared" si="5"/>
        <v>372.24264705882354</v>
      </c>
      <c r="D29" s="20">
        <f t="shared" si="5"/>
        <v>262.45679723502303</v>
      </c>
      <c r="E29" s="20">
        <f t="shared" si="5"/>
        <v>207.94244421906691</v>
      </c>
      <c r="F29" s="20">
        <f t="shared" si="5"/>
        <v>175.53377439975645</v>
      </c>
      <c r="G29" s="20">
        <f t="shared" si="5"/>
        <v>154.17486316223355</v>
      </c>
      <c r="H29" s="20">
        <f t="shared" si="5"/>
        <v>139.12692232009849</v>
      </c>
      <c r="I29" s="20">
        <f t="shared" si="5"/>
        <v>128.020116029023</v>
      </c>
      <c r="J29" s="20">
        <f t="shared" si="5"/>
        <v>119.53750260695223</v>
      </c>
      <c r="K29" s="20">
        <f t="shared" si="5"/>
        <v>112.88861370477386</v>
      </c>
      <c r="L29" s="20">
        <f t="shared" si="6"/>
        <v>107.5701739218416</v>
      </c>
      <c r="M29" s="21">
        <f t="shared" si="6"/>
        <v>103.24646188347883</v>
      </c>
      <c r="N29" s="22">
        <f>N26+25</f>
        <v>625</v>
      </c>
      <c r="O29" s="64">
        <f t="shared" si="6"/>
        <v>99.684890090734768</v>
      </c>
      <c r="P29" s="65"/>
      <c r="Q29" s="20">
        <f t="shared" si="6"/>
        <v>96.719193822672494</v>
      </c>
      <c r="R29" s="40"/>
      <c r="S29" s="64">
        <f t="shared" si="6"/>
        <v>94.227344566473718</v>
      </c>
      <c r="T29" s="65"/>
      <c r="U29" s="20">
        <f t="shared" si="6"/>
        <v>92.117745729255191</v>
      </c>
      <c r="V29" s="40"/>
      <c r="W29" s="64">
        <f t="shared" si="6"/>
        <v>90.32030005060885</v>
      </c>
      <c r="X29" s="65"/>
      <c r="Y29" s="20">
        <f t="shared" si="6"/>
        <v>88.780453970887265</v>
      </c>
      <c r="Z29" s="49"/>
      <c r="AA29" s="77">
        <f t="shared" si="0"/>
        <v>0.125</v>
      </c>
    </row>
    <row r="30" spans="1:27" ht="15" hidden="1" customHeight="1" x14ac:dyDescent="0.3">
      <c r="A30" s="15">
        <f t="shared" si="3"/>
        <v>650</v>
      </c>
      <c r="B30" s="23">
        <f t="shared" si="5"/>
        <v>731.25</v>
      </c>
      <c r="C30" s="23">
        <f t="shared" si="5"/>
        <v>387.13235294117646</v>
      </c>
      <c r="D30" s="23">
        <f t="shared" si="5"/>
        <v>272.95506912442397</v>
      </c>
      <c r="E30" s="23">
        <f t="shared" si="5"/>
        <v>216.2601419878296</v>
      </c>
      <c r="F30" s="23">
        <f t="shared" si="5"/>
        <v>182.55512537574671</v>
      </c>
      <c r="G30" s="23">
        <f t="shared" si="5"/>
        <v>160.34185768872288</v>
      </c>
      <c r="H30" s="23">
        <f t="shared" si="5"/>
        <v>144.69199921290243</v>
      </c>
      <c r="I30" s="23">
        <f t="shared" si="5"/>
        <v>133.14092067018393</v>
      </c>
      <c r="J30" s="23">
        <f t="shared" si="5"/>
        <v>124.31900271123031</v>
      </c>
      <c r="K30" s="23">
        <f t="shared" si="5"/>
        <v>117.40415825296481</v>
      </c>
      <c r="L30" s="23">
        <f t="shared" si="6"/>
        <v>111.87298087871527</v>
      </c>
      <c r="M30" s="24">
        <f t="shared" si="6"/>
        <v>107.37632035881799</v>
      </c>
      <c r="N30" s="18">
        <f t="shared" si="4"/>
        <v>650</v>
      </c>
      <c r="O30" s="66">
        <f t="shared" si="6"/>
        <v>103.67228569436415</v>
      </c>
      <c r="P30" s="67"/>
      <c r="Q30" s="23">
        <f t="shared" si="6"/>
        <v>100.58796157557938</v>
      </c>
      <c r="R30" s="41"/>
      <c r="S30" s="66">
        <f t="shared" si="6"/>
        <v>97.996438349132674</v>
      </c>
      <c r="T30" s="67"/>
      <c r="U30" s="23">
        <f t="shared" si="6"/>
        <v>95.802455558425393</v>
      </c>
      <c r="V30" s="41"/>
      <c r="W30" s="66">
        <f t="shared" si="6"/>
        <v>93.933112052633192</v>
      </c>
      <c r="X30" s="67"/>
      <c r="Y30" s="23">
        <f t="shared" si="6"/>
        <v>92.331672129722762</v>
      </c>
      <c r="Z30" s="48"/>
      <c r="AA30" s="77">
        <f t="shared" si="0"/>
        <v>0.125</v>
      </c>
    </row>
    <row r="31" spans="1:27" ht="15" hidden="1" customHeight="1" x14ac:dyDescent="0.3">
      <c r="A31" s="19">
        <f t="shared" si="3"/>
        <v>675</v>
      </c>
      <c r="B31" s="20">
        <f t="shared" si="5"/>
        <v>759.375</v>
      </c>
      <c r="C31" s="20">
        <f t="shared" si="5"/>
        <v>402.02205882352945</v>
      </c>
      <c r="D31" s="20">
        <f t="shared" si="5"/>
        <v>283.45334101382491</v>
      </c>
      <c r="E31" s="20">
        <f t="shared" si="5"/>
        <v>224.57783975659225</v>
      </c>
      <c r="F31" s="20">
        <f t="shared" si="5"/>
        <v>189.57647635173697</v>
      </c>
      <c r="G31" s="20">
        <f t="shared" si="5"/>
        <v>166.50885221521222</v>
      </c>
      <c r="H31" s="20">
        <f t="shared" si="5"/>
        <v>150.25707610570637</v>
      </c>
      <c r="I31" s="20">
        <f t="shared" si="5"/>
        <v>138.26172531134486</v>
      </c>
      <c r="J31" s="20">
        <f t="shared" si="5"/>
        <v>129.10050281550841</v>
      </c>
      <c r="K31" s="20">
        <f t="shared" si="5"/>
        <v>121.91970280115576</v>
      </c>
      <c r="L31" s="20">
        <f t="shared" si="6"/>
        <v>116.17578783558892</v>
      </c>
      <c r="M31" s="21">
        <f t="shared" si="6"/>
        <v>111.50617883415714</v>
      </c>
      <c r="N31" s="22">
        <f t="shared" si="4"/>
        <v>675</v>
      </c>
      <c r="O31" s="64">
        <f t="shared" si="6"/>
        <v>107.65968129799354</v>
      </c>
      <c r="P31" s="65"/>
      <c r="Q31" s="20">
        <f t="shared" si="6"/>
        <v>104.45672932848629</v>
      </c>
      <c r="R31" s="40"/>
      <c r="S31" s="64">
        <f t="shared" si="6"/>
        <v>101.76553213179162</v>
      </c>
      <c r="T31" s="65"/>
      <c r="U31" s="20">
        <f t="shared" si="6"/>
        <v>99.487165387595596</v>
      </c>
      <c r="V31" s="40"/>
      <c r="W31" s="64">
        <f t="shared" si="6"/>
        <v>97.545924054657547</v>
      </c>
      <c r="X31" s="65"/>
      <c r="Y31" s="20">
        <f t="shared" si="6"/>
        <v>95.882890288558244</v>
      </c>
      <c r="Z31" s="49"/>
      <c r="AA31" s="77">
        <f t="shared" si="0"/>
        <v>0.125</v>
      </c>
    </row>
    <row r="32" spans="1:27" ht="15" hidden="1" customHeight="1" x14ac:dyDescent="0.3">
      <c r="A32" s="15">
        <f t="shared" si="3"/>
        <v>700</v>
      </c>
      <c r="B32" s="23">
        <f t="shared" si="5"/>
        <v>787.5</v>
      </c>
      <c r="C32" s="23">
        <f t="shared" si="5"/>
        <v>416.91176470588238</v>
      </c>
      <c r="D32" s="23">
        <f t="shared" si="5"/>
        <v>293.95161290322579</v>
      </c>
      <c r="E32" s="23">
        <f t="shared" si="5"/>
        <v>232.89553752535494</v>
      </c>
      <c r="F32" s="23">
        <f t="shared" si="5"/>
        <v>196.59782732772723</v>
      </c>
      <c r="G32" s="23">
        <f t="shared" si="5"/>
        <v>172.67584674170158</v>
      </c>
      <c r="H32" s="23">
        <f t="shared" si="5"/>
        <v>155.82215299851032</v>
      </c>
      <c r="I32" s="23">
        <f t="shared" si="5"/>
        <v>143.38252995250576</v>
      </c>
      <c r="J32" s="23">
        <f t="shared" si="5"/>
        <v>133.88200291978649</v>
      </c>
      <c r="K32" s="23">
        <f t="shared" si="5"/>
        <v>126.43524734934672</v>
      </c>
      <c r="L32" s="23">
        <f t="shared" si="6"/>
        <v>120.47859479246259</v>
      </c>
      <c r="M32" s="24">
        <f t="shared" si="6"/>
        <v>115.63603730949629</v>
      </c>
      <c r="N32" s="18">
        <f t="shared" si="4"/>
        <v>700</v>
      </c>
      <c r="O32" s="66">
        <f t="shared" si="6"/>
        <v>111.64707690162294</v>
      </c>
      <c r="P32" s="67"/>
      <c r="Q32" s="23">
        <f t="shared" si="6"/>
        <v>108.32549708139319</v>
      </c>
      <c r="R32" s="41"/>
      <c r="S32" s="66">
        <f t="shared" si="6"/>
        <v>105.53462591445057</v>
      </c>
      <c r="T32" s="67"/>
      <c r="U32" s="23">
        <f t="shared" si="6"/>
        <v>103.17187521676581</v>
      </c>
      <c r="V32" s="41"/>
      <c r="W32" s="66">
        <f t="shared" si="6"/>
        <v>101.1587360566819</v>
      </c>
      <c r="X32" s="67"/>
      <c r="Y32" s="23">
        <f t="shared" si="6"/>
        <v>99.43410844739374</v>
      </c>
      <c r="Z32" s="48"/>
      <c r="AA32" s="77">
        <f t="shared" si="0"/>
        <v>0.125</v>
      </c>
    </row>
    <row r="33" spans="1:27" ht="15" hidden="1" customHeight="1" x14ac:dyDescent="0.3">
      <c r="A33" s="19">
        <f t="shared" si="3"/>
        <v>725</v>
      </c>
      <c r="B33" s="20">
        <f t="shared" si="5"/>
        <v>815.625</v>
      </c>
      <c r="C33" s="20">
        <f t="shared" si="5"/>
        <v>431.8014705882353</v>
      </c>
      <c r="D33" s="20">
        <f t="shared" si="5"/>
        <v>304.44988479262673</v>
      </c>
      <c r="E33" s="20">
        <f t="shared" si="5"/>
        <v>241.21323529411762</v>
      </c>
      <c r="F33" s="20">
        <f t="shared" si="5"/>
        <v>203.61917830371749</v>
      </c>
      <c r="G33" s="20">
        <f t="shared" si="5"/>
        <v>178.84284126819091</v>
      </c>
      <c r="H33" s="20">
        <f t="shared" si="5"/>
        <v>161.38722989131423</v>
      </c>
      <c r="I33" s="20">
        <f t="shared" si="5"/>
        <v>148.50333459366669</v>
      </c>
      <c r="J33" s="20">
        <f t="shared" si="5"/>
        <v>138.6635030240646</v>
      </c>
      <c r="K33" s="20">
        <f t="shared" si="5"/>
        <v>130.95079189753767</v>
      </c>
      <c r="L33" s="20">
        <f t="shared" si="6"/>
        <v>124.78140174933625</v>
      </c>
      <c r="M33" s="21">
        <f t="shared" si="6"/>
        <v>119.76589578483545</v>
      </c>
      <c r="N33" s="22">
        <f t="shared" si="4"/>
        <v>725</v>
      </c>
      <c r="O33" s="64">
        <f t="shared" si="6"/>
        <v>115.63447250525232</v>
      </c>
      <c r="P33" s="65"/>
      <c r="Q33" s="20">
        <f t="shared" si="6"/>
        <v>112.19426483430009</v>
      </c>
      <c r="R33" s="40"/>
      <c r="S33" s="64">
        <f t="shared" si="6"/>
        <v>109.30371969710951</v>
      </c>
      <c r="T33" s="65"/>
      <c r="U33" s="20">
        <f t="shared" si="6"/>
        <v>106.85658504593601</v>
      </c>
      <c r="V33" s="40"/>
      <c r="W33" s="64">
        <f t="shared" si="6"/>
        <v>104.77154805870626</v>
      </c>
      <c r="X33" s="65"/>
      <c r="Y33" s="20">
        <f t="shared" si="6"/>
        <v>102.98532660622922</v>
      </c>
      <c r="Z33" s="49"/>
      <c r="AA33" s="77">
        <f t="shared" si="0"/>
        <v>0.125</v>
      </c>
    </row>
    <row r="34" spans="1:27" ht="15" hidden="1" customHeight="1" x14ac:dyDescent="0.3">
      <c r="A34" s="15">
        <f t="shared" si="3"/>
        <v>750</v>
      </c>
      <c r="B34" s="23">
        <f t="shared" si="5"/>
        <v>843.74999999999989</v>
      </c>
      <c r="C34" s="23">
        <f t="shared" si="5"/>
        <v>446.69117647058823</v>
      </c>
      <c r="D34" s="23">
        <f t="shared" si="5"/>
        <v>314.94815668202767</v>
      </c>
      <c r="E34" s="23">
        <f t="shared" si="5"/>
        <v>249.53093306288031</v>
      </c>
      <c r="F34" s="23">
        <f t="shared" si="5"/>
        <v>210.64052927970775</v>
      </c>
      <c r="G34" s="23">
        <f t="shared" si="5"/>
        <v>185.00983579468024</v>
      </c>
      <c r="H34" s="23">
        <f t="shared" si="5"/>
        <v>166.95230678411818</v>
      </c>
      <c r="I34" s="23">
        <f t="shared" si="5"/>
        <v>153.62413923482762</v>
      </c>
      <c r="J34" s="23">
        <f t="shared" si="5"/>
        <v>143.44500312834268</v>
      </c>
      <c r="K34" s="23">
        <f t="shared" si="5"/>
        <v>135.46633644572861</v>
      </c>
      <c r="L34" s="23">
        <f t="shared" si="6"/>
        <v>129.08420870620992</v>
      </c>
      <c r="M34" s="24">
        <f t="shared" si="6"/>
        <v>123.8957542601746</v>
      </c>
      <c r="N34" s="18">
        <f t="shared" si="4"/>
        <v>750</v>
      </c>
      <c r="O34" s="66">
        <f t="shared" si="6"/>
        <v>119.62186810888171</v>
      </c>
      <c r="P34" s="67"/>
      <c r="Q34" s="23">
        <f t="shared" si="6"/>
        <v>116.06303258720699</v>
      </c>
      <c r="R34" s="41"/>
      <c r="S34" s="66">
        <f t="shared" si="6"/>
        <v>113.07281347976847</v>
      </c>
      <c r="T34" s="67"/>
      <c r="U34" s="23">
        <f t="shared" si="6"/>
        <v>110.54129487510623</v>
      </c>
      <c r="V34" s="41"/>
      <c r="W34" s="66">
        <f t="shared" si="6"/>
        <v>108.38436006073061</v>
      </c>
      <c r="X34" s="67"/>
      <c r="Y34" s="23">
        <f t="shared" si="6"/>
        <v>106.53654476506472</v>
      </c>
      <c r="Z34" s="48"/>
      <c r="AA34" s="77">
        <f t="shared" si="0"/>
        <v>0.125</v>
      </c>
    </row>
    <row r="35" spans="1:27" ht="15" hidden="1" customHeight="1" x14ac:dyDescent="0.3">
      <c r="A35" s="19">
        <f t="shared" si="3"/>
        <v>775</v>
      </c>
      <c r="B35" s="20">
        <f t="shared" si="5"/>
        <v>871.87499999999989</v>
      </c>
      <c r="C35" s="20">
        <f t="shared" si="5"/>
        <v>461.58088235294122</v>
      </c>
      <c r="D35" s="20">
        <f t="shared" si="5"/>
        <v>325.44642857142856</v>
      </c>
      <c r="E35" s="20">
        <f t="shared" si="5"/>
        <v>257.84863083164299</v>
      </c>
      <c r="F35" s="20">
        <f t="shared" si="5"/>
        <v>217.66188025569801</v>
      </c>
      <c r="G35" s="20">
        <f t="shared" si="5"/>
        <v>191.17683032116958</v>
      </c>
      <c r="H35" s="20">
        <f t="shared" si="5"/>
        <v>172.51738367692212</v>
      </c>
      <c r="I35" s="20">
        <f t="shared" si="5"/>
        <v>158.74494387598853</v>
      </c>
      <c r="J35" s="20">
        <f t="shared" si="5"/>
        <v>148.22650323262076</v>
      </c>
      <c r="K35" s="20">
        <f t="shared" si="5"/>
        <v>139.98188099391959</v>
      </c>
      <c r="L35" s="20">
        <f t="shared" si="6"/>
        <v>133.38701566308359</v>
      </c>
      <c r="M35" s="21">
        <f t="shared" si="6"/>
        <v>128.02561273551376</v>
      </c>
      <c r="N35" s="22">
        <f t="shared" si="4"/>
        <v>775</v>
      </c>
      <c r="O35" s="64">
        <f t="shared" si="6"/>
        <v>123.60926371251111</v>
      </c>
      <c r="P35" s="65"/>
      <c r="Q35" s="20">
        <f t="shared" si="6"/>
        <v>119.93180034011388</v>
      </c>
      <c r="R35" s="40"/>
      <c r="S35" s="64">
        <f t="shared" si="6"/>
        <v>116.84190726242741</v>
      </c>
      <c r="T35" s="65"/>
      <c r="U35" s="20">
        <f t="shared" si="6"/>
        <v>114.22600470427643</v>
      </c>
      <c r="V35" s="40"/>
      <c r="W35" s="64">
        <f t="shared" si="6"/>
        <v>111.99717206275497</v>
      </c>
      <c r="X35" s="65"/>
      <c r="Y35" s="20">
        <f t="shared" si="6"/>
        <v>110.08776292390021</v>
      </c>
      <c r="Z35" s="49"/>
      <c r="AA35" s="77">
        <f t="shared" si="0"/>
        <v>0.125</v>
      </c>
    </row>
    <row r="36" spans="1:27" ht="15" hidden="1" customHeight="1" x14ac:dyDescent="0.3">
      <c r="A36" s="15">
        <f t="shared" si="3"/>
        <v>800</v>
      </c>
      <c r="B36" s="23">
        <f t="shared" ref="B36:S51" si="7">IF($A36&lt;1975.1,(PMT($B$1,B$3,$A36)*-1),(PMT($C$1,B$3,$A36)*-1))</f>
        <v>899.99999999999989</v>
      </c>
      <c r="C36" s="23">
        <f t="shared" si="7"/>
        <v>476.47058823529414</v>
      </c>
      <c r="D36" s="23">
        <f t="shared" si="7"/>
        <v>335.94470046082949</v>
      </c>
      <c r="E36" s="23">
        <f t="shared" si="7"/>
        <v>266.16632860040568</v>
      </c>
      <c r="F36" s="23">
        <f t="shared" si="7"/>
        <v>224.68323123168827</v>
      </c>
      <c r="G36" s="23">
        <f t="shared" si="7"/>
        <v>197.34382484765894</v>
      </c>
      <c r="H36" s="23">
        <f t="shared" si="7"/>
        <v>178.08246056972607</v>
      </c>
      <c r="I36" s="23">
        <f t="shared" si="7"/>
        <v>163.86574851714946</v>
      </c>
      <c r="J36" s="23">
        <f t="shared" si="7"/>
        <v>153.00800333689884</v>
      </c>
      <c r="K36" s="23">
        <f t="shared" si="7"/>
        <v>144.49742554211053</v>
      </c>
      <c r="L36" s="23">
        <f t="shared" si="7"/>
        <v>137.68982261995725</v>
      </c>
      <c r="M36" s="24">
        <f t="shared" si="7"/>
        <v>132.15547121085291</v>
      </c>
      <c r="N36" s="18">
        <f t="shared" si="4"/>
        <v>800</v>
      </c>
      <c r="O36" s="66">
        <f t="shared" si="7"/>
        <v>127.59665931614049</v>
      </c>
      <c r="P36" s="67"/>
      <c r="Q36" s="23">
        <f t="shared" si="7"/>
        <v>123.80056809302079</v>
      </c>
      <c r="R36" s="41"/>
      <c r="S36" s="66">
        <f t="shared" si="7"/>
        <v>120.61100104508637</v>
      </c>
      <c r="T36" s="67"/>
      <c r="U36" s="23">
        <f t="shared" ref="L36:Y51" si="8">IF($A36&lt;1975.1,(PMT($B$1,U$3,$A36)*-1),(PMT($C$1,U$3,$A36)*-1))</f>
        <v>117.91071453344664</v>
      </c>
      <c r="V36" s="41"/>
      <c r="W36" s="66">
        <f t="shared" si="8"/>
        <v>115.60998406477933</v>
      </c>
      <c r="X36" s="67"/>
      <c r="Y36" s="23">
        <f t="shared" si="8"/>
        <v>113.6389810827357</v>
      </c>
      <c r="Z36" s="48"/>
      <c r="AA36" s="77">
        <f t="shared" si="0"/>
        <v>0.125</v>
      </c>
    </row>
    <row r="37" spans="1:27" ht="15" hidden="1" customHeight="1" x14ac:dyDescent="0.3">
      <c r="A37" s="19">
        <f t="shared" si="3"/>
        <v>825</v>
      </c>
      <c r="B37" s="20">
        <f t="shared" si="7"/>
        <v>928.12499999999989</v>
      </c>
      <c r="C37" s="20">
        <f t="shared" si="7"/>
        <v>491.36029411764707</v>
      </c>
      <c r="D37" s="20">
        <f t="shared" si="7"/>
        <v>346.44297235023043</v>
      </c>
      <c r="E37" s="20">
        <f t="shared" si="7"/>
        <v>274.4840263691683</v>
      </c>
      <c r="F37" s="20">
        <f t="shared" si="7"/>
        <v>231.70458220767853</v>
      </c>
      <c r="G37" s="20">
        <f t="shared" si="7"/>
        <v>203.51081937414827</v>
      </c>
      <c r="H37" s="20">
        <f t="shared" si="7"/>
        <v>183.64753746253001</v>
      </c>
      <c r="I37" s="20">
        <f t="shared" si="7"/>
        <v>168.98655315831039</v>
      </c>
      <c r="J37" s="20">
        <f t="shared" si="7"/>
        <v>157.78950344117695</v>
      </c>
      <c r="K37" s="20">
        <f t="shared" si="7"/>
        <v>149.01297009030148</v>
      </c>
      <c r="L37" s="20">
        <f t="shared" si="8"/>
        <v>141.99262957683092</v>
      </c>
      <c r="M37" s="21">
        <f t="shared" si="8"/>
        <v>136.28532968619206</v>
      </c>
      <c r="N37" s="22">
        <f t="shared" si="4"/>
        <v>825</v>
      </c>
      <c r="O37" s="64">
        <f t="shared" si="8"/>
        <v>131.5840549197699</v>
      </c>
      <c r="P37" s="65"/>
      <c r="Q37" s="20">
        <f t="shared" si="8"/>
        <v>127.66933584592769</v>
      </c>
      <c r="R37" s="40"/>
      <c r="S37" s="64">
        <f t="shared" si="8"/>
        <v>124.38009482774531</v>
      </c>
      <c r="T37" s="65"/>
      <c r="U37" s="20">
        <f t="shared" si="8"/>
        <v>121.59542436261685</v>
      </c>
      <c r="V37" s="40"/>
      <c r="W37" s="64">
        <f t="shared" si="8"/>
        <v>119.22279606680368</v>
      </c>
      <c r="X37" s="65"/>
      <c r="Y37" s="20">
        <f t="shared" si="8"/>
        <v>117.19019924157119</v>
      </c>
      <c r="Z37" s="49"/>
      <c r="AA37" s="77">
        <f t="shared" si="0"/>
        <v>0.125</v>
      </c>
    </row>
    <row r="38" spans="1:27" ht="15" hidden="1" customHeight="1" x14ac:dyDescent="0.3">
      <c r="A38" s="15">
        <f t="shared" si="3"/>
        <v>850</v>
      </c>
      <c r="B38" s="23">
        <f t="shared" si="7"/>
        <v>956.24999999999989</v>
      </c>
      <c r="C38" s="23">
        <f t="shared" si="7"/>
        <v>506.25</v>
      </c>
      <c r="D38" s="23">
        <f t="shared" si="7"/>
        <v>356.94124423963132</v>
      </c>
      <c r="E38" s="23">
        <f t="shared" si="7"/>
        <v>282.80172413793099</v>
      </c>
      <c r="F38" s="23">
        <f t="shared" si="7"/>
        <v>238.72593318366879</v>
      </c>
      <c r="G38" s="23">
        <f t="shared" si="7"/>
        <v>209.6778139006376</v>
      </c>
      <c r="H38" s="23">
        <f t="shared" si="7"/>
        <v>189.21261435533395</v>
      </c>
      <c r="I38" s="23">
        <f t="shared" si="7"/>
        <v>174.10735779947129</v>
      </c>
      <c r="J38" s="23">
        <f t="shared" si="7"/>
        <v>162.57100354545503</v>
      </c>
      <c r="K38" s="23">
        <f t="shared" si="7"/>
        <v>153.52851463849245</v>
      </c>
      <c r="L38" s="23">
        <f t="shared" si="8"/>
        <v>146.29543653370456</v>
      </c>
      <c r="M38" s="24">
        <f t="shared" si="8"/>
        <v>140.4151881615312</v>
      </c>
      <c r="N38" s="18">
        <f t="shared" si="4"/>
        <v>850</v>
      </c>
      <c r="O38" s="66">
        <f t="shared" si="8"/>
        <v>135.57145052339928</v>
      </c>
      <c r="P38" s="67"/>
      <c r="Q38" s="23">
        <f t="shared" si="8"/>
        <v>131.5381035988346</v>
      </c>
      <c r="R38" s="41"/>
      <c r="S38" s="66">
        <f t="shared" si="8"/>
        <v>128.14918861040425</v>
      </c>
      <c r="T38" s="67"/>
      <c r="U38" s="23">
        <f t="shared" si="8"/>
        <v>125.28013419178706</v>
      </c>
      <c r="V38" s="41"/>
      <c r="W38" s="66">
        <f t="shared" si="8"/>
        <v>122.83560806882802</v>
      </c>
      <c r="X38" s="67"/>
      <c r="Y38" s="23">
        <f t="shared" si="8"/>
        <v>120.74141740040668</v>
      </c>
      <c r="Z38" s="48"/>
      <c r="AA38" s="77">
        <f t="shared" si="0"/>
        <v>0.125</v>
      </c>
    </row>
    <row r="39" spans="1:27" ht="15" hidden="1" customHeight="1" x14ac:dyDescent="0.3">
      <c r="A39" s="19">
        <f t="shared" si="3"/>
        <v>875</v>
      </c>
      <c r="B39" s="20">
        <f t="shared" si="7"/>
        <v>984.37499999999989</v>
      </c>
      <c r="C39" s="20">
        <f t="shared" si="7"/>
        <v>521.13970588235293</v>
      </c>
      <c r="D39" s="20">
        <f t="shared" si="7"/>
        <v>367.43951612903226</v>
      </c>
      <c r="E39" s="20">
        <f t="shared" si="7"/>
        <v>291.11942190669367</v>
      </c>
      <c r="F39" s="20">
        <f t="shared" si="7"/>
        <v>245.74728415965905</v>
      </c>
      <c r="G39" s="20">
        <f t="shared" si="7"/>
        <v>215.84480842712696</v>
      </c>
      <c r="H39" s="20">
        <f t="shared" si="7"/>
        <v>194.77769124813787</v>
      </c>
      <c r="I39" s="20">
        <f t="shared" si="7"/>
        <v>179.22816244063222</v>
      </c>
      <c r="J39" s="20">
        <f t="shared" si="7"/>
        <v>167.35250364973311</v>
      </c>
      <c r="K39" s="20">
        <f t="shared" si="7"/>
        <v>158.0440591866834</v>
      </c>
      <c r="L39" s="20">
        <f t="shared" si="8"/>
        <v>150.59824349057823</v>
      </c>
      <c r="M39" s="21">
        <f t="shared" si="8"/>
        <v>144.54504663687035</v>
      </c>
      <c r="N39" s="22">
        <f t="shared" si="4"/>
        <v>875</v>
      </c>
      <c r="O39" s="64">
        <f t="shared" si="8"/>
        <v>139.55884612702866</v>
      </c>
      <c r="P39" s="65"/>
      <c r="Q39" s="20">
        <f t="shared" si="8"/>
        <v>135.40687135174147</v>
      </c>
      <c r="R39" s="40"/>
      <c r="S39" s="64">
        <f t="shared" si="8"/>
        <v>131.91828239306321</v>
      </c>
      <c r="T39" s="65"/>
      <c r="U39" s="20">
        <f t="shared" si="8"/>
        <v>128.96484402095726</v>
      </c>
      <c r="V39" s="40"/>
      <c r="W39" s="64">
        <f t="shared" si="8"/>
        <v>126.44842007085238</v>
      </c>
      <c r="X39" s="65"/>
      <c r="Y39" s="20">
        <f t="shared" si="8"/>
        <v>124.29263555924217</v>
      </c>
      <c r="Z39" s="49"/>
      <c r="AA39" s="77">
        <f t="shared" si="0"/>
        <v>0.125</v>
      </c>
    </row>
    <row r="40" spans="1:27" ht="15" hidden="1" customHeight="1" x14ac:dyDescent="0.3">
      <c r="A40" s="15">
        <f t="shared" si="3"/>
        <v>900</v>
      </c>
      <c r="B40" s="23">
        <f t="shared" si="7"/>
        <v>1012.4999999999999</v>
      </c>
      <c r="C40" s="23">
        <f t="shared" si="7"/>
        <v>536.02941176470586</v>
      </c>
      <c r="D40" s="23">
        <f t="shared" si="7"/>
        <v>377.9377880184332</v>
      </c>
      <c r="E40" s="23">
        <f t="shared" si="7"/>
        <v>299.43711967545636</v>
      </c>
      <c r="F40" s="23">
        <f t="shared" si="7"/>
        <v>252.7686351356493</v>
      </c>
      <c r="G40" s="23">
        <f t="shared" si="7"/>
        <v>222.0118029536163</v>
      </c>
      <c r="H40" s="23">
        <f t="shared" si="7"/>
        <v>200.34276814094181</v>
      </c>
      <c r="I40" s="23">
        <f t="shared" si="7"/>
        <v>184.34896708179315</v>
      </c>
      <c r="J40" s="23">
        <f t="shared" si="7"/>
        <v>172.13400375401122</v>
      </c>
      <c r="K40" s="23">
        <f t="shared" si="7"/>
        <v>162.55960373487434</v>
      </c>
      <c r="L40" s="23">
        <f t="shared" si="8"/>
        <v>154.90105044745189</v>
      </c>
      <c r="M40" s="24">
        <f t="shared" si="8"/>
        <v>148.67490511220953</v>
      </c>
      <c r="N40" s="18">
        <f t="shared" si="4"/>
        <v>900</v>
      </c>
      <c r="O40" s="66">
        <f t="shared" si="8"/>
        <v>143.54624173065807</v>
      </c>
      <c r="P40" s="67"/>
      <c r="Q40" s="23">
        <f t="shared" si="8"/>
        <v>139.27563910464838</v>
      </c>
      <c r="R40" s="41"/>
      <c r="S40" s="66">
        <f t="shared" si="8"/>
        <v>135.68737617572216</v>
      </c>
      <c r="T40" s="67"/>
      <c r="U40" s="23">
        <f t="shared" si="8"/>
        <v>132.64955385012746</v>
      </c>
      <c r="V40" s="41"/>
      <c r="W40" s="66">
        <f t="shared" si="8"/>
        <v>130.06123207287675</v>
      </c>
      <c r="X40" s="67"/>
      <c r="Y40" s="23">
        <f t="shared" si="8"/>
        <v>127.84385371807767</v>
      </c>
      <c r="Z40" s="48"/>
      <c r="AA40" s="77">
        <f t="shared" si="0"/>
        <v>0.125</v>
      </c>
    </row>
    <row r="41" spans="1:27" ht="15" hidden="1" customHeight="1" x14ac:dyDescent="0.3">
      <c r="A41" s="19">
        <f t="shared" si="3"/>
        <v>925</v>
      </c>
      <c r="B41" s="20">
        <f t="shared" si="7"/>
        <v>1040.625</v>
      </c>
      <c r="C41" s="20">
        <f t="shared" si="7"/>
        <v>550.9191176470589</v>
      </c>
      <c r="D41" s="20">
        <f t="shared" si="7"/>
        <v>388.43605990783414</v>
      </c>
      <c r="E41" s="20">
        <f t="shared" si="7"/>
        <v>307.75481744421904</v>
      </c>
      <c r="F41" s="20">
        <f t="shared" si="7"/>
        <v>259.78998611163956</v>
      </c>
      <c r="G41" s="20">
        <f t="shared" si="7"/>
        <v>228.17879748010563</v>
      </c>
      <c r="H41" s="20">
        <f t="shared" si="7"/>
        <v>205.90784503374576</v>
      </c>
      <c r="I41" s="20">
        <f t="shared" si="7"/>
        <v>189.46977172295405</v>
      </c>
      <c r="J41" s="20">
        <f t="shared" si="7"/>
        <v>176.9155038582893</v>
      </c>
      <c r="K41" s="20">
        <f t="shared" si="7"/>
        <v>167.07514828306532</v>
      </c>
      <c r="L41" s="20">
        <f t="shared" si="8"/>
        <v>159.20385740432556</v>
      </c>
      <c r="M41" s="21">
        <f t="shared" si="8"/>
        <v>152.80476358754868</v>
      </c>
      <c r="N41" s="22">
        <f t="shared" si="4"/>
        <v>925</v>
      </c>
      <c r="O41" s="64">
        <f t="shared" si="8"/>
        <v>147.53363733428745</v>
      </c>
      <c r="P41" s="65"/>
      <c r="Q41" s="20">
        <f t="shared" si="8"/>
        <v>143.14440685755528</v>
      </c>
      <c r="R41" s="40"/>
      <c r="S41" s="64">
        <f t="shared" si="8"/>
        <v>139.45646995838109</v>
      </c>
      <c r="T41" s="65"/>
      <c r="U41" s="20">
        <f t="shared" si="8"/>
        <v>136.33426367929766</v>
      </c>
      <c r="V41" s="40"/>
      <c r="W41" s="64">
        <f t="shared" si="8"/>
        <v>133.6740440749011</v>
      </c>
      <c r="X41" s="65"/>
      <c r="Y41" s="20">
        <f t="shared" si="8"/>
        <v>131.39507187691316</v>
      </c>
      <c r="Z41" s="49"/>
      <c r="AA41" s="77">
        <f t="shared" si="0"/>
        <v>0.125</v>
      </c>
    </row>
    <row r="42" spans="1:27" ht="15" hidden="1" customHeight="1" x14ac:dyDescent="0.3">
      <c r="A42" s="15">
        <f t="shared" si="3"/>
        <v>950</v>
      </c>
      <c r="B42" s="23">
        <f t="shared" si="7"/>
        <v>1068.75</v>
      </c>
      <c r="C42" s="23">
        <f t="shared" si="7"/>
        <v>565.80882352941182</v>
      </c>
      <c r="D42" s="23">
        <f t="shared" si="7"/>
        <v>398.93433179723502</v>
      </c>
      <c r="E42" s="23">
        <f t="shared" si="7"/>
        <v>316.07251521298173</v>
      </c>
      <c r="F42" s="23">
        <f t="shared" si="7"/>
        <v>266.81133708762985</v>
      </c>
      <c r="G42" s="23">
        <f t="shared" si="7"/>
        <v>234.34579200659499</v>
      </c>
      <c r="H42" s="23">
        <f t="shared" si="7"/>
        <v>211.4729219265497</v>
      </c>
      <c r="I42" s="23">
        <f t="shared" si="7"/>
        <v>194.59057636411498</v>
      </c>
      <c r="J42" s="23">
        <f t="shared" si="7"/>
        <v>181.69700396256738</v>
      </c>
      <c r="K42" s="23">
        <f t="shared" si="7"/>
        <v>171.59069283125626</v>
      </c>
      <c r="L42" s="23">
        <f t="shared" si="8"/>
        <v>163.50666436119923</v>
      </c>
      <c r="M42" s="24">
        <f t="shared" si="8"/>
        <v>156.93462206288783</v>
      </c>
      <c r="N42" s="18">
        <f t="shared" si="4"/>
        <v>950</v>
      </c>
      <c r="O42" s="66">
        <f t="shared" si="8"/>
        <v>151.52103293791683</v>
      </c>
      <c r="P42" s="67"/>
      <c r="Q42" s="23">
        <f t="shared" si="8"/>
        <v>147.01317461046219</v>
      </c>
      <c r="R42" s="41"/>
      <c r="S42" s="66">
        <f t="shared" si="8"/>
        <v>143.22556374104005</v>
      </c>
      <c r="T42" s="67"/>
      <c r="U42" s="23">
        <f t="shared" si="8"/>
        <v>140.01897350846789</v>
      </c>
      <c r="V42" s="41"/>
      <c r="W42" s="66">
        <f t="shared" si="8"/>
        <v>137.28685607692543</v>
      </c>
      <c r="X42" s="67"/>
      <c r="Y42" s="23">
        <f t="shared" si="8"/>
        <v>134.94629003574863</v>
      </c>
      <c r="Z42" s="48"/>
      <c r="AA42" s="77">
        <f t="shared" si="0"/>
        <v>0.125</v>
      </c>
    </row>
    <row r="43" spans="1:27" ht="15" hidden="1" customHeight="1" x14ac:dyDescent="0.3">
      <c r="A43" s="19">
        <f t="shared" si="3"/>
        <v>975</v>
      </c>
      <c r="B43" s="20">
        <f t="shared" si="7"/>
        <v>1096.875</v>
      </c>
      <c r="C43" s="20">
        <f t="shared" si="7"/>
        <v>580.69852941176475</v>
      </c>
      <c r="D43" s="20">
        <f t="shared" si="7"/>
        <v>409.43260368663596</v>
      </c>
      <c r="E43" s="20">
        <f t="shared" si="7"/>
        <v>324.39021298174441</v>
      </c>
      <c r="F43" s="20">
        <f t="shared" si="7"/>
        <v>273.83268806362008</v>
      </c>
      <c r="G43" s="20">
        <f t="shared" si="7"/>
        <v>240.51278653308432</v>
      </c>
      <c r="H43" s="20">
        <f t="shared" si="7"/>
        <v>217.03799881935365</v>
      </c>
      <c r="I43" s="20">
        <f t="shared" si="7"/>
        <v>199.71138100527591</v>
      </c>
      <c r="J43" s="20">
        <f t="shared" si="7"/>
        <v>186.47850406684549</v>
      </c>
      <c r="K43" s="20">
        <f t="shared" si="7"/>
        <v>176.10623737944721</v>
      </c>
      <c r="L43" s="20">
        <f t="shared" si="8"/>
        <v>167.80947131807289</v>
      </c>
      <c r="M43" s="21">
        <f t="shared" si="8"/>
        <v>161.06448053822697</v>
      </c>
      <c r="N43" s="22">
        <f t="shared" si="4"/>
        <v>975</v>
      </c>
      <c r="O43" s="64">
        <f t="shared" si="8"/>
        <v>155.50842854154624</v>
      </c>
      <c r="P43" s="65"/>
      <c r="Q43" s="20">
        <f t="shared" si="8"/>
        <v>150.88194236336909</v>
      </c>
      <c r="R43" s="40"/>
      <c r="S43" s="64">
        <f t="shared" si="8"/>
        <v>146.994657523699</v>
      </c>
      <c r="T43" s="65"/>
      <c r="U43" s="20">
        <f t="shared" si="8"/>
        <v>143.7036833376381</v>
      </c>
      <c r="V43" s="40"/>
      <c r="W43" s="64">
        <f t="shared" si="8"/>
        <v>140.89966807894979</v>
      </c>
      <c r="X43" s="65"/>
      <c r="Y43" s="20">
        <f t="shared" si="8"/>
        <v>138.49750819458413</v>
      </c>
      <c r="Z43" s="49"/>
      <c r="AA43" s="77">
        <f t="shared" si="0"/>
        <v>0.125</v>
      </c>
    </row>
    <row r="44" spans="1:27" ht="15" hidden="1" customHeight="1" x14ac:dyDescent="0.3">
      <c r="A44" s="15">
        <f t="shared" si="3"/>
        <v>1000</v>
      </c>
      <c r="B44" s="23">
        <f t="shared" si="7"/>
        <v>1125</v>
      </c>
      <c r="C44" s="23">
        <f t="shared" si="7"/>
        <v>595.58823529411768</v>
      </c>
      <c r="D44" s="23">
        <f t="shared" si="7"/>
        <v>419.9308755760369</v>
      </c>
      <c r="E44" s="23">
        <f t="shared" si="7"/>
        <v>332.70791075050704</v>
      </c>
      <c r="F44" s="23">
        <f t="shared" si="7"/>
        <v>280.85403903961037</v>
      </c>
      <c r="G44" s="23">
        <f t="shared" si="7"/>
        <v>246.67978105957366</v>
      </c>
      <c r="H44" s="23">
        <f t="shared" si="7"/>
        <v>222.60307571215759</v>
      </c>
      <c r="I44" s="23">
        <f t="shared" si="7"/>
        <v>204.83218564643681</v>
      </c>
      <c r="J44" s="23">
        <f t="shared" si="7"/>
        <v>191.26000417112357</v>
      </c>
      <c r="K44" s="23">
        <f t="shared" si="7"/>
        <v>180.62178192763818</v>
      </c>
      <c r="L44" s="23">
        <f t="shared" si="8"/>
        <v>172.11227827494656</v>
      </c>
      <c r="M44" s="24">
        <f t="shared" si="8"/>
        <v>165.19433901356612</v>
      </c>
      <c r="N44" s="18">
        <f t="shared" si="4"/>
        <v>1000</v>
      </c>
      <c r="O44" s="66">
        <f t="shared" si="8"/>
        <v>159.49582414517562</v>
      </c>
      <c r="P44" s="67"/>
      <c r="Q44" s="23">
        <f t="shared" si="8"/>
        <v>154.750710116276</v>
      </c>
      <c r="R44" s="41"/>
      <c r="S44" s="66">
        <f t="shared" si="8"/>
        <v>150.76375130635796</v>
      </c>
      <c r="T44" s="67"/>
      <c r="U44" s="23">
        <f t="shared" si="8"/>
        <v>147.3883931668083</v>
      </c>
      <c r="V44" s="41"/>
      <c r="W44" s="66">
        <f t="shared" si="8"/>
        <v>144.51248008097414</v>
      </c>
      <c r="X44" s="67"/>
      <c r="Y44" s="23">
        <f t="shared" si="8"/>
        <v>142.04872635341962</v>
      </c>
      <c r="Z44" s="48"/>
      <c r="AA44" s="77">
        <f t="shared" si="0"/>
        <v>0.125</v>
      </c>
    </row>
    <row r="45" spans="1:27" ht="15" hidden="1" customHeight="1" x14ac:dyDescent="0.3">
      <c r="A45" s="19">
        <f t="shared" si="3"/>
        <v>1025</v>
      </c>
      <c r="B45" s="20">
        <f t="shared" si="7"/>
        <v>1153.125</v>
      </c>
      <c r="C45" s="20">
        <f t="shared" si="7"/>
        <v>610.47794117647061</v>
      </c>
      <c r="D45" s="20">
        <f t="shared" si="7"/>
        <v>430.42914746543778</v>
      </c>
      <c r="E45" s="20">
        <f t="shared" si="7"/>
        <v>341.02560851926972</v>
      </c>
      <c r="F45" s="20">
        <f t="shared" si="7"/>
        <v>287.8753900156006</v>
      </c>
      <c r="G45" s="20">
        <f t="shared" si="7"/>
        <v>252.84677558606302</v>
      </c>
      <c r="H45" s="20">
        <f t="shared" si="7"/>
        <v>228.16815260496151</v>
      </c>
      <c r="I45" s="20">
        <f t="shared" si="7"/>
        <v>209.95299028759774</v>
      </c>
      <c r="J45" s="20">
        <f t="shared" si="7"/>
        <v>196.04150427540165</v>
      </c>
      <c r="K45" s="20">
        <f t="shared" si="7"/>
        <v>185.13732647582913</v>
      </c>
      <c r="L45" s="20">
        <f t="shared" si="8"/>
        <v>176.41508523182023</v>
      </c>
      <c r="M45" s="21">
        <f t="shared" si="8"/>
        <v>169.3241974889053</v>
      </c>
      <c r="N45" s="22">
        <f t="shared" si="4"/>
        <v>1025</v>
      </c>
      <c r="O45" s="64">
        <f t="shared" si="8"/>
        <v>163.483219748805</v>
      </c>
      <c r="P45" s="65"/>
      <c r="Q45" s="20">
        <f t="shared" si="8"/>
        <v>158.61947786918287</v>
      </c>
      <c r="R45" s="40"/>
      <c r="S45" s="64">
        <f t="shared" si="8"/>
        <v>154.53284508901689</v>
      </c>
      <c r="T45" s="65"/>
      <c r="U45" s="20">
        <f t="shared" si="8"/>
        <v>151.0731029959785</v>
      </c>
      <c r="V45" s="40"/>
      <c r="W45" s="64">
        <f t="shared" si="8"/>
        <v>148.1252920829985</v>
      </c>
      <c r="X45" s="65"/>
      <c r="Y45" s="20">
        <f t="shared" si="8"/>
        <v>145.59994451225512</v>
      </c>
      <c r="Z45" s="49"/>
      <c r="AA45" s="77">
        <f t="shared" si="0"/>
        <v>0.125</v>
      </c>
    </row>
    <row r="46" spans="1:27" ht="15" hidden="1" customHeight="1" x14ac:dyDescent="0.3">
      <c r="A46" s="15">
        <f t="shared" si="3"/>
        <v>1050</v>
      </c>
      <c r="B46" s="23">
        <f t="shared" si="7"/>
        <v>1181.25</v>
      </c>
      <c r="C46" s="23">
        <f t="shared" si="7"/>
        <v>625.36764705882354</v>
      </c>
      <c r="D46" s="23">
        <f t="shared" si="7"/>
        <v>440.92741935483872</v>
      </c>
      <c r="E46" s="23">
        <f t="shared" si="7"/>
        <v>349.34330628803241</v>
      </c>
      <c r="F46" s="23">
        <f t="shared" si="7"/>
        <v>294.89674099159083</v>
      </c>
      <c r="G46" s="23">
        <f t="shared" si="7"/>
        <v>259.01377011255232</v>
      </c>
      <c r="H46" s="23">
        <f t="shared" si="7"/>
        <v>233.73322949776545</v>
      </c>
      <c r="I46" s="23">
        <f t="shared" si="7"/>
        <v>215.07379492875867</v>
      </c>
      <c r="J46" s="23">
        <f t="shared" si="7"/>
        <v>200.82300437967973</v>
      </c>
      <c r="K46" s="23">
        <f t="shared" si="7"/>
        <v>189.65287102402007</v>
      </c>
      <c r="L46" s="23">
        <f t="shared" si="8"/>
        <v>180.7178921886939</v>
      </c>
      <c r="M46" s="24">
        <f t="shared" si="8"/>
        <v>173.45405596424445</v>
      </c>
      <c r="N46" s="18">
        <f t="shared" si="4"/>
        <v>1050</v>
      </c>
      <c r="O46" s="66">
        <f t="shared" si="8"/>
        <v>167.47061535243441</v>
      </c>
      <c r="P46" s="67"/>
      <c r="Q46" s="23">
        <f t="shared" si="8"/>
        <v>162.48824562208978</v>
      </c>
      <c r="R46" s="41"/>
      <c r="S46" s="66">
        <f t="shared" si="8"/>
        <v>158.30193887167584</v>
      </c>
      <c r="T46" s="67"/>
      <c r="U46" s="23">
        <f t="shared" si="8"/>
        <v>154.7578128251487</v>
      </c>
      <c r="V46" s="41"/>
      <c r="W46" s="66">
        <f t="shared" si="8"/>
        <v>151.73810408502285</v>
      </c>
      <c r="X46" s="67"/>
      <c r="Y46" s="23">
        <f t="shared" si="8"/>
        <v>149.15116267109062</v>
      </c>
      <c r="Z46" s="48"/>
      <c r="AA46" s="77">
        <f t="shared" si="0"/>
        <v>0.125</v>
      </c>
    </row>
    <row r="47" spans="1:27" ht="15" hidden="1" customHeight="1" x14ac:dyDescent="0.3">
      <c r="A47" s="19">
        <f t="shared" si="3"/>
        <v>1075</v>
      </c>
      <c r="B47" s="20">
        <f t="shared" si="7"/>
        <v>1209.375</v>
      </c>
      <c r="C47" s="20">
        <f t="shared" si="7"/>
        <v>640.25735294117646</v>
      </c>
      <c r="D47" s="20">
        <f t="shared" si="7"/>
        <v>451.42569124423966</v>
      </c>
      <c r="E47" s="20">
        <f t="shared" si="7"/>
        <v>357.66100405679509</v>
      </c>
      <c r="F47" s="20">
        <f t="shared" si="7"/>
        <v>301.91809196758112</v>
      </c>
      <c r="G47" s="20">
        <f t="shared" si="7"/>
        <v>265.18076463904168</v>
      </c>
      <c r="H47" s="20">
        <f t="shared" si="7"/>
        <v>239.29830639056939</v>
      </c>
      <c r="I47" s="20">
        <f t="shared" si="7"/>
        <v>220.19459956991957</v>
      </c>
      <c r="J47" s="20">
        <f t="shared" si="7"/>
        <v>205.60450448395784</v>
      </c>
      <c r="K47" s="20">
        <f t="shared" si="7"/>
        <v>194.16841557221105</v>
      </c>
      <c r="L47" s="20">
        <f t="shared" si="8"/>
        <v>185.02069914556756</v>
      </c>
      <c r="M47" s="21">
        <f t="shared" si="8"/>
        <v>177.58391443958359</v>
      </c>
      <c r="N47" s="22">
        <f t="shared" si="4"/>
        <v>1075</v>
      </c>
      <c r="O47" s="64">
        <f t="shared" si="8"/>
        <v>171.45801095606379</v>
      </c>
      <c r="P47" s="65"/>
      <c r="Q47" s="20">
        <f t="shared" si="8"/>
        <v>166.35701337499668</v>
      </c>
      <c r="R47" s="40"/>
      <c r="S47" s="64">
        <f t="shared" si="8"/>
        <v>162.0710326543348</v>
      </c>
      <c r="T47" s="65"/>
      <c r="U47" s="20">
        <f t="shared" si="8"/>
        <v>158.44252265431894</v>
      </c>
      <c r="V47" s="40"/>
      <c r="W47" s="64">
        <f t="shared" si="8"/>
        <v>155.35091608704721</v>
      </c>
      <c r="X47" s="65"/>
      <c r="Y47" s="20">
        <f t="shared" si="8"/>
        <v>152.70238082992608</v>
      </c>
      <c r="Z47" s="49"/>
      <c r="AA47" s="77">
        <f t="shared" si="0"/>
        <v>0.125</v>
      </c>
    </row>
    <row r="48" spans="1:27" ht="15" hidden="1" customHeight="1" x14ac:dyDescent="0.3">
      <c r="A48" s="15">
        <f t="shared" si="3"/>
        <v>1100</v>
      </c>
      <c r="B48" s="23">
        <f t="shared" si="7"/>
        <v>1237.5</v>
      </c>
      <c r="C48" s="23">
        <f t="shared" si="7"/>
        <v>655.14705882352939</v>
      </c>
      <c r="D48" s="23">
        <f t="shared" si="7"/>
        <v>461.92396313364054</v>
      </c>
      <c r="E48" s="23">
        <f t="shared" si="7"/>
        <v>365.97870182555778</v>
      </c>
      <c r="F48" s="23">
        <f t="shared" si="7"/>
        <v>308.93944294357135</v>
      </c>
      <c r="G48" s="23">
        <f t="shared" si="7"/>
        <v>271.34775916553104</v>
      </c>
      <c r="H48" s="23">
        <f t="shared" si="7"/>
        <v>244.86338328337334</v>
      </c>
      <c r="I48" s="23">
        <f t="shared" si="7"/>
        <v>225.31540421108051</v>
      </c>
      <c r="J48" s="23">
        <f t="shared" si="7"/>
        <v>210.38600458823592</v>
      </c>
      <c r="K48" s="23">
        <f t="shared" si="7"/>
        <v>198.68396012040199</v>
      </c>
      <c r="L48" s="23">
        <f t="shared" si="8"/>
        <v>189.3235061024412</v>
      </c>
      <c r="M48" s="24">
        <f t="shared" si="8"/>
        <v>181.71377291492274</v>
      </c>
      <c r="N48" s="18">
        <f t="shared" si="4"/>
        <v>1100</v>
      </c>
      <c r="O48" s="66">
        <f t="shared" si="8"/>
        <v>175.44540655969317</v>
      </c>
      <c r="P48" s="67"/>
      <c r="Q48" s="23">
        <f t="shared" si="8"/>
        <v>170.22578112790359</v>
      </c>
      <c r="R48" s="41"/>
      <c r="S48" s="66">
        <f t="shared" si="8"/>
        <v>165.84012643699376</v>
      </c>
      <c r="T48" s="67"/>
      <c r="U48" s="23">
        <f t="shared" si="8"/>
        <v>162.12723248348914</v>
      </c>
      <c r="V48" s="41"/>
      <c r="W48" s="66">
        <f t="shared" si="8"/>
        <v>158.96372808907157</v>
      </c>
      <c r="X48" s="67"/>
      <c r="Y48" s="23">
        <f t="shared" si="8"/>
        <v>156.25359898876158</v>
      </c>
      <c r="Z48" s="48"/>
      <c r="AA48" s="77">
        <f t="shared" si="0"/>
        <v>0.125</v>
      </c>
    </row>
    <row r="49" spans="1:27" ht="15" hidden="1" customHeight="1" x14ac:dyDescent="0.3">
      <c r="A49" s="19">
        <f t="shared" si="3"/>
        <v>1125</v>
      </c>
      <c r="B49" s="20">
        <f t="shared" si="7"/>
        <v>1265.625</v>
      </c>
      <c r="C49" s="20">
        <f t="shared" si="7"/>
        <v>670.03676470588243</v>
      </c>
      <c r="D49" s="20">
        <f t="shared" si="7"/>
        <v>472.42223502304148</v>
      </c>
      <c r="E49" s="20">
        <f t="shared" si="7"/>
        <v>374.29639959432046</v>
      </c>
      <c r="F49" s="20">
        <f t="shared" si="7"/>
        <v>315.96079391956164</v>
      </c>
      <c r="G49" s="20">
        <f t="shared" si="7"/>
        <v>277.51475369202035</v>
      </c>
      <c r="H49" s="20">
        <f t="shared" si="7"/>
        <v>250.42846017617728</v>
      </c>
      <c r="I49" s="20">
        <f t="shared" si="7"/>
        <v>230.43620885224144</v>
      </c>
      <c r="J49" s="20">
        <f t="shared" si="7"/>
        <v>215.167504692514</v>
      </c>
      <c r="K49" s="20">
        <f t="shared" si="7"/>
        <v>203.19950466859294</v>
      </c>
      <c r="L49" s="20">
        <f t="shared" si="8"/>
        <v>193.62631305931487</v>
      </c>
      <c r="M49" s="21">
        <f t="shared" si="8"/>
        <v>185.84363139026189</v>
      </c>
      <c r="N49" s="22">
        <f t="shared" si="4"/>
        <v>1125</v>
      </c>
      <c r="O49" s="64">
        <f t="shared" si="8"/>
        <v>179.43280216332258</v>
      </c>
      <c r="P49" s="65"/>
      <c r="Q49" s="20">
        <f t="shared" si="8"/>
        <v>174.09454888081049</v>
      </c>
      <c r="R49" s="40"/>
      <c r="S49" s="64">
        <f t="shared" si="8"/>
        <v>169.60922021965268</v>
      </c>
      <c r="T49" s="65"/>
      <c r="U49" s="20">
        <f t="shared" si="8"/>
        <v>165.81194231265934</v>
      </c>
      <c r="V49" s="40"/>
      <c r="W49" s="64">
        <f t="shared" si="8"/>
        <v>162.57654009109592</v>
      </c>
      <c r="X49" s="65"/>
      <c r="Y49" s="20">
        <f t="shared" si="8"/>
        <v>159.80481714759708</v>
      </c>
      <c r="Z49" s="49"/>
      <c r="AA49" s="77">
        <f t="shared" si="0"/>
        <v>0.125</v>
      </c>
    </row>
    <row r="50" spans="1:27" ht="15" hidden="1" customHeight="1" x14ac:dyDescent="0.3">
      <c r="A50" s="15">
        <f t="shared" si="3"/>
        <v>1150</v>
      </c>
      <c r="B50" s="23">
        <f t="shared" si="7"/>
        <v>1293.75</v>
      </c>
      <c r="C50" s="23">
        <f t="shared" si="7"/>
        <v>684.92647058823536</v>
      </c>
      <c r="D50" s="23">
        <f t="shared" si="7"/>
        <v>482.92050691244242</v>
      </c>
      <c r="E50" s="23">
        <f t="shared" si="7"/>
        <v>382.61409736308315</v>
      </c>
      <c r="F50" s="23">
        <f t="shared" si="7"/>
        <v>322.98214489555187</v>
      </c>
      <c r="G50" s="23">
        <f t="shared" si="7"/>
        <v>283.68174821850971</v>
      </c>
      <c r="H50" s="23">
        <f t="shared" si="7"/>
        <v>255.99353706898123</v>
      </c>
      <c r="I50" s="23">
        <f t="shared" si="7"/>
        <v>235.55701349340234</v>
      </c>
      <c r="J50" s="23">
        <f t="shared" si="7"/>
        <v>219.94900479679211</v>
      </c>
      <c r="K50" s="23">
        <f t="shared" si="7"/>
        <v>207.71504921678388</v>
      </c>
      <c r="L50" s="23">
        <f t="shared" si="8"/>
        <v>197.92912001618853</v>
      </c>
      <c r="M50" s="24">
        <f t="shared" si="8"/>
        <v>189.97348986560104</v>
      </c>
      <c r="N50" s="18">
        <f t="shared" si="4"/>
        <v>1150</v>
      </c>
      <c r="O50" s="66">
        <f t="shared" si="8"/>
        <v>183.42019776695196</v>
      </c>
      <c r="P50" s="67"/>
      <c r="Q50" s="23">
        <f t="shared" si="8"/>
        <v>177.96331663371737</v>
      </c>
      <c r="R50" s="41"/>
      <c r="S50" s="66">
        <f t="shared" si="8"/>
        <v>173.37831400231164</v>
      </c>
      <c r="T50" s="67"/>
      <c r="U50" s="23">
        <f t="shared" si="8"/>
        <v>169.49665214182954</v>
      </c>
      <c r="V50" s="41"/>
      <c r="W50" s="66">
        <f t="shared" si="8"/>
        <v>166.18935209312028</v>
      </c>
      <c r="X50" s="67"/>
      <c r="Y50" s="23">
        <f t="shared" si="8"/>
        <v>163.35603530643257</v>
      </c>
      <c r="Z50" s="48"/>
      <c r="AA50" s="77">
        <f t="shared" si="0"/>
        <v>0.125</v>
      </c>
    </row>
    <row r="51" spans="1:27" ht="15" hidden="1" customHeight="1" x14ac:dyDescent="0.3">
      <c r="A51" s="19">
        <f t="shared" si="3"/>
        <v>1175</v>
      </c>
      <c r="B51" s="20">
        <f t="shared" si="7"/>
        <v>1321.875</v>
      </c>
      <c r="C51" s="20">
        <f t="shared" si="7"/>
        <v>699.81617647058829</v>
      </c>
      <c r="D51" s="20">
        <f t="shared" si="7"/>
        <v>493.4187788018433</v>
      </c>
      <c r="E51" s="20">
        <f t="shared" si="7"/>
        <v>390.93179513184577</v>
      </c>
      <c r="F51" s="20">
        <f t="shared" si="7"/>
        <v>330.00349587154216</v>
      </c>
      <c r="G51" s="20">
        <f t="shared" si="7"/>
        <v>289.84874274499907</v>
      </c>
      <c r="H51" s="20">
        <f t="shared" si="7"/>
        <v>261.55861396178517</v>
      </c>
      <c r="I51" s="20">
        <f t="shared" si="7"/>
        <v>240.67781813456327</v>
      </c>
      <c r="J51" s="20">
        <f t="shared" si="7"/>
        <v>224.73050490107019</v>
      </c>
      <c r="K51" s="20">
        <f t="shared" si="7"/>
        <v>212.23059376497486</v>
      </c>
      <c r="L51" s="20">
        <f t="shared" si="8"/>
        <v>202.2319269730622</v>
      </c>
      <c r="M51" s="21">
        <f t="shared" si="8"/>
        <v>194.10334834094022</v>
      </c>
      <c r="N51" s="22">
        <f t="shared" si="4"/>
        <v>1175</v>
      </c>
      <c r="O51" s="64">
        <f t="shared" si="8"/>
        <v>187.40759337058134</v>
      </c>
      <c r="P51" s="65"/>
      <c r="Q51" s="20">
        <f t="shared" si="8"/>
        <v>181.83208438662427</v>
      </c>
      <c r="R51" s="40"/>
      <c r="S51" s="64">
        <f t="shared" si="8"/>
        <v>177.1474077849706</v>
      </c>
      <c r="T51" s="65"/>
      <c r="U51" s="20">
        <f t="shared" si="8"/>
        <v>173.18136197099975</v>
      </c>
      <c r="V51" s="40"/>
      <c r="W51" s="64">
        <f t="shared" si="8"/>
        <v>169.80216409514463</v>
      </c>
      <c r="X51" s="65"/>
      <c r="Y51" s="20">
        <f t="shared" si="8"/>
        <v>166.90725346526807</v>
      </c>
      <c r="Z51" s="49"/>
      <c r="AA51" s="77">
        <f t="shared" si="0"/>
        <v>0.125</v>
      </c>
    </row>
    <row r="52" spans="1:27" ht="15.6" hidden="1" x14ac:dyDescent="0.3">
      <c r="A52" s="6" t="s">
        <v>21</v>
      </c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  <c r="N52" s="6" t="s">
        <v>21</v>
      </c>
      <c r="O52" s="6" t="s">
        <v>21</v>
      </c>
      <c r="P52" s="68"/>
      <c r="Q52" s="8"/>
      <c r="R52" s="44"/>
      <c r="S52" s="72"/>
      <c r="T52" s="55"/>
      <c r="U52" s="8"/>
      <c r="V52" s="44"/>
      <c r="W52" s="72"/>
      <c r="X52" s="55"/>
      <c r="Y52" s="8"/>
      <c r="Z52" s="46"/>
      <c r="AA52" s="77">
        <f t="shared" si="0"/>
        <v>0.1</v>
      </c>
    </row>
    <row r="53" spans="1:27" ht="15" hidden="1" customHeight="1" x14ac:dyDescent="0.3">
      <c r="A53" s="10" t="s">
        <v>2</v>
      </c>
      <c r="B53" s="11" t="s">
        <v>3</v>
      </c>
      <c r="C53" s="12" t="s">
        <v>4</v>
      </c>
      <c r="D53" s="12" t="s">
        <v>5</v>
      </c>
      <c r="E53" s="12" t="s">
        <v>6</v>
      </c>
      <c r="F53" s="12" t="s">
        <v>7</v>
      </c>
      <c r="G53" s="12" t="s">
        <v>8</v>
      </c>
      <c r="H53" s="12" t="s">
        <v>9</v>
      </c>
      <c r="I53" s="12" t="s">
        <v>10</v>
      </c>
      <c r="J53" s="12" t="s">
        <v>11</v>
      </c>
      <c r="K53" s="12" t="s">
        <v>12</v>
      </c>
      <c r="L53" s="12" t="s">
        <v>13</v>
      </c>
      <c r="M53" s="13" t="s">
        <v>14</v>
      </c>
      <c r="N53" s="14" t="s">
        <v>2</v>
      </c>
      <c r="O53" s="11" t="s">
        <v>15</v>
      </c>
      <c r="P53" s="69"/>
      <c r="Q53" s="12" t="s">
        <v>16</v>
      </c>
      <c r="R53" s="38"/>
      <c r="S53" s="11" t="s">
        <v>17</v>
      </c>
      <c r="T53" s="69"/>
      <c r="U53" s="12" t="s">
        <v>18</v>
      </c>
      <c r="V53" s="38"/>
      <c r="W53" s="11" t="s">
        <v>19</v>
      </c>
      <c r="X53" s="69"/>
      <c r="Y53" s="12" t="s">
        <v>20</v>
      </c>
      <c r="Z53" s="47"/>
      <c r="AA53" s="77">
        <f t="shared" si="0"/>
        <v>0.1</v>
      </c>
    </row>
    <row r="54" spans="1:27" ht="15" hidden="1" customHeight="1" x14ac:dyDescent="0.3">
      <c r="A54" s="15">
        <f>A51+25</f>
        <v>1200</v>
      </c>
      <c r="B54" s="23">
        <f t="shared" ref="B54:S69" si="9">IF($A54&lt;1975.1,(PMT($B$1,B$3,$A54)*-1),(PMT($C$1,B$3,$A54)*-1))</f>
        <v>1350</v>
      </c>
      <c r="C54" s="23">
        <f t="shared" si="9"/>
        <v>714.70588235294122</v>
      </c>
      <c r="D54" s="23">
        <f t="shared" si="9"/>
        <v>503.91705069124424</v>
      </c>
      <c r="E54" s="23">
        <f t="shared" si="9"/>
        <v>399.24949290060846</v>
      </c>
      <c r="F54" s="23">
        <f t="shared" si="9"/>
        <v>337.02484684753239</v>
      </c>
      <c r="G54" s="23">
        <f t="shared" si="9"/>
        <v>296.01573727148838</v>
      </c>
      <c r="H54" s="23">
        <f t="shared" si="9"/>
        <v>267.12369085458909</v>
      </c>
      <c r="I54" s="23">
        <f t="shared" si="9"/>
        <v>245.7986227757242</v>
      </c>
      <c r="J54" s="23">
        <f t="shared" si="9"/>
        <v>229.51200500534827</v>
      </c>
      <c r="K54" s="23">
        <f t="shared" si="9"/>
        <v>216.7461383131658</v>
      </c>
      <c r="L54" s="23">
        <f t="shared" si="9"/>
        <v>206.53473392993587</v>
      </c>
      <c r="M54" s="24">
        <f t="shared" si="9"/>
        <v>198.23320681627936</v>
      </c>
      <c r="N54" s="18">
        <f>N51+25</f>
        <v>1200</v>
      </c>
      <c r="O54" s="66">
        <f t="shared" si="9"/>
        <v>191.39498897421075</v>
      </c>
      <c r="P54" s="67"/>
      <c r="Q54" s="23">
        <f t="shared" si="9"/>
        <v>185.70085213953118</v>
      </c>
      <c r="R54" s="41"/>
      <c r="S54" s="66">
        <f t="shared" si="9"/>
        <v>180.91650156762955</v>
      </c>
      <c r="T54" s="67"/>
      <c r="U54" s="23">
        <f t="shared" ref="L54:Y69" si="10">IF($A54&lt;1975.1,(PMT($B$1,U$3,$A54)*-1),(PMT($C$1,U$3,$A54)*-1))</f>
        <v>176.86607180016995</v>
      </c>
      <c r="V54" s="41"/>
      <c r="W54" s="66">
        <f t="shared" si="10"/>
        <v>173.41497609716899</v>
      </c>
      <c r="X54" s="67"/>
      <c r="Y54" s="23">
        <f t="shared" si="10"/>
        <v>170.45847162410354</v>
      </c>
      <c r="Z54" s="48"/>
      <c r="AA54" s="77">
        <f t="shared" si="0"/>
        <v>0.125</v>
      </c>
    </row>
    <row r="55" spans="1:27" ht="15" hidden="1" customHeight="1" x14ac:dyDescent="0.3">
      <c r="A55" s="19">
        <f t="shared" si="3"/>
        <v>1225</v>
      </c>
      <c r="B55" s="20">
        <f t="shared" si="9"/>
        <v>1378.125</v>
      </c>
      <c r="C55" s="20">
        <f t="shared" si="9"/>
        <v>729.59558823529414</v>
      </c>
      <c r="D55" s="20">
        <f t="shared" si="9"/>
        <v>514.41532258064512</v>
      </c>
      <c r="E55" s="20">
        <f t="shared" si="9"/>
        <v>407.56719066937114</v>
      </c>
      <c r="F55" s="20">
        <f t="shared" si="9"/>
        <v>344.04619782352268</v>
      </c>
      <c r="G55" s="20">
        <f t="shared" si="9"/>
        <v>302.18273179797774</v>
      </c>
      <c r="H55" s="20">
        <f t="shared" si="9"/>
        <v>272.68876774739306</v>
      </c>
      <c r="I55" s="20">
        <f t="shared" si="9"/>
        <v>250.9194274168851</v>
      </c>
      <c r="J55" s="20">
        <f t="shared" si="9"/>
        <v>234.29350510962635</v>
      </c>
      <c r="K55" s="20">
        <f t="shared" si="9"/>
        <v>221.26168286135675</v>
      </c>
      <c r="L55" s="20">
        <f t="shared" si="10"/>
        <v>210.83754088680953</v>
      </c>
      <c r="M55" s="21">
        <f t="shared" si="10"/>
        <v>202.36306529161851</v>
      </c>
      <c r="N55" s="22">
        <f t="shared" si="4"/>
        <v>1225</v>
      </c>
      <c r="O55" s="64">
        <f t="shared" si="10"/>
        <v>195.38238457784013</v>
      </c>
      <c r="P55" s="65"/>
      <c r="Q55" s="20">
        <f t="shared" si="10"/>
        <v>189.56961989243808</v>
      </c>
      <c r="R55" s="40"/>
      <c r="S55" s="64">
        <f t="shared" si="10"/>
        <v>184.68559535028848</v>
      </c>
      <c r="T55" s="65"/>
      <c r="U55" s="20">
        <f t="shared" si="10"/>
        <v>180.55078162934018</v>
      </c>
      <c r="V55" s="40"/>
      <c r="W55" s="64">
        <f t="shared" si="10"/>
        <v>177.02778809919334</v>
      </c>
      <c r="X55" s="65"/>
      <c r="Y55" s="20">
        <f t="shared" si="10"/>
        <v>174.00968978293903</v>
      </c>
      <c r="Z55" s="49"/>
      <c r="AA55" s="77">
        <f t="shared" si="0"/>
        <v>0.125</v>
      </c>
    </row>
    <row r="56" spans="1:27" ht="15" hidden="1" customHeight="1" x14ac:dyDescent="0.3">
      <c r="A56" s="15">
        <f t="shared" si="3"/>
        <v>1250</v>
      </c>
      <c r="B56" s="23">
        <f t="shared" si="9"/>
        <v>1406.25</v>
      </c>
      <c r="C56" s="23">
        <f t="shared" si="9"/>
        <v>744.48529411764707</v>
      </c>
      <c r="D56" s="23">
        <f t="shared" si="9"/>
        <v>524.91359447004606</v>
      </c>
      <c r="E56" s="23">
        <f t="shared" si="9"/>
        <v>415.88488843813383</v>
      </c>
      <c r="F56" s="23">
        <f t="shared" si="9"/>
        <v>351.06754879951291</v>
      </c>
      <c r="G56" s="23">
        <f t="shared" si="9"/>
        <v>308.3497263244671</v>
      </c>
      <c r="H56" s="23">
        <f t="shared" si="9"/>
        <v>278.25384464019697</v>
      </c>
      <c r="I56" s="23">
        <f t="shared" si="9"/>
        <v>256.040232058046</v>
      </c>
      <c r="J56" s="23">
        <f t="shared" si="9"/>
        <v>239.07500521390446</v>
      </c>
      <c r="K56" s="23">
        <f t="shared" si="9"/>
        <v>225.77722740954772</v>
      </c>
      <c r="L56" s="23">
        <f t="shared" si="10"/>
        <v>215.1403478436832</v>
      </c>
      <c r="M56" s="24">
        <f t="shared" si="10"/>
        <v>206.49292376695766</v>
      </c>
      <c r="N56" s="18">
        <f t="shared" si="4"/>
        <v>1250</v>
      </c>
      <c r="O56" s="66">
        <f t="shared" si="10"/>
        <v>199.36978018146954</v>
      </c>
      <c r="P56" s="67"/>
      <c r="Q56" s="23">
        <f t="shared" si="10"/>
        <v>193.43838764534499</v>
      </c>
      <c r="R56" s="41"/>
      <c r="S56" s="66">
        <f t="shared" si="10"/>
        <v>188.45468913294744</v>
      </c>
      <c r="T56" s="67"/>
      <c r="U56" s="23">
        <f t="shared" si="10"/>
        <v>184.23549145851038</v>
      </c>
      <c r="V56" s="41"/>
      <c r="W56" s="66">
        <f t="shared" si="10"/>
        <v>180.6406001012177</v>
      </c>
      <c r="X56" s="67"/>
      <c r="Y56" s="23">
        <f t="shared" si="10"/>
        <v>177.56090794177453</v>
      </c>
      <c r="Z56" s="48"/>
      <c r="AA56" s="77">
        <f t="shared" si="0"/>
        <v>0.125</v>
      </c>
    </row>
    <row r="57" spans="1:27" ht="15" hidden="1" customHeight="1" x14ac:dyDescent="0.3">
      <c r="A57" s="19">
        <f t="shared" si="3"/>
        <v>1275</v>
      </c>
      <c r="B57" s="20">
        <f t="shared" si="9"/>
        <v>1434.375</v>
      </c>
      <c r="C57" s="20">
        <f t="shared" si="9"/>
        <v>759.375</v>
      </c>
      <c r="D57" s="20">
        <f t="shared" si="9"/>
        <v>535.411866359447</v>
      </c>
      <c r="E57" s="20">
        <f t="shared" si="9"/>
        <v>424.20258620689651</v>
      </c>
      <c r="F57" s="20">
        <f t="shared" si="9"/>
        <v>358.08889977550319</v>
      </c>
      <c r="G57" s="20">
        <f t="shared" si="9"/>
        <v>314.5167208509564</v>
      </c>
      <c r="H57" s="20">
        <f t="shared" si="9"/>
        <v>283.81892153300089</v>
      </c>
      <c r="I57" s="20">
        <f t="shared" si="9"/>
        <v>261.16103669920693</v>
      </c>
      <c r="J57" s="20">
        <f t="shared" si="9"/>
        <v>243.85650531818254</v>
      </c>
      <c r="K57" s="20">
        <f t="shared" si="9"/>
        <v>230.29277195773867</v>
      </c>
      <c r="L57" s="20">
        <f t="shared" si="10"/>
        <v>219.44315480055687</v>
      </c>
      <c r="M57" s="21">
        <f t="shared" si="10"/>
        <v>210.62278224229681</v>
      </c>
      <c r="N57" s="22">
        <f t="shared" si="4"/>
        <v>1275</v>
      </c>
      <c r="O57" s="64">
        <f t="shared" si="10"/>
        <v>203.35717578509892</v>
      </c>
      <c r="P57" s="65"/>
      <c r="Q57" s="20">
        <f t="shared" si="10"/>
        <v>197.30715539825187</v>
      </c>
      <c r="R57" s="40"/>
      <c r="S57" s="64">
        <f t="shared" si="10"/>
        <v>192.22378291560639</v>
      </c>
      <c r="T57" s="65"/>
      <c r="U57" s="20">
        <f t="shared" si="10"/>
        <v>187.92020128768058</v>
      </c>
      <c r="V57" s="40"/>
      <c r="W57" s="64">
        <f t="shared" si="10"/>
        <v>184.25341210324206</v>
      </c>
      <c r="X57" s="65"/>
      <c r="Y57" s="20">
        <f t="shared" si="10"/>
        <v>181.11212610061003</v>
      </c>
      <c r="Z57" s="49"/>
      <c r="AA57" s="77">
        <f t="shared" si="0"/>
        <v>0.125</v>
      </c>
    </row>
    <row r="58" spans="1:27" ht="15" hidden="1" customHeight="1" x14ac:dyDescent="0.3">
      <c r="A58" s="15">
        <f t="shared" si="3"/>
        <v>1300</v>
      </c>
      <c r="B58" s="23">
        <f t="shared" si="9"/>
        <v>1462.5</v>
      </c>
      <c r="C58" s="23">
        <f t="shared" si="9"/>
        <v>774.26470588235293</v>
      </c>
      <c r="D58" s="23">
        <f t="shared" si="9"/>
        <v>545.91013824884794</v>
      </c>
      <c r="E58" s="23">
        <f t="shared" si="9"/>
        <v>432.5202839756592</v>
      </c>
      <c r="F58" s="23">
        <f t="shared" si="9"/>
        <v>365.11025075149342</v>
      </c>
      <c r="G58" s="23">
        <f t="shared" si="9"/>
        <v>320.68371537744576</v>
      </c>
      <c r="H58" s="23">
        <f t="shared" si="9"/>
        <v>289.38399842580486</v>
      </c>
      <c r="I58" s="23">
        <f t="shared" si="9"/>
        <v>266.28184134036786</v>
      </c>
      <c r="J58" s="23">
        <f t="shared" si="9"/>
        <v>248.63800542246062</v>
      </c>
      <c r="K58" s="23">
        <f t="shared" si="9"/>
        <v>234.80831650592961</v>
      </c>
      <c r="L58" s="23">
        <f t="shared" si="10"/>
        <v>223.74596175743054</v>
      </c>
      <c r="M58" s="24">
        <f t="shared" si="10"/>
        <v>214.75264071763598</v>
      </c>
      <c r="N58" s="18">
        <f t="shared" si="4"/>
        <v>1300</v>
      </c>
      <c r="O58" s="66">
        <f t="shared" si="10"/>
        <v>207.3445713887283</v>
      </c>
      <c r="P58" s="67"/>
      <c r="Q58" s="23">
        <f t="shared" si="10"/>
        <v>201.17592315115877</v>
      </c>
      <c r="R58" s="41"/>
      <c r="S58" s="66">
        <f t="shared" si="10"/>
        <v>195.99287669826535</v>
      </c>
      <c r="T58" s="67"/>
      <c r="U58" s="23">
        <f t="shared" si="10"/>
        <v>191.60491111685079</v>
      </c>
      <c r="V58" s="41"/>
      <c r="W58" s="66">
        <f t="shared" si="10"/>
        <v>187.86622410526638</v>
      </c>
      <c r="X58" s="67"/>
      <c r="Y58" s="23">
        <f t="shared" si="10"/>
        <v>184.66334425944552</v>
      </c>
      <c r="Z58" s="48"/>
      <c r="AA58" s="77">
        <f t="shared" si="0"/>
        <v>0.125</v>
      </c>
    </row>
    <row r="59" spans="1:27" ht="15" hidden="1" customHeight="1" x14ac:dyDescent="0.3">
      <c r="A59" s="19">
        <f t="shared" si="3"/>
        <v>1325</v>
      </c>
      <c r="B59" s="20">
        <f t="shared" si="9"/>
        <v>1490.625</v>
      </c>
      <c r="C59" s="20">
        <f t="shared" si="9"/>
        <v>789.15441176470597</v>
      </c>
      <c r="D59" s="20">
        <f t="shared" si="9"/>
        <v>556.40841013824888</v>
      </c>
      <c r="E59" s="20">
        <f t="shared" si="9"/>
        <v>440.83798174442188</v>
      </c>
      <c r="F59" s="20">
        <f t="shared" si="9"/>
        <v>372.13160172748371</v>
      </c>
      <c r="G59" s="20">
        <f t="shared" si="9"/>
        <v>326.85070990393513</v>
      </c>
      <c r="H59" s="20">
        <f t="shared" si="9"/>
        <v>294.94907531860878</v>
      </c>
      <c r="I59" s="20">
        <f t="shared" si="9"/>
        <v>271.40264598152879</v>
      </c>
      <c r="J59" s="20">
        <f t="shared" si="9"/>
        <v>253.41950552673873</v>
      </c>
      <c r="K59" s="20">
        <f t="shared" si="9"/>
        <v>239.32386105412058</v>
      </c>
      <c r="L59" s="20">
        <f t="shared" si="10"/>
        <v>228.0487687143042</v>
      </c>
      <c r="M59" s="21">
        <f t="shared" si="10"/>
        <v>218.88249919297513</v>
      </c>
      <c r="N59" s="22">
        <f t="shared" si="4"/>
        <v>1325</v>
      </c>
      <c r="O59" s="64">
        <f t="shared" si="10"/>
        <v>211.33196699235771</v>
      </c>
      <c r="P59" s="65"/>
      <c r="Q59" s="20">
        <f t="shared" si="10"/>
        <v>205.04469090406567</v>
      </c>
      <c r="R59" s="40"/>
      <c r="S59" s="64">
        <f t="shared" si="10"/>
        <v>199.76197048092428</v>
      </c>
      <c r="T59" s="65"/>
      <c r="U59" s="20">
        <f t="shared" si="10"/>
        <v>195.28962094602099</v>
      </c>
      <c r="V59" s="40"/>
      <c r="W59" s="64">
        <f t="shared" si="10"/>
        <v>191.47903610729074</v>
      </c>
      <c r="X59" s="65"/>
      <c r="Y59" s="20">
        <f t="shared" si="10"/>
        <v>188.21456241828099</v>
      </c>
      <c r="Z59" s="49"/>
      <c r="AA59" s="77">
        <f t="shared" si="0"/>
        <v>0.125</v>
      </c>
    </row>
    <row r="60" spans="1:27" ht="15" hidden="1" customHeight="1" x14ac:dyDescent="0.3">
      <c r="A60" s="15">
        <f t="shared" si="3"/>
        <v>1350</v>
      </c>
      <c r="B60" s="23">
        <f t="shared" si="9"/>
        <v>1518.75</v>
      </c>
      <c r="C60" s="23">
        <f t="shared" si="9"/>
        <v>804.0441176470589</v>
      </c>
      <c r="D60" s="23">
        <f t="shared" si="9"/>
        <v>566.90668202764982</v>
      </c>
      <c r="E60" s="23">
        <f t="shared" si="9"/>
        <v>449.15567951318451</v>
      </c>
      <c r="F60" s="23">
        <f t="shared" si="9"/>
        <v>379.15295270347394</v>
      </c>
      <c r="G60" s="23">
        <f t="shared" si="9"/>
        <v>333.01770443042443</v>
      </c>
      <c r="H60" s="23">
        <f t="shared" si="9"/>
        <v>300.51415221141275</v>
      </c>
      <c r="I60" s="23">
        <f t="shared" si="9"/>
        <v>276.52345062268972</v>
      </c>
      <c r="J60" s="23">
        <f t="shared" si="9"/>
        <v>258.20100563101681</v>
      </c>
      <c r="K60" s="23">
        <f t="shared" si="9"/>
        <v>243.83940560231153</v>
      </c>
      <c r="L60" s="23">
        <f t="shared" si="10"/>
        <v>232.35157567117784</v>
      </c>
      <c r="M60" s="24">
        <f t="shared" si="10"/>
        <v>223.01235766831428</v>
      </c>
      <c r="N60" s="18">
        <f t="shared" si="4"/>
        <v>1350</v>
      </c>
      <c r="O60" s="66">
        <f t="shared" si="10"/>
        <v>215.31936259598709</v>
      </c>
      <c r="P60" s="67"/>
      <c r="Q60" s="23">
        <f t="shared" si="10"/>
        <v>208.91345865697258</v>
      </c>
      <c r="R60" s="41"/>
      <c r="S60" s="66">
        <f t="shared" si="10"/>
        <v>203.53106426358323</v>
      </c>
      <c r="T60" s="67"/>
      <c r="U60" s="23">
        <f t="shared" si="10"/>
        <v>198.97433077519119</v>
      </c>
      <c r="V60" s="41"/>
      <c r="W60" s="66">
        <f t="shared" si="10"/>
        <v>195.09184810931509</v>
      </c>
      <c r="X60" s="67"/>
      <c r="Y60" s="23">
        <f t="shared" si="10"/>
        <v>191.76578057711649</v>
      </c>
      <c r="Z60" s="48"/>
      <c r="AA60" s="77">
        <f t="shared" si="0"/>
        <v>0.125</v>
      </c>
    </row>
    <row r="61" spans="1:27" ht="15" hidden="1" customHeight="1" x14ac:dyDescent="0.3">
      <c r="A61" s="19">
        <f t="shared" si="3"/>
        <v>1375</v>
      </c>
      <c r="B61" s="20">
        <f t="shared" si="9"/>
        <v>1546.875</v>
      </c>
      <c r="C61" s="20">
        <f t="shared" si="9"/>
        <v>818.93382352941182</v>
      </c>
      <c r="D61" s="20">
        <f t="shared" si="9"/>
        <v>577.40495391705065</v>
      </c>
      <c r="E61" s="20">
        <f t="shared" si="9"/>
        <v>457.47337728194719</v>
      </c>
      <c r="F61" s="20">
        <f t="shared" si="9"/>
        <v>386.17430367946423</v>
      </c>
      <c r="G61" s="20">
        <f t="shared" si="9"/>
        <v>339.18469895691379</v>
      </c>
      <c r="H61" s="20">
        <f t="shared" si="9"/>
        <v>306.07922910421667</v>
      </c>
      <c r="I61" s="20">
        <f t="shared" si="9"/>
        <v>281.64425526385065</v>
      </c>
      <c r="J61" s="20">
        <f t="shared" si="9"/>
        <v>262.98250573529492</v>
      </c>
      <c r="K61" s="20">
        <f t="shared" si="9"/>
        <v>248.35495015050248</v>
      </c>
      <c r="L61" s="20">
        <f t="shared" si="10"/>
        <v>236.65438262805151</v>
      </c>
      <c r="M61" s="21">
        <f t="shared" si="10"/>
        <v>227.14221614365343</v>
      </c>
      <c r="N61" s="22">
        <f t="shared" si="4"/>
        <v>1375</v>
      </c>
      <c r="O61" s="64">
        <f t="shared" si="10"/>
        <v>219.30675819961647</v>
      </c>
      <c r="P61" s="65"/>
      <c r="Q61" s="20">
        <f t="shared" si="10"/>
        <v>212.78222640987948</v>
      </c>
      <c r="R61" s="40"/>
      <c r="S61" s="64">
        <f t="shared" si="10"/>
        <v>207.30015804624219</v>
      </c>
      <c r="T61" s="65"/>
      <c r="U61" s="20">
        <f t="shared" si="10"/>
        <v>202.65904060436142</v>
      </c>
      <c r="V61" s="40"/>
      <c r="W61" s="64">
        <f t="shared" si="10"/>
        <v>198.70466011133945</v>
      </c>
      <c r="X61" s="65"/>
      <c r="Y61" s="20">
        <f t="shared" si="10"/>
        <v>195.31699873595198</v>
      </c>
      <c r="Z61" s="49"/>
      <c r="AA61" s="77">
        <f t="shared" si="0"/>
        <v>0.125</v>
      </c>
    </row>
    <row r="62" spans="1:27" ht="15" hidden="1" customHeight="1" x14ac:dyDescent="0.3">
      <c r="A62" s="15">
        <f t="shared" si="3"/>
        <v>1400</v>
      </c>
      <c r="B62" s="23">
        <f t="shared" si="9"/>
        <v>1575</v>
      </c>
      <c r="C62" s="23">
        <f t="shared" si="9"/>
        <v>833.82352941176475</v>
      </c>
      <c r="D62" s="23">
        <f t="shared" si="9"/>
        <v>587.90322580645159</v>
      </c>
      <c r="E62" s="23">
        <f t="shared" si="9"/>
        <v>465.79107505070988</v>
      </c>
      <c r="F62" s="23">
        <f t="shared" si="9"/>
        <v>393.19565465545446</v>
      </c>
      <c r="G62" s="23">
        <f t="shared" si="9"/>
        <v>345.35169348340315</v>
      </c>
      <c r="H62" s="23">
        <f t="shared" si="9"/>
        <v>311.64430599702064</v>
      </c>
      <c r="I62" s="23">
        <f t="shared" si="9"/>
        <v>286.76505990501153</v>
      </c>
      <c r="J62" s="23">
        <f t="shared" si="9"/>
        <v>267.76400583957297</v>
      </c>
      <c r="K62" s="23">
        <f t="shared" si="9"/>
        <v>252.87049469869345</v>
      </c>
      <c r="L62" s="23">
        <f t="shared" si="10"/>
        <v>240.95718958492517</v>
      </c>
      <c r="M62" s="24">
        <f t="shared" si="10"/>
        <v>231.27207461899258</v>
      </c>
      <c r="N62" s="18">
        <f t="shared" si="4"/>
        <v>1400</v>
      </c>
      <c r="O62" s="66">
        <f t="shared" si="10"/>
        <v>223.29415380324588</v>
      </c>
      <c r="P62" s="67"/>
      <c r="Q62" s="23">
        <f t="shared" si="10"/>
        <v>216.65099416278639</v>
      </c>
      <c r="R62" s="41"/>
      <c r="S62" s="66">
        <f t="shared" si="10"/>
        <v>211.06925182890114</v>
      </c>
      <c r="T62" s="67"/>
      <c r="U62" s="23">
        <f t="shared" si="10"/>
        <v>206.34375043353162</v>
      </c>
      <c r="V62" s="41"/>
      <c r="W62" s="66">
        <f t="shared" si="10"/>
        <v>202.31747211336381</v>
      </c>
      <c r="X62" s="67"/>
      <c r="Y62" s="23">
        <f t="shared" si="10"/>
        <v>198.86821689478748</v>
      </c>
      <c r="Z62" s="48"/>
      <c r="AA62" s="77">
        <f t="shared" si="0"/>
        <v>0.125</v>
      </c>
    </row>
    <row r="63" spans="1:27" ht="15" hidden="1" customHeight="1" x14ac:dyDescent="0.3">
      <c r="A63" s="19">
        <f t="shared" si="3"/>
        <v>1425</v>
      </c>
      <c r="B63" s="20">
        <f t="shared" si="9"/>
        <v>1603.125</v>
      </c>
      <c r="C63" s="20">
        <f t="shared" si="9"/>
        <v>848.71323529411768</v>
      </c>
      <c r="D63" s="20">
        <f t="shared" si="9"/>
        <v>598.40149769585253</v>
      </c>
      <c r="E63" s="20">
        <f t="shared" si="9"/>
        <v>474.10877281947256</v>
      </c>
      <c r="F63" s="20">
        <f t="shared" si="9"/>
        <v>400.21700563144475</v>
      </c>
      <c r="G63" s="20">
        <f t="shared" si="9"/>
        <v>351.51868800989246</v>
      </c>
      <c r="H63" s="20">
        <f t="shared" si="9"/>
        <v>317.20938288982455</v>
      </c>
      <c r="I63" s="20">
        <f t="shared" si="9"/>
        <v>291.88586454617246</v>
      </c>
      <c r="J63" s="20">
        <f t="shared" si="9"/>
        <v>272.54550594385108</v>
      </c>
      <c r="K63" s="20">
        <f t="shared" si="9"/>
        <v>257.38603924688437</v>
      </c>
      <c r="L63" s="20">
        <f t="shared" si="10"/>
        <v>245.25999654179884</v>
      </c>
      <c r="M63" s="21">
        <f t="shared" si="10"/>
        <v>235.40193309433172</v>
      </c>
      <c r="N63" s="22">
        <f t="shared" si="4"/>
        <v>1425</v>
      </c>
      <c r="O63" s="64">
        <f t="shared" si="10"/>
        <v>227.28154940687526</v>
      </c>
      <c r="P63" s="65"/>
      <c r="Q63" s="20">
        <f t="shared" si="10"/>
        <v>220.51976191569327</v>
      </c>
      <c r="R63" s="40"/>
      <c r="S63" s="64">
        <f t="shared" si="10"/>
        <v>214.83834561156007</v>
      </c>
      <c r="T63" s="65"/>
      <c r="U63" s="20">
        <f t="shared" si="10"/>
        <v>210.02846026270183</v>
      </c>
      <c r="V63" s="40"/>
      <c r="W63" s="64">
        <f t="shared" si="10"/>
        <v>205.93028411538816</v>
      </c>
      <c r="X63" s="65"/>
      <c r="Y63" s="20">
        <f t="shared" si="10"/>
        <v>202.41943505362298</v>
      </c>
      <c r="Z63" s="49"/>
      <c r="AA63" s="77">
        <f t="shared" si="0"/>
        <v>0.125</v>
      </c>
    </row>
    <row r="64" spans="1:27" ht="15" hidden="1" customHeight="1" x14ac:dyDescent="0.3">
      <c r="A64" s="15">
        <f t="shared" si="3"/>
        <v>1450</v>
      </c>
      <c r="B64" s="23">
        <f t="shared" si="9"/>
        <v>1631.25</v>
      </c>
      <c r="C64" s="23">
        <f t="shared" si="9"/>
        <v>863.60294117647061</v>
      </c>
      <c r="D64" s="23">
        <f t="shared" si="9"/>
        <v>608.89976958525347</v>
      </c>
      <c r="E64" s="23">
        <f t="shared" si="9"/>
        <v>482.42647058823525</v>
      </c>
      <c r="F64" s="23">
        <f t="shared" si="9"/>
        <v>407.23835660743498</v>
      </c>
      <c r="G64" s="23">
        <f t="shared" si="9"/>
        <v>357.68568253638182</v>
      </c>
      <c r="H64" s="23">
        <f t="shared" si="9"/>
        <v>322.77445978262847</v>
      </c>
      <c r="I64" s="23">
        <f t="shared" si="9"/>
        <v>297.00666918733339</v>
      </c>
      <c r="J64" s="23">
        <f t="shared" si="9"/>
        <v>277.32700604812919</v>
      </c>
      <c r="K64" s="23">
        <f t="shared" si="9"/>
        <v>261.90158379507534</v>
      </c>
      <c r="L64" s="23">
        <f t="shared" si="10"/>
        <v>249.56280349867251</v>
      </c>
      <c r="M64" s="24">
        <f t="shared" si="10"/>
        <v>239.5317915696709</v>
      </c>
      <c r="N64" s="18">
        <f t="shared" si="4"/>
        <v>1450</v>
      </c>
      <c r="O64" s="66">
        <f t="shared" si="10"/>
        <v>231.26894501050464</v>
      </c>
      <c r="P64" s="67"/>
      <c r="Q64" s="23">
        <f t="shared" si="10"/>
        <v>224.38852966860017</v>
      </c>
      <c r="R64" s="41"/>
      <c r="S64" s="66">
        <f t="shared" si="10"/>
        <v>218.60743939421903</v>
      </c>
      <c r="T64" s="67"/>
      <c r="U64" s="23">
        <f t="shared" si="10"/>
        <v>213.71317009187203</v>
      </c>
      <c r="V64" s="41"/>
      <c r="W64" s="66">
        <f t="shared" si="10"/>
        <v>209.54309611741252</v>
      </c>
      <c r="X64" s="67"/>
      <c r="Y64" s="23">
        <f t="shared" si="10"/>
        <v>205.97065321245844</v>
      </c>
      <c r="Z64" s="48"/>
      <c r="AA64" s="77">
        <f t="shared" si="0"/>
        <v>0.125</v>
      </c>
    </row>
    <row r="65" spans="1:27" ht="15" hidden="1" customHeight="1" x14ac:dyDescent="0.3">
      <c r="A65" s="19">
        <f t="shared" si="3"/>
        <v>1475</v>
      </c>
      <c r="B65" s="20">
        <f t="shared" si="9"/>
        <v>1659.3749999999998</v>
      </c>
      <c r="C65" s="20">
        <f t="shared" si="9"/>
        <v>878.49264705882354</v>
      </c>
      <c r="D65" s="20">
        <f t="shared" si="9"/>
        <v>619.39804147465441</v>
      </c>
      <c r="E65" s="20">
        <f t="shared" si="9"/>
        <v>490.74416835699793</v>
      </c>
      <c r="F65" s="20">
        <f t="shared" si="9"/>
        <v>414.25970758342527</v>
      </c>
      <c r="G65" s="20">
        <f t="shared" si="9"/>
        <v>363.85267706287118</v>
      </c>
      <c r="H65" s="20">
        <f t="shared" si="9"/>
        <v>328.33953667543244</v>
      </c>
      <c r="I65" s="20">
        <f t="shared" si="9"/>
        <v>302.12747382849432</v>
      </c>
      <c r="J65" s="20">
        <f t="shared" si="9"/>
        <v>282.10850615240724</v>
      </c>
      <c r="K65" s="20">
        <f t="shared" si="9"/>
        <v>266.41712834326631</v>
      </c>
      <c r="L65" s="20">
        <f t="shared" si="10"/>
        <v>253.86561045554618</v>
      </c>
      <c r="M65" s="21">
        <f t="shared" si="10"/>
        <v>243.66165004501005</v>
      </c>
      <c r="N65" s="22">
        <f t="shared" si="4"/>
        <v>1475</v>
      </c>
      <c r="O65" s="64">
        <f t="shared" si="10"/>
        <v>235.25634061413405</v>
      </c>
      <c r="P65" s="65"/>
      <c r="Q65" s="20">
        <f t="shared" si="10"/>
        <v>228.25729742150708</v>
      </c>
      <c r="R65" s="40"/>
      <c r="S65" s="64">
        <f t="shared" si="10"/>
        <v>222.37653317687798</v>
      </c>
      <c r="T65" s="65"/>
      <c r="U65" s="20">
        <f t="shared" si="10"/>
        <v>217.39787992104223</v>
      </c>
      <c r="V65" s="40"/>
      <c r="W65" s="64">
        <f t="shared" si="10"/>
        <v>213.15590811943687</v>
      </c>
      <c r="X65" s="65"/>
      <c r="Y65" s="20">
        <f t="shared" si="10"/>
        <v>209.52187137129394</v>
      </c>
      <c r="Z65" s="49"/>
      <c r="AA65" s="77">
        <f t="shared" si="0"/>
        <v>0.125</v>
      </c>
    </row>
    <row r="66" spans="1:27" ht="15" hidden="1" customHeight="1" x14ac:dyDescent="0.3">
      <c r="A66" s="15">
        <f t="shared" si="3"/>
        <v>1500</v>
      </c>
      <c r="B66" s="23">
        <f t="shared" si="9"/>
        <v>1687.4999999999998</v>
      </c>
      <c r="C66" s="23">
        <f t="shared" si="9"/>
        <v>893.38235294117646</v>
      </c>
      <c r="D66" s="23">
        <f t="shared" si="9"/>
        <v>629.89631336405535</v>
      </c>
      <c r="E66" s="23">
        <f t="shared" si="9"/>
        <v>499.06186612576062</v>
      </c>
      <c r="F66" s="23">
        <f t="shared" si="9"/>
        <v>421.2810585594155</v>
      </c>
      <c r="G66" s="23">
        <f t="shared" si="9"/>
        <v>370.01967158936048</v>
      </c>
      <c r="H66" s="23">
        <f t="shared" si="9"/>
        <v>333.90461356823636</v>
      </c>
      <c r="I66" s="23">
        <f t="shared" si="9"/>
        <v>307.24827846965525</v>
      </c>
      <c r="J66" s="23">
        <f t="shared" si="9"/>
        <v>286.89000625668535</v>
      </c>
      <c r="K66" s="23">
        <f t="shared" si="9"/>
        <v>270.93267289145723</v>
      </c>
      <c r="L66" s="23">
        <f t="shared" si="10"/>
        <v>258.16841741241984</v>
      </c>
      <c r="M66" s="24">
        <f t="shared" si="10"/>
        <v>247.7915085203492</v>
      </c>
      <c r="N66" s="18">
        <f t="shared" si="4"/>
        <v>1500</v>
      </c>
      <c r="O66" s="66">
        <f t="shared" si="10"/>
        <v>239.24373621776343</v>
      </c>
      <c r="P66" s="67"/>
      <c r="Q66" s="23">
        <f t="shared" si="10"/>
        <v>232.12606517441398</v>
      </c>
      <c r="R66" s="41"/>
      <c r="S66" s="66">
        <f t="shared" si="10"/>
        <v>226.14562695953694</v>
      </c>
      <c r="T66" s="67"/>
      <c r="U66" s="23">
        <f t="shared" si="10"/>
        <v>221.08258975021246</v>
      </c>
      <c r="V66" s="41"/>
      <c r="W66" s="66">
        <f t="shared" si="10"/>
        <v>216.76872012146123</v>
      </c>
      <c r="X66" s="67"/>
      <c r="Y66" s="23">
        <f t="shared" si="10"/>
        <v>213.07308953012944</v>
      </c>
      <c r="Z66" s="48"/>
      <c r="AA66" s="77">
        <f t="shared" si="0"/>
        <v>0.125</v>
      </c>
    </row>
    <row r="67" spans="1:27" ht="15" hidden="1" customHeight="1" x14ac:dyDescent="0.3">
      <c r="A67" s="19">
        <f t="shared" si="3"/>
        <v>1525</v>
      </c>
      <c r="B67" s="20">
        <f t="shared" si="9"/>
        <v>1715.6249999999998</v>
      </c>
      <c r="C67" s="20">
        <f t="shared" si="9"/>
        <v>908.27205882352951</v>
      </c>
      <c r="D67" s="20">
        <f t="shared" si="9"/>
        <v>640.39458525345628</v>
      </c>
      <c r="E67" s="20">
        <f t="shared" si="9"/>
        <v>507.3795638945233</v>
      </c>
      <c r="F67" s="20">
        <f t="shared" si="9"/>
        <v>428.30240953540579</v>
      </c>
      <c r="G67" s="20">
        <f t="shared" si="9"/>
        <v>376.18666611584985</v>
      </c>
      <c r="H67" s="20">
        <f t="shared" si="9"/>
        <v>339.46969046104033</v>
      </c>
      <c r="I67" s="20">
        <f t="shared" si="9"/>
        <v>312.36908311081618</v>
      </c>
      <c r="J67" s="20">
        <f t="shared" si="9"/>
        <v>291.67150636096346</v>
      </c>
      <c r="K67" s="20">
        <f t="shared" si="9"/>
        <v>275.4482174396482</v>
      </c>
      <c r="L67" s="20">
        <f t="shared" si="10"/>
        <v>262.47122436929351</v>
      </c>
      <c r="M67" s="21">
        <f t="shared" si="10"/>
        <v>251.92136699568835</v>
      </c>
      <c r="N67" s="22">
        <f t="shared" si="4"/>
        <v>1525</v>
      </c>
      <c r="O67" s="64">
        <f t="shared" si="10"/>
        <v>243.23113182139281</v>
      </c>
      <c r="P67" s="65"/>
      <c r="Q67" s="20">
        <f t="shared" si="10"/>
        <v>235.99483292732089</v>
      </c>
      <c r="R67" s="40"/>
      <c r="S67" s="64">
        <f t="shared" si="10"/>
        <v>229.91472074219587</v>
      </c>
      <c r="T67" s="65"/>
      <c r="U67" s="20">
        <f t="shared" si="10"/>
        <v>224.76729957938267</v>
      </c>
      <c r="V67" s="40"/>
      <c r="W67" s="64">
        <f t="shared" si="10"/>
        <v>220.38153212348558</v>
      </c>
      <c r="X67" s="65"/>
      <c r="Y67" s="20">
        <f t="shared" si="10"/>
        <v>216.62430768896493</v>
      </c>
      <c r="Z67" s="49"/>
      <c r="AA67" s="77">
        <f t="shared" ref="AA67:AA130" si="11">IF($A67&lt;1975.1,$B$1,$C$1)</f>
        <v>0.125</v>
      </c>
    </row>
    <row r="68" spans="1:27" ht="15" hidden="1" customHeight="1" x14ac:dyDescent="0.3">
      <c r="A68" s="15">
        <f t="shared" si="3"/>
        <v>1550</v>
      </c>
      <c r="B68" s="23">
        <f t="shared" si="9"/>
        <v>1743.7499999999998</v>
      </c>
      <c r="C68" s="23">
        <f t="shared" si="9"/>
        <v>923.16176470588243</v>
      </c>
      <c r="D68" s="23">
        <f t="shared" si="9"/>
        <v>650.89285714285711</v>
      </c>
      <c r="E68" s="23">
        <f t="shared" si="9"/>
        <v>515.69726166328599</v>
      </c>
      <c r="F68" s="23">
        <f t="shared" si="9"/>
        <v>435.32376051139602</v>
      </c>
      <c r="G68" s="23">
        <f t="shared" si="9"/>
        <v>382.35366064233915</v>
      </c>
      <c r="H68" s="23">
        <f t="shared" si="9"/>
        <v>345.03476735384425</v>
      </c>
      <c r="I68" s="23">
        <f t="shared" si="9"/>
        <v>317.48988775197705</v>
      </c>
      <c r="J68" s="23">
        <f t="shared" si="9"/>
        <v>296.45300646524151</v>
      </c>
      <c r="K68" s="23">
        <f t="shared" si="9"/>
        <v>279.96376198783918</v>
      </c>
      <c r="L68" s="23">
        <f t="shared" si="10"/>
        <v>266.77403132616718</v>
      </c>
      <c r="M68" s="24">
        <f t="shared" si="10"/>
        <v>256.05122547102752</v>
      </c>
      <c r="N68" s="18">
        <f t="shared" si="4"/>
        <v>1550</v>
      </c>
      <c r="O68" s="66">
        <f t="shared" si="10"/>
        <v>247.21852742502222</v>
      </c>
      <c r="P68" s="67"/>
      <c r="Q68" s="23">
        <f t="shared" si="10"/>
        <v>239.86360068022776</v>
      </c>
      <c r="R68" s="41"/>
      <c r="S68" s="66">
        <f t="shared" si="10"/>
        <v>233.68381452485482</v>
      </c>
      <c r="T68" s="67"/>
      <c r="U68" s="23">
        <f t="shared" si="10"/>
        <v>228.45200940855287</v>
      </c>
      <c r="V68" s="41"/>
      <c r="W68" s="66">
        <f t="shared" si="10"/>
        <v>223.99434412550994</v>
      </c>
      <c r="X68" s="67"/>
      <c r="Y68" s="23">
        <f t="shared" si="10"/>
        <v>220.17552584780043</v>
      </c>
      <c r="Z68" s="48"/>
      <c r="AA68" s="77">
        <f t="shared" si="11"/>
        <v>0.125</v>
      </c>
    </row>
    <row r="69" spans="1:27" ht="15" hidden="1" customHeight="1" x14ac:dyDescent="0.3">
      <c r="A69" s="19">
        <f t="shared" si="3"/>
        <v>1575</v>
      </c>
      <c r="B69" s="20">
        <f t="shared" si="9"/>
        <v>1771.8749999999998</v>
      </c>
      <c r="C69" s="20">
        <f t="shared" si="9"/>
        <v>938.05147058823536</v>
      </c>
      <c r="D69" s="20">
        <f t="shared" si="9"/>
        <v>661.39112903225805</v>
      </c>
      <c r="E69" s="20">
        <f t="shared" si="9"/>
        <v>524.01495943204861</v>
      </c>
      <c r="F69" s="20">
        <f t="shared" si="9"/>
        <v>442.3451114873863</v>
      </c>
      <c r="G69" s="20">
        <f t="shared" si="9"/>
        <v>388.52065516882851</v>
      </c>
      <c r="H69" s="20">
        <f t="shared" si="9"/>
        <v>350.59984424664816</v>
      </c>
      <c r="I69" s="20">
        <f t="shared" si="9"/>
        <v>322.61069239313798</v>
      </c>
      <c r="J69" s="20">
        <f t="shared" si="9"/>
        <v>301.23450656951962</v>
      </c>
      <c r="K69" s="20">
        <f t="shared" si="9"/>
        <v>284.47930653603009</v>
      </c>
      <c r="L69" s="20">
        <f t="shared" si="10"/>
        <v>271.07683828304084</v>
      </c>
      <c r="M69" s="21">
        <f t="shared" si="10"/>
        <v>260.18108394636664</v>
      </c>
      <c r="N69" s="22">
        <f t="shared" si="4"/>
        <v>1575</v>
      </c>
      <c r="O69" s="64">
        <f t="shared" si="10"/>
        <v>251.2059230286516</v>
      </c>
      <c r="P69" s="65"/>
      <c r="Q69" s="20">
        <f t="shared" si="10"/>
        <v>243.73236843313467</v>
      </c>
      <c r="R69" s="40"/>
      <c r="S69" s="64">
        <f t="shared" si="10"/>
        <v>237.45290830751378</v>
      </c>
      <c r="T69" s="65"/>
      <c r="U69" s="20">
        <f t="shared" si="10"/>
        <v>232.13671923772307</v>
      </c>
      <c r="V69" s="40"/>
      <c r="W69" s="64">
        <f t="shared" si="10"/>
        <v>227.6071561275343</v>
      </c>
      <c r="X69" s="65"/>
      <c r="Y69" s="20">
        <f t="shared" si="10"/>
        <v>223.7267440066359</v>
      </c>
      <c r="Z69" s="49"/>
      <c r="AA69" s="77">
        <f t="shared" si="11"/>
        <v>0.125</v>
      </c>
    </row>
    <row r="70" spans="1:27" ht="15" hidden="1" customHeight="1" x14ac:dyDescent="0.3">
      <c r="A70" s="15">
        <f t="shared" ref="A70:A133" si="12">A69+25</f>
        <v>1600</v>
      </c>
      <c r="B70" s="23">
        <f t="shared" ref="B70:S85" si="13">IF($A70&lt;1975.1,(PMT($B$1,B$3,$A70)*-1),(PMT($C$1,B$3,$A70)*-1))</f>
        <v>1799.9999999999998</v>
      </c>
      <c r="C70" s="23">
        <f t="shared" si="13"/>
        <v>952.94117647058829</v>
      </c>
      <c r="D70" s="23">
        <f t="shared" si="13"/>
        <v>671.88940092165899</v>
      </c>
      <c r="E70" s="23">
        <f t="shared" si="13"/>
        <v>532.33265720081135</v>
      </c>
      <c r="F70" s="23">
        <f t="shared" si="13"/>
        <v>449.36646246337654</v>
      </c>
      <c r="G70" s="23">
        <f t="shared" si="13"/>
        <v>394.68764969531787</v>
      </c>
      <c r="H70" s="23">
        <f t="shared" si="13"/>
        <v>356.16492113945213</v>
      </c>
      <c r="I70" s="23">
        <f t="shared" si="13"/>
        <v>327.73149703429891</v>
      </c>
      <c r="J70" s="23">
        <f t="shared" si="13"/>
        <v>306.01600667379768</v>
      </c>
      <c r="K70" s="23">
        <f t="shared" si="13"/>
        <v>288.99485108422107</v>
      </c>
      <c r="L70" s="23">
        <f t="shared" si="13"/>
        <v>275.37964523991451</v>
      </c>
      <c r="M70" s="24">
        <f t="shared" si="13"/>
        <v>264.31094242170582</v>
      </c>
      <c r="N70" s="18">
        <f t="shared" ref="N70:N133" si="14">N69+25</f>
        <v>1600</v>
      </c>
      <c r="O70" s="66">
        <f t="shared" si="13"/>
        <v>255.19331863228098</v>
      </c>
      <c r="P70" s="67"/>
      <c r="Q70" s="23">
        <f t="shared" si="13"/>
        <v>247.60113618604157</v>
      </c>
      <c r="R70" s="41"/>
      <c r="S70" s="66">
        <f t="shared" si="13"/>
        <v>241.22200209017274</v>
      </c>
      <c r="T70" s="67"/>
      <c r="U70" s="23">
        <f t="shared" ref="L70:Y85" si="15">IF($A70&lt;1975.1,(PMT($B$1,U$3,$A70)*-1),(PMT($C$1,U$3,$A70)*-1))</f>
        <v>235.82142906689327</v>
      </c>
      <c r="V70" s="41"/>
      <c r="W70" s="66">
        <f t="shared" si="15"/>
        <v>231.21996812955865</v>
      </c>
      <c r="X70" s="67"/>
      <c r="Y70" s="23">
        <f t="shared" si="15"/>
        <v>227.27796216547139</v>
      </c>
      <c r="Z70" s="48"/>
      <c r="AA70" s="77">
        <f t="shared" si="11"/>
        <v>0.125</v>
      </c>
    </row>
    <row r="71" spans="1:27" ht="15" hidden="1" customHeight="1" x14ac:dyDescent="0.3">
      <c r="A71" s="19">
        <f t="shared" si="12"/>
        <v>1625</v>
      </c>
      <c r="B71" s="20">
        <f t="shared" si="13"/>
        <v>1828.1249999999998</v>
      </c>
      <c r="C71" s="20">
        <f t="shared" si="13"/>
        <v>967.83088235294122</v>
      </c>
      <c r="D71" s="20">
        <f t="shared" si="13"/>
        <v>682.38767281105993</v>
      </c>
      <c r="E71" s="20">
        <f t="shared" si="13"/>
        <v>540.65035496957398</v>
      </c>
      <c r="F71" s="20">
        <f t="shared" si="13"/>
        <v>456.38781343936682</v>
      </c>
      <c r="G71" s="20">
        <f t="shared" si="13"/>
        <v>400.85464422180718</v>
      </c>
      <c r="H71" s="20">
        <f t="shared" si="13"/>
        <v>361.72999803225605</v>
      </c>
      <c r="I71" s="20">
        <f t="shared" si="13"/>
        <v>332.85230167545984</v>
      </c>
      <c r="J71" s="20">
        <f t="shared" si="13"/>
        <v>310.79750677807579</v>
      </c>
      <c r="K71" s="20">
        <f t="shared" si="13"/>
        <v>293.51039563241204</v>
      </c>
      <c r="L71" s="20">
        <f t="shared" si="15"/>
        <v>279.68245219678818</v>
      </c>
      <c r="M71" s="21">
        <f t="shared" si="15"/>
        <v>268.44080089704494</v>
      </c>
      <c r="N71" s="22">
        <f t="shared" si="14"/>
        <v>1625</v>
      </c>
      <c r="O71" s="64">
        <f t="shared" si="15"/>
        <v>259.18071423591039</v>
      </c>
      <c r="P71" s="65"/>
      <c r="Q71" s="20">
        <f t="shared" si="15"/>
        <v>251.46990393894848</v>
      </c>
      <c r="R71" s="40"/>
      <c r="S71" s="64">
        <f t="shared" si="15"/>
        <v>244.99109587283166</v>
      </c>
      <c r="T71" s="65"/>
      <c r="U71" s="20">
        <f t="shared" si="15"/>
        <v>239.50613889606348</v>
      </c>
      <c r="V71" s="40"/>
      <c r="W71" s="64">
        <f t="shared" si="15"/>
        <v>234.83278013158301</v>
      </c>
      <c r="X71" s="65"/>
      <c r="Y71" s="20">
        <f t="shared" si="15"/>
        <v>230.82918032430689</v>
      </c>
      <c r="Z71" s="49"/>
      <c r="AA71" s="77">
        <f t="shared" si="11"/>
        <v>0.125</v>
      </c>
    </row>
    <row r="72" spans="1:27" ht="15" hidden="1" customHeight="1" x14ac:dyDescent="0.3">
      <c r="A72" s="15">
        <f t="shared" si="12"/>
        <v>1650</v>
      </c>
      <c r="B72" s="23">
        <f t="shared" si="13"/>
        <v>1856.2499999999998</v>
      </c>
      <c r="C72" s="23">
        <f t="shared" si="13"/>
        <v>982.72058823529414</v>
      </c>
      <c r="D72" s="23">
        <f t="shared" si="13"/>
        <v>692.88594470046087</v>
      </c>
      <c r="E72" s="23">
        <f t="shared" si="13"/>
        <v>548.96805273833661</v>
      </c>
      <c r="F72" s="23">
        <f t="shared" si="13"/>
        <v>463.40916441535705</v>
      </c>
      <c r="G72" s="23">
        <f t="shared" si="13"/>
        <v>407.02163874829654</v>
      </c>
      <c r="H72" s="23">
        <f t="shared" si="13"/>
        <v>367.29507492506002</v>
      </c>
      <c r="I72" s="23">
        <f t="shared" si="13"/>
        <v>337.97310631662077</v>
      </c>
      <c r="J72" s="23">
        <f t="shared" si="13"/>
        <v>315.57900688235389</v>
      </c>
      <c r="K72" s="23">
        <f t="shared" si="13"/>
        <v>298.02594018060296</v>
      </c>
      <c r="L72" s="23">
        <f t="shared" si="15"/>
        <v>283.98525915366184</v>
      </c>
      <c r="M72" s="24">
        <f t="shared" si="15"/>
        <v>272.57065937238411</v>
      </c>
      <c r="N72" s="18">
        <f t="shared" si="14"/>
        <v>1650</v>
      </c>
      <c r="O72" s="66">
        <f t="shared" si="15"/>
        <v>263.1681098395398</v>
      </c>
      <c r="P72" s="67"/>
      <c r="Q72" s="23">
        <f t="shared" si="15"/>
        <v>255.33867169185538</v>
      </c>
      <c r="R72" s="41"/>
      <c r="S72" s="66">
        <f t="shared" si="15"/>
        <v>248.76018965549062</v>
      </c>
      <c r="T72" s="67"/>
      <c r="U72" s="23">
        <f t="shared" si="15"/>
        <v>243.19084872523371</v>
      </c>
      <c r="V72" s="41"/>
      <c r="W72" s="66">
        <f t="shared" si="15"/>
        <v>238.44559213360736</v>
      </c>
      <c r="X72" s="67"/>
      <c r="Y72" s="23">
        <f t="shared" si="15"/>
        <v>234.38039848314239</v>
      </c>
      <c r="Z72" s="48"/>
      <c r="AA72" s="77">
        <f t="shared" si="11"/>
        <v>0.125</v>
      </c>
    </row>
    <row r="73" spans="1:27" ht="15" hidden="1" customHeight="1" x14ac:dyDescent="0.3">
      <c r="A73" s="19">
        <f t="shared" si="12"/>
        <v>1675</v>
      </c>
      <c r="B73" s="20">
        <f t="shared" si="13"/>
        <v>1884.3749999999998</v>
      </c>
      <c r="C73" s="20">
        <f t="shared" si="13"/>
        <v>997.61029411764707</v>
      </c>
      <c r="D73" s="20">
        <f t="shared" si="13"/>
        <v>703.38421658986181</v>
      </c>
      <c r="E73" s="20">
        <f t="shared" si="13"/>
        <v>557.28575050709935</v>
      </c>
      <c r="F73" s="20">
        <f t="shared" si="13"/>
        <v>470.43051539134734</v>
      </c>
      <c r="G73" s="20">
        <f t="shared" si="13"/>
        <v>413.1886332747859</v>
      </c>
      <c r="H73" s="20">
        <f t="shared" si="13"/>
        <v>372.86015181786394</v>
      </c>
      <c r="I73" s="20">
        <f t="shared" si="13"/>
        <v>343.09391095778165</v>
      </c>
      <c r="J73" s="20">
        <f t="shared" si="13"/>
        <v>320.36050698663195</v>
      </c>
      <c r="K73" s="20">
        <f t="shared" si="13"/>
        <v>302.54148472879393</v>
      </c>
      <c r="L73" s="20">
        <f t="shared" si="15"/>
        <v>288.28806611053551</v>
      </c>
      <c r="M73" s="21">
        <f t="shared" si="15"/>
        <v>276.70051784772329</v>
      </c>
      <c r="N73" s="22">
        <f t="shared" si="14"/>
        <v>1675</v>
      </c>
      <c r="O73" s="64">
        <f t="shared" si="15"/>
        <v>267.15550544316915</v>
      </c>
      <c r="P73" s="65"/>
      <c r="Q73" s="20">
        <f t="shared" si="15"/>
        <v>259.20743944476226</v>
      </c>
      <c r="R73" s="40"/>
      <c r="S73" s="64">
        <f t="shared" si="15"/>
        <v>252.52928343814958</v>
      </c>
      <c r="T73" s="65"/>
      <c r="U73" s="20">
        <f t="shared" si="15"/>
        <v>246.87555855440391</v>
      </c>
      <c r="V73" s="40"/>
      <c r="W73" s="64">
        <f t="shared" si="15"/>
        <v>242.05840413563169</v>
      </c>
      <c r="X73" s="65"/>
      <c r="Y73" s="20">
        <f t="shared" si="15"/>
        <v>237.93161664197788</v>
      </c>
      <c r="Z73" s="49"/>
      <c r="AA73" s="77">
        <f t="shared" si="11"/>
        <v>0.125</v>
      </c>
    </row>
    <row r="74" spans="1:27" ht="15" hidden="1" customHeight="1" x14ac:dyDescent="0.3">
      <c r="A74" s="15">
        <f t="shared" si="12"/>
        <v>1700</v>
      </c>
      <c r="B74" s="23">
        <f t="shared" si="13"/>
        <v>1912.4999999999998</v>
      </c>
      <c r="C74" s="23">
        <f t="shared" si="13"/>
        <v>1012.5</v>
      </c>
      <c r="D74" s="23">
        <f t="shared" si="13"/>
        <v>713.88248847926263</v>
      </c>
      <c r="E74" s="23">
        <f t="shared" si="13"/>
        <v>565.60344827586198</v>
      </c>
      <c r="F74" s="23">
        <f t="shared" si="13"/>
        <v>477.45186636733757</v>
      </c>
      <c r="G74" s="23">
        <f t="shared" si="13"/>
        <v>419.3556278012752</v>
      </c>
      <c r="H74" s="23">
        <f t="shared" si="13"/>
        <v>378.42522871066791</v>
      </c>
      <c r="I74" s="23">
        <f t="shared" si="13"/>
        <v>348.21471559894258</v>
      </c>
      <c r="J74" s="23">
        <f t="shared" si="13"/>
        <v>325.14200709091006</v>
      </c>
      <c r="K74" s="23">
        <f t="shared" si="13"/>
        <v>307.05702927698491</v>
      </c>
      <c r="L74" s="23">
        <f t="shared" si="15"/>
        <v>292.59087306740912</v>
      </c>
      <c r="M74" s="24">
        <f t="shared" si="15"/>
        <v>280.83037632306241</v>
      </c>
      <c r="N74" s="18">
        <f t="shared" si="14"/>
        <v>1700</v>
      </c>
      <c r="O74" s="66">
        <f t="shared" si="15"/>
        <v>271.14290104679856</v>
      </c>
      <c r="P74" s="67"/>
      <c r="Q74" s="23">
        <f t="shared" si="15"/>
        <v>263.07620719766919</v>
      </c>
      <c r="R74" s="41"/>
      <c r="S74" s="66">
        <f t="shared" si="15"/>
        <v>256.2983772208085</v>
      </c>
      <c r="T74" s="67"/>
      <c r="U74" s="23">
        <f t="shared" si="15"/>
        <v>250.56026838357411</v>
      </c>
      <c r="V74" s="41"/>
      <c r="W74" s="66">
        <f t="shared" si="15"/>
        <v>245.67121613765605</v>
      </c>
      <c r="X74" s="67"/>
      <c r="Y74" s="23">
        <f t="shared" si="15"/>
        <v>241.48283480081335</v>
      </c>
      <c r="Z74" s="48"/>
      <c r="AA74" s="77">
        <f t="shared" si="11"/>
        <v>0.125</v>
      </c>
    </row>
    <row r="75" spans="1:27" ht="15" hidden="1" customHeight="1" x14ac:dyDescent="0.3">
      <c r="A75" s="19">
        <f t="shared" si="12"/>
        <v>1725</v>
      </c>
      <c r="B75" s="20">
        <f t="shared" si="13"/>
        <v>1940.6249999999998</v>
      </c>
      <c r="C75" s="20">
        <f t="shared" si="13"/>
        <v>1027.3897058823529</v>
      </c>
      <c r="D75" s="20">
        <f t="shared" si="13"/>
        <v>724.38076036866357</v>
      </c>
      <c r="E75" s="20">
        <f t="shared" si="13"/>
        <v>573.92114604462472</v>
      </c>
      <c r="F75" s="20">
        <f t="shared" si="13"/>
        <v>484.47321734332786</v>
      </c>
      <c r="G75" s="20">
        <f t="shared" si="13"/>
        <v>425.52262232776457</v>
      </c>
      <c r="H75" s="20">
        <f t="shared" si="13"/>
        <v>383.99030560347182</v>
      </c>
      <c r="I75" s="20">
        <f t="shared" si="13"/>
        <v>353.33552024010351</v>
      </c>
      <c r="J75" s="20">
        <f t="shared" si="13"/>
        <v>329.92350719518817</v>
      </c>
      <c r="K75" s="20">
        <f t="shared" si="13"/>
        <v>311.57257382517582</v>
      </c>
      <c r="L75" s="20">
        <f t="shared" si="15"/>
        <v>296.89368002428279</v>
      </c>
      <c r="M75" s="21">
        <f t="shared" si="15"/>
        <v>284.96023479840159</v>
      </c>
      <c r="N75" s="22">
        <f t="shared" si="14"/>
        <v>1725</v>
      </c>
      <c r="O75" s="64">
        <f t="shared" si="15"/>
        <v>275.13029665042797</v>
      </c>
      <c r="P75" s="65"/>
      <c r="Q75" s="20">
        <f t="shared" si="15"/>
        <v>266.94497495057607</v>
      </c>
      <c r="R75" s="40"/>
      <c r="S75" s="64">
        <f t="shared" si="15"/>
        <v>260.06747100346746</v>
      </c>
      <c r="T75" s="65"/>
      <c r="U75" s="20">
        <f t="shared" si="15"/>
        <v>254.24497821274431</v>
      </c>
      <c r="V75" s="40"/>
      <c r="W75" s="64">
        <f t="shared" si="15"/>
        <v>249.2840281396804</v>
      </c>
      <c r="X75" s="65"/>
      <c r="Y75" s="20">
        <f t="shared" si="15"/>
        <v>245.03405295964885</v>
      </c>
      <c r="Z75" s="49"/>
      <c r="AA75" s="77">
        <f t="shared" si="11"/>
        <v>0.125</v>
      </c>
    </row>
    <row r="76" spans="1:27" ht="15" hidden="1" customHeight="1" x14ac:dyDescent="0.3">
      <c r="A76" s="15">
        <f t="shared" si="12"/>
        <v>1750</v>
      </c>
      <c r="B76" s="23">
        <f t="shared" si="13"/>
        <v>1968.7499999999998</v>
      </c>
      <c r="C76" s="23">
        <f t="shared" si="13"/>
        <v>1042.2794117647059</v>
      </c>
      <c r="D76" s="23">
        <f t="shared" si="13"/>
        <v>734.87903225806451</v>
      </c>
      <c r="E76" s="23">
        <f t="shared" si="13"/>
        <v>582.23884381338735</v>
      </c>
      <c r="F76" s="23">
        <f t="shared" si="13"/>
        <v>491.49456831931809</v>
      </c>
      <c r="G76" s="23">
        <f t="shared" si="13"/>
        <v>431.68961685425393</v>
      </c>
      <c r="H76" s="23">
        <f t="shared" si="13"/>
        <v>389.55538249627574</v>
      </c>
      <c r="I76" s="23">
        <f t="shared" si="13"/>
        <v>358.45632488126444</v>
      </c>
      <c r="J76" s="23">
        <f t="shared" si="13"/>
        <v>334.70500729946622</v>
      </c>
      <c r="K76" s="23">
        <f t="shared" si="13"/>
        <v>316.0881183733668</v>
      </c>
      <c r="L76" s="23">
        <f t="shared" si="15"/>
        <v>301.19648698115645</v>
      </c>
      <c r="M76" s="24">
        <f t="shared" si="15"/>
        <v>289.09009327374071</v>
      </c>
      <c r="N76" s="18">
        <f t="shared" si="14"/>
        <v>1750</v>
      </c>
      <c r="O76" s="66">
        <f t="shared" si="15"/>
        <v>279.11769225405732</v>
      </c>
      <c r="P76" s="67"/>
      <c r="Q76" s="23">
        <f t="shared" si="15"/>
        <v>270.81374270348294</v>
      </c>
      <c r="R76" s="41"/>
      <c r="S76" s="66">
        <f t="shared" si="15"/>
        <v>263.83656478612642</v>
      </c>
      <c r="T76" s="67"/>
      <c r="U76" s="23">
        <f t="shared" si="15"/>
        <v>257.92968804191452</v>
      </c>
      <c r="V76" s="41"/>
      <c r="W76" s="66">
        <f t="shared" si="15"/>
        <v>252.89684014170476</v>
      </c>
      <c r="X76" s="67"/>
      <c r="Y76" s="23">
        <f t="shared" si="15"/>
        <v>248.58527111848434</v>
      </c>
      <c r="Z76" s="48"/>
      <c r="AA76" s="77">
        <f t="shared" si="11"/>
        <v>0.125</v>
      </c>
    </row>
    <row r="77" spans="1:27" ht="15.6" hidden="1" x14ac:dyDescent="0.3">
      <c r="A77" s="6" t="s">
        <v>21</v>
      </c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6" t="s">
        <v>21</v>
      </c>
      <c r="O77" s="6" t="s">
        <v>21</v>
      </c>
      <c r="P77" s="68"/>
      <c r="Q77" s="8"/>
      <c r="R77" s="44"/>
      <c r="S77" s="72"/>
      <c r="T77" s="55"/>
      <c r="U77" s="8"/>
      <c r="V77" s="44"/>
      <c r="W77" s="72"/>
      <c r="X77" s="55"/>
      <c r="Y77" s="8"/>
      <c r="Z77" s="46"/>
      <c r="AA77" s="77">
        <f t="shared" si="11"/>
        <v>0.1</v>
      </c>
    </row>
    <row r="78" spans="1:27" ht="15" hidden="1" customHeight="1" x14ac:dyDescent="0.3">
      <c r="A78" s="10" t="s">
        <v>2</v>
      </c>
      <c r="B78" s="11" t="s">
        <v>3</v>
      </c>
      <c r="C78" s="12" t="s">
        <v>4</v>
      </c>
      <c r="D78" s="12" t="s">
        <v>5</v>
      </c>
      <c r="E78" s="12" t="s">
        <v>6</v>
      </c>
      <c r="F78" s="12" t="s">
        <v>7</v>
      </c>
      <c r="G78" s="12" t="s">
        <v>8</v>
      </c>
      <c r="H78" s="12" t="s">
        <v>9</v>
      </c>
      <c r="I78" s="12" t="s">
        <v>10</v>
      </c>
      <c r="J78" s="12" t="s">
        <v>11</v>
      </c>
      <c r="K78" s="12" t="s">
        <v>12</v>
      </c>
      <c r="L78" s="12" t="s">
        <v>13</v>
      </c>
      <c r="M78" s="13" t="s">
        <v>14</v>
      </c>
      <c r="N78" s="14" t="s">
        <v>2</v>
      </c>
      <c r="O78" s="11" t="s">
        <v>15</v>
      </c>
      <c r="P78" s="69"/>
      <c r="Q78" s="12" t="s">
        <v>16</v>
      </c>
      <c r="R78" s="38"/>
      <c r="S78" s="11" t="s">
        <v>17</v>
      </c>
      <c r="T78" s="69"/>
      <c r="U78" s="12" t="s">
        <v>18</v>
      </c>
      <c r="V78" s="38"/>
      <c r="W78" s="11" t="s">
        <v>19</v>
      </c>
      <c r="X78" s="69"/>
      <c r="Y78" s="12" t="s">
        <v>20</v>
      </c>
      <c r="Z78" s="47"/>
      <c r="AA78" s="77">
        <f t="shared" si="11"/>
        <v>0.1</v>
      </c>
    </row>
    <row r="79" spans="1:27" ht="15" hidden="1" customHeight="1" x14ac:dyDescent="0.3">
      <c r="A79" s="19">
        <f>A76+25</f>
        <v>1775</v>
      </c>
      <c r="B79" s="20">
        <f t="shared" si="13"/>
        <v>1996.8749999999998</v>
      </c>
      <c r="C79" s="20">
        <f t="shared" si="13"/>
        <v>1057.1691176470588</v>
      </c>
      <c r="D79" s="20">
        <f t="shared" si="13"/>
        <v>745.37730414746545</v>
      </c>
      <c r="E79" s="20">
        <f t="shared" si="13"/>
        <v>590.55654158215009</v>
      </c>
      <c r="F79" s="20">
        <f t="shared" si="13"/>
        <v>498.51591929530838</v>
      </c>
      <c r="G79" s="20">
        <f t="shared" si="13"/>
        <v>437.85661138074323</v>
      </c>
      <c r="H79" s="20">
        <f t="shared" si="13"/>
        <v>395.12045938907971</v>
      </c>
      <c r="I79" s="20">
        <f t="shared" si="13"/>
        <v>363.57712952242537</v>
      </c>
      <c r="J79" s="20">
        <f t="shared" si="13"/>
        <v>339.48650740374433</v>
      </c>
      <c r="K79" s="20">
        <f t="shared" si="13"/>
        <v>320.60366292155777</v>
      </c>
      <c r="L79" s="20">
        <f t="shared" si="15"/>
        <v>305.49929393803012</v>
      </c>
      <c r="M79" s="21">
        <f t="shared" si="15"/>
        <v>293.21995174907988</v>
      </c>
      <c r="N79" s="22">
        <f>N76+25</f>
        <v>1775</v>
      </c>
      <c r="O79" s="64">
        <f t="shared" si="15"/>
        <v>283.10508785768673</v>
      </c>
      <c r="P79" s="65"/>
      <c r="Q79" s="20">
        <f t="shared" si="15"/>
        <v>274.68251045638988</v>
      </c>
      <c r="R79" s="40"/>
      <c r="S79" s="64">
        <f t="shared" si="15"/>
        <v>267.60565856878537</v>
      </c>
      <c r="T79" s="65"/>
      <c r="U79" s="20">
        <f t="shared" si="15"/>
        <v>261.61439787108475</v>
      </c>
      <c r="V79" s="40"/>
      <c r="W79" s="64">
        <f t="shared" si="15"/>
        <v>256.50965214372911</v>
      </c>
      <c r="X79" s="65"/>
      <c r="Y79" s="20">
        <f t="shared" si="15"/>
        <v>252.13648927731984</v>
      </c>
      <c r="Z79" s="49"/>
      <c r="AA79" s="77">
        <f t="shared" si="11"/>
        <v>0.125</v>
      </c>
    </row>
    <row r="80" spans="1:27" ht="15" hidden="1" customHeight="1" x14ac:dyDescent="0.3">
      <c r="A80" s="15">
        <f t="shared" si="12"/>
        <v>1800</v>
      </c>
      <c r="B80" s="23">
        <f t="shared" si="13"/>
        <v>2024.9999999999998</v>
      </c>
      <c r="C80" s="23">
        <f t="shared" si="13"/>
        <v>1072.0588235294117</v>
      </c>
      <c r="D80" s="23">
        <f t="shared" si="13"/>
        <v>755.87557603686639</v>
      </c>
      <c r="E80" s="23">
        <f t="shared" si="13"/>
        <v>598.87423935091272</v>
      </c>
      <c r="F80" s="23">
        <f t="shared" si="13"/>
        <v>505.53727027129861</v>
      </c>
      <c r="G80" s="23">
        <f t="shared" si="13"/>
        <v>444.02360590723259</v>
      </c>
      <c r="H80" s="23">
        <f t="shared" si="13"/>
        <v>400.68553628188363</v>
      </c>
      <c r="I80" s="23">
        <f t="shared" si="13"/>
        <v>368.6979341635863</v>
      </c>
      <c r="J80" s="23">
        <f t="shared" si="13"/>
        <v>344.26800750802244</v>
      </c>
      <c r="K80" s="23">
        <f t="shared" si="13"/>
        <v>325.11920746974869</v>
      </c>
      <c r="L80" s="23">
        <f t="shared" si="15"/>
        <v>309.80210089490379</v>
      </c>
      <c r="M80" s="24">
        <f t="shared" si="15"/>
        <v>297.34981022441906</v>
      </c>
      <c r="N80" s="18">
        <f t="shared" si="14"/>
        <v>1800</v>
      </c>
      <c r="O80" s="66">
        <f t="shared" si="15"/>
        <v>287.09248346131614</v>
      </c>
      <c r="P80" s="67"/>
      <c r="Q80" s="23">
        <f t="shared" si="15"/>
        <v>278.55127820929675</v>
      </c>
      <c r="R80" s="41"/>
      <c r="S80" s="66">
        <f t="shared" si="15"/>
        <v>271.37475235144433</v>
      </c>
      <c r="T80" s="67"/>
      <c r="U80" s="23">
        <f t="shared" si="15"/>
        <v>265.29910770025492</v>
      </c>
      <c r="V80" s="41"/>
      <c r="W80" s="66">
        <f t="shared" si="15"/>
        <v>260.1224641457535</v>
      </c>
      <c r="X80" s="67"/>
      <c r="Y80" s="23">
        <f t="shared" si="15"/>
        <v>255.68770743615534</v>
      </c>
      <c r="Z80" s="48"/>
      <c r="AA80" s="77">
        <f t="shared" si="11"/>
        <v>0.125</v>
      </c>
    </row>
    <row r="81" spans="1:27" ht="15" hidden="1" customHeight="1" x14ac:dyDescent="0.3">
      <c r="A81" s="19">
        <f t="shared" si="12"/>
        <v>1825</v>
      </c>
      <c r="B81" s="20">
        <f t="shared" si="13"/>
        <v>2053.125</v>
      </c>
      <c r="C81" s="20">
        <f t="shared" si="13"/>
        <v>1086.9485294117649</v>
      </c>
      <c r="D81" s="20">
        <f t="shared" si="13"/>
        <v>766.37384792626733</v>
      </c>
      <c r="E81" s="20">
        <f t="shared" si="13"/>
        <v>607.19193711967534</v>
      </c>
      <c r="F81" s="20">
        <f t="shared" si="13"/>
        <v>512.5586212472889</v>
      </c>
      <c r="G81" s="20">
        <f t="shared" si="13"/>
        <v>450.19060043372195</v>
      </c>
      <c r="H81" s="20">
        <f t="shared" si="13"/>
        <v>406.2506131746876</v>
      </c>
      <c r="I81" s="20">
        <f t="shared" si="13"/>
        <v>373.81873880474717</v>
      </c>
      <c r="J81" s="20">
        <f t="shared" si="13"/>
        <v>349.04950761230049</v>
      </c>
      <c r="K81" s="20">
        <f t="shared" si="13"/>
        <v>329.63475201793966</v>
      </c>
      <c r="L81" s="20">
        <f t="shared" si="15"/>
        <v>314.10490785177745</v>
      </c>
      <c r="M81" s="21">
        <f t="shared" si="15"/>
        <v>301.47966869975818</v>
      </c>
      <c r="N81" s="22">
        <f t="shared" si="14"/>
        <v>1825</v>
      </c>
      <c r="O81" s="64">
        <f t="shared" si="15"/>
        <v>291.07987906494549</v>
      </c>
      <c r="P81" s="65"/>
      <c r="Q81" s="20">
        <f t="shared" si="15"/>
        <v>282.42004596220369</v>
      </c>
      <c r="R81" s="40"/>
      <c r="S81" s="64">
        <f t="shared" si="15"/>
        <v>275.14384613410328</v>
      </c>
      <c r="T81" s="65"/>
      <c r="U81" s="20">
        <f t="shared" si="15"/>
        <v>268.98381752942515</v>
      </c>
      <c r="V81" s="40"/>
      <c r="W81" s="64">
        <f t="shared" si="15"/>
        <v>263.73527614777782</v>
      </c>
      <c r="X81" s="65"/>
      <c r="Y81" s="20">
        <f t="shared" si="15"/>
        <v>259.2389255949908</v>
      </c>
      <c r="Z81" s="49"/>
      <c r="AA81" s="77">
        <f t="shared" si="11"/>
        <v>0.125</v>
      </c>
    </row>
    <row r="82" spans="1:27" ht="15" hidden="1" customHeight="1" x14ac:dyDescent="0.3">
      <c r="A82" s="15">
        <f t="shared" si="12"/>
        <v>1850</v>
      </c>
      <c r="B82" s="23">
        <f t="shared" si="13"/>
        <v>2081.25</v>
      </c>
      <c r="C82" s="23">
        <f t="shared" si="13"/>
        <v>1101.8382352941178</v>
      </c>
      <c r="D82" s="23">
        <f t="shared" si="13"/>
        <v>776.87211981566827</v>
      </c>
      <c r="E82" s="23">
        <f t="shared" si="13"/>
        <v>615.50963488843809</v>
      </c>
      <c r="F82" s="23">
        <f t="shared" si="13"/>
        <v>519.57997222327913</v>
      </c>
      <c r="G82" s="23">
        <f t="shared" si="13"/>
        <v>456.35759496021126</v>
      </c>
      <c r="H82" s="23">
        <f t="shared" si="13"/>
        <v>411.81569006749152</v>
      </c>
      <c r="I82" s="23">
        <f t="shared" si="13"/>
        <v>378.9395434459081</v>
      </c>
      <c r="J82" s="23">
        <f t="shared" si="13"/>
        <v>353.8310077165786</v>
      </c>
      <c r="K82" s="23">
        <f t="shared" si="13"/>
        <v>334.15029656613063</v>
      </c>
      <c r="L82" s="23">
        <f t="shared" si="15"/>
        <v>318.40771480865112</v>
      </c>
      <c r="M82" s="24">
        <f t="shared" si="15"/>
        <v>305.60952717509736</v>
      </c>
      <c r="N82" s="18">
        <f t="shared" si="14"/>
        <v>1850</v>
      </c>
      <c r="O82" s="66">
        <f t="shared" si="15"/>
        <v>295.0672746685749</v>
      </c>
      <c r="P82" s="67"/>
      <c r="Q82" s="23">
        <f t="shared" si="15"/>
        <v>286.28881371511056</v>
      </c>
      <c r="R82" s="41"/>
      <c r="S82" s="66">
        <f t="shared" si="15"/>
        <v>278.91293991676218</v>
      </c>
      <c r="T82" s="67"/>
      <c r="U82" s="23">
        <f t="shared" si="15"/>
        <v>272.66852735859533</v>
      </c>
      <c r="V82" s="41"/>
      <c r="W82" s="66">
        <f t="shared" si="15"/>
        <v>267.34808814980221</v>
      </c>
      <c r="X82" s="67"/>
      <c r="Y82" s="23">
        <f t="shared" si="15"/>
        <v>262.79014375382633</v>
      </c>
      <c r="Z82" s="48"/>
      <c r="AA82" s="77">
        <f t="shared" si="11"/>
        <v>0.125</v>
      </c>
    </row>
    <row r="83" spans="1:27" ht="15" hidden="1" customHeight="1" x14ac:dyDescent="0.3">
      <c r="A83" s="19">
        <f t="shared" si="12"/>
        <v>1875</v>
      </c>
      <c r="B83" s="20">
        <f t="shared" si="13"/>
        <v>2109.375</v>
      </c>
      <c r="C83" s="20">
        <f t="shared" si="13"/>
        <v>1116.7279411764707</v>
      </c>
      <c r="D83" s="20">
        <f t="shared" si="13"/>
        <v>787.3703917050691</v>
      </c>
      <c r="E83" s="20">
        <f t="shared" si="13"/>
        <v>623.82733265720071</v>
      </c>
      <c r="F83" s="20">
        <f t="shared" si="13"/>
        <v>526.60132319926936</v>
      </c>
      <c r="G83" s="20">
        <f t="shared" si="13"/>
        <v>462.52458948670062</v>
      </c>
      <c r="H83" s="20">
        <f t="shared" si="13"/>
        <v>417.38076696029549</v>
      </c>
      <c r="I83" s="20">
        <f t="shared" si="13"/>
        <v>384.06034808706903</v>
      </c>
      <c r="J83" s="20">
        <f t="shared" si="13"/>
        <v>358.61250782085671</v>
      </c>
      <c r="K83" s="20">
        <f t="shared" si="13"/>
        <v>338.66584111432155</v>
      </c>
      <c r="L83" s="20">
        <f t="shared" si="15"/>
        <v>322.71052176552479</v>
      </c>
      <c r="M83" s="21">
        <f t="shared" si="15"/>
        <v>309.73938565043647</v>
      </c>
      <c r="N83" s="22">
        <f t="shared" si="14"/>
        <v>1875</v>
      </c>
      <c r="O83" s="64">
        <f t="shared" si="15"/>
        <v>299.05467027220431</v>
      </c>
      <c r="P83" s="65"/>
      <c r="Q83" s="20">
        <f t="shared" si="15"/>
        <v>290.1575814680175</v>
      </c>
      <c r="R83" s="40"/>
      <c r="S83" s="64">
        <f t="shared" si="15"/>
        <v>282.68203369942114</v>
      </c>
      <c r="T83" s="65"/>
      <c r="U83" s="20">
        <f t="shared" si="15"/>
        <v>276.35323718776556</v>
      </c>
      <c r="V83" s="40"/>
      <c r="W83" s="64">
        <f t="shared" si="15"/>
        <v>270.96090015182654</v>
      </c>
      <c r="X83" s="65"/>
      <c r="Y83" s="20">
        <f t="shared" si="15"/>
        <v>266.3413619126618</v>
      </c>
      <c r="Z83" s="49"/>
      <c r="AA83" s="77">
        <f t="shared" si="11"/>
        <v>0.125</v>
      </c>
    </row>
    <row r="84" spans="1:27" ht="15" hidden="1" customHeight="1" x14ac:dyDescent="0.3">
      <c r="A84" s="15">
        <f t="shared" si="12"/>
        <v>1900</v>
      </c>
      <c r="B84" s="23">
        <f t="shared" si="13"/>
        <v>2137.5</v>
      </c>
      <c r="C84" s="23">
        <f t="shared" si="13"/>
        <v>1131.6176470588236</v>
      </c>
      <c r="D84" s="23">
        <f t="shared" si="13"/>
        <v>797.86866359447004</v>
      </c>
      <c r="E84" s="23">
        <f t="shared" si="13"/>
        <v>632.14503042596345</v>
      </c>
      <c r="F84" s="23">
        <f t="shared" si="13"/>
        <v>533.6226741752597</v>
      </c>
      <c r="G84" s="23">
        <f t="shared" si="13"/>
        <v>468.69158401318998</v>
      </c>
      <c r="H84" s="23">
        <f t="shared" si="13"/>
        <v>422.9458438530994</v>
      </c>
      <c r="I84" s="23">
        <f t="shared" si="13"/>
        <v>389.18115272822996</v>
      </c>
      <c r="J84" s="23">
        <f t="shared" si="13"/>
        <v>363.39400792513476</v>
      </c>
      <c r="K84" s="23">
        <f t="shared" si="13"/>
        <v>343.18138566251253</v>
      </c>
      <c r="L84" s="23">
        <f t="shared" si="15"/>
        <v>327.01332872239846</v>
      </c>
      <c r="M84" s="24">
        <f t="shared" si="15"/>
        <v>313.86924412577565</v>
      </c>
      <c r="N84" s="18">
        <f t="shared" si="14"/>
        <v>1900</v>
      </c>
      <c r="O84" s="66">
        <f t="shared" si="15"/>
        <v>303.04206587583366</v>
      </c>
      <c r="P84" s="67"/>
      <c r="Q84" s="23">
        <f t="shared" si="15"/>
        <v>294.02634922092437</v>
      </c>
      <c r="R84" s="41"/>
      <c r="S84" s="66">
        <f t="shared" si="15"/>
        <v>286.4511274820801</v>
      </c>
      <c r="T84" s="67"/>
      <c r="U84" s="23">
        <f t="shared" si="15"/>
        <v>280.03794701693579</v>
      </c>
      <c r="V84" s="41"/>
      <c r="W84" s="66">
        <f t="shared" si="15"/>
        <v>274.57371215385086</v>
      </c>
      <c r="X84" s="67"/>
      <c r="Y84" s="23">
        <f t="shared" si="15"/>
        <v>269.89258007149726</v>
      </c>
      <c r="Z84" s="48"/>
      <c r="AA84" s="77">
        <f t="shared" si="11"/>
        <v>0.125</v>
      </c>
    </row>
    <row r="85" spans="1:27" ht="15" hidden="1" customHeight="1" x14ac:dyDescent="0.3">
      <c r="A85" s="19">
        <f t="shared" si="12"/>
        <v>1925</v>
      </c>
      <c r="B85" s="20">
        <f t="shared" si="13"/>
        <v>2165.625</v>
      </c>
      <c r="C85" s="20">
        <f t="shared" si="13"/>
        <v>1146.5073529411766</v>
      </c>
      <c r="D85" s="20">
        <f t="shared" si="13"/>
        <v>808.36693548387098</v>
      </c>
      <c r="E85" s="20">
        <f t="shared" si="13"/>
        <v>640.46272819472608</v>
      </c>
      <c r="F85" s="20">
        <f t="shared" si="13"/>
        <v>540.64402515124993</v>
      </c>
      <c r="G85" s="20">
        <f t="shared" si="13"/>
        <v>474.85857853967929</v>
      </c>
      <c r="H85" s="20">
        <f t="shared" si="13"/>
        <v>428.51092074590332</v>
      </c>
      <c r="I85" s="20">
        <f t="shared" si="13"/>
        <v>394.30195736939089</v>
      </c>
      <c r="J85" s="20">
        <f t="shared" si="13"/>
        <v>368.17550802941287</v>
      </c>
      <c r="K85" s="20">
        <f t="shared" si="13"/>
        <v>347.6969302107035</v>
      </c>
      <c r="L85" s="20">
        <f t="shared" si="15"/>
        <v>331.31613567927212</v>
      </c>
      <c r="M85" s="21">
        <f t="shared" si="15"/>
        <v>317.99910260111483</v>
      </c>
      <c r="N85" s="22">
        <f t="shared" si="14"/>
        <v>1925</v>
      </c>
      <c r="O85" s="64">
        <f t="shared" si="15"/>
        <v>307.02946147946307</v>
      </c>
      <c r="P85" s="65"/>
      <c r="Q85" s="20">
        <f t="shared" si="15"/>
        <v>297.89511697383125</v>
      </c>
      <c r="R85" s="40"/>
      <c r="S85" s="64">
        <f t="shared" si="15"/>
        <v>290.22022126473905</v>
      </c>
      <c r="T85" s="65"/>
      <c r="U85" s="20">
        <f t="shared" si="15"/>
        <v>283.72265684610596</v>
      </c>
      <c r="V85" s="40"/>
      <c r="W85" s="64">
        <f t="shared" si="15"/>
        <v>278.18652415587525</v>
      </c>
      <c r="X85" s="65"/>
      <c r="Y85" s="20">
        <f t="shared" si="15"/>
        <v>273.44379823033279</v>
      </c>
      <c r="Z85" s="49"/>
      <c r="AA85" s="77">
        <f t="shared" si="11"/>
        <v>0.125</v>
      </c>
    </row>
    <row r="86" spans="1:27" ht="15" hidden="1" customHeight="1" x14ac:dyDescent="0.3">
      <c r="A86" s="15">
        <f t="shared" si="12"/>
        <v>1950</v>
      </c>
      <c r="B86" s="23">
        <f t="shared" ref="B86:S101" si="16">IF($A86&lt;1975.1,(PMT($B$1,B$3,$A86)*-1),(PMT($C$1,B$3,$A86)*-1))</f>
        <v>2193.75</v>
      </c>
      <c r="C86" s="23">
        <f t="shared" si="16"/>
        <v>1161.3970588235295</v>
      </c>
      <c r="D86" s="23">
        <f t="shared" si="16"/>
        <v>818.86520737327191</v>
      </c>
      <c r="E86" s="23">
        <f t="shared" si="16"/>
        <v>648.78042596348882</v>
      </c>
      <c r="F86" s="23">
        <f t="shared" si="16"/>
        <v>547.66537612724017</v>
      </c>
      <c r="G86" s="23">
        <f t="shared" si="16"/>
        <v>481.02557306616865</v>
      </c>
      <c r="H86" s="23">
        <f t="shared" si="16"/>
        <v>434.07599763870729</v>
      </c>
      <c r="I86" s="23">
        <f t="shared" si="16"/>
        <v>399.42276201055182</v>
      </c>
      <c r="J86" s="23">
        <f t="shared" si="16"/>
        <v>372.95700813369098</v>
      </c>
      <c r="K86" s="23">
        <f t="shared" si="16"/>
        <v>352.21247475889442</v>
      </c>
      <c r="L86" s="23">
        <f t="shared" si="16"/>
        <v>335.61894263614579</v>
      </c>
      <c r="M86" s="24">
        <f t="shared" si="16"/>
        <v>322.12896107645395</v>
      </c>
      <c r="N86" s="18">
        <f t="shared" si="14"/>
        <v>1950</v>
      </c>
      <c r="O86" s="66">
        <f t="shared" si="16"/>
        <v>311.01685708309248</v>
      </c>
      <c r="P86" s="67"/>
      <c r="Q86" s="23">
        <f t="shared" si="16"/>
        <v>301.76388472673818</v>
      </c>
      <c r="R86" s="41"/>
      <c r="S86" s="66">
        <f t="shared" si="16"/>
        <v>293.98931504739801</v>
      </c>
      <c r="T86" s="67"/>
      <c r="U86" s="23">
        <f t="shared" ref="L86:Y101" si="17">IF($A86&lt;1975.1,(PMT($B$1,U$3,$A86)*-1),(PMT($C$1,U$3,$A86)*-1))</f>
        <v>287.40736667527619</v>
      </c>
      <c r="V86" s="41"/>
      <c r="W86" s="66">
        <f t="shared" si="17"/>
        <v>281.79933615789957</v>
      </c>
      <c r="X86" s="67"/>
      <c r="Y86" s="23">
        <f t="shared" si="17"/>
        <v>276.99501638916826</v>
      </c>
      <c r="Z86" s="48"/>
      <c r="AA86" s="77">
        <f t="shared" si="11"/>
        <v>0.125</v>
      </c>
    </row>
    <row r="87" spans="1:27" ht="15" hidden="1" customHeight="1" x14ac:dyDescent="0.3">
      <c r="A87" s="19">
        <f t="shared" si="12"/>
        <v>1975</v>
      </c>
      <c r="B87" s="20">
        <f t="shared" si="16"/>
        <v>2221.875</v>
      </c>
      <c r="C87" s="20">
        <f t="shared" si="16"/>
        <v>1176.2867647058824</v>
      </c>
      <c r="D87" s="20">
        <f t="shared" si="16"/>
        <v>829.36347926267285</v>
      </c>
      <c r="E87" s="20">
        <f t="shared" si="16"/>
        <v>657.09812373225145</v>
      </c>
      <c r="F87" s="20">
        <f t="shared" si="16"/>
        <v>554.6867271032304</v>
      </c>
      <c r="G87" s="20">
        <f t="shared" si="16"/>
        <v>487.19256759265801</v>
      </c>
      <c r="H87" s="20">
        <f t="shared" si="16"/>
        <v>439.64107453151121</v>
      </c>
      <c r="I87" s="20">
        <f t="shared" si="16"/>
        <v>404.54356665171269</v>
      </c>
      <c r="J87" s="20">
        <f t="shared" si="16"/>
        <v>377.73850823796903</v>
      </c>
      <c r="K87" s="20">
        <f t="shared" si="16"/>
        <v>356.72801930708539</v>
      </c>
      <c r="L87" s="20">
        <f t="shared" si="17"/>
        <v>339.92174959301946</v>
      </c>
      <c r="M87" s="21">
        <f t="shared" si="17"/>
        <v>326.25881955179312</v>
      </c>
      <c r="N87" s="22">
        <f t="shared" si="14"/>
        <v>1975</v>
      </c>
      <c r="O87" s="64">
        <f t="shared" si="17"/>
        <v>315.00425268672183</v>
      </c>
      <c r="P87" s="65"/>
      <c r="Q87" s="20">
        <f t="shared" si="17"/>
        <v>305.63265247964506</v>
      </c>
      <c r="R87" s="40"/>
      <c r="S87" s="64">
        <f t="shared" si="17"/>
        <v>297.75840883005696</v>
      </c>
      <c r="T87" s="65"/>
      <c r="U87" s="20">
        <f t="shared" si="17"/>
        <v>291.09207650444637</v>
      </c>
      <c r="V87" s="40"/>
      <c r="W87" s="64">
        <f t="shared" si="17"/>
        <v>285.41214815992396</v>
      </c>
      <c r="X87" s="65"/>
      <c r="Y87" s="20">
        <f t="shared" si="17"/>
        <v>280.54623454800378</v>
      </c>
      <c r="Z87" s="49"/>
      <c r="AA87" s="77">
        <f t="shared" si="11"/>
        <v>0.125</v>
      </c>
    </row>
    <row r="88" spans="1:27" ht="19.95" customHeight="1" x14ac:dyDescent="0.3">
      <c r="A88" s="15">
        <f>A87+25</f>
        <v>2000</v>
      </c>
      <c r="B88" s="23">
        <f t="shared" si="16"/>
        <v>2200.0000000000005</v>
      </c>
      <c r="C88" s="23">
        <f t="shared" si="16"/>
        <v>1152.3809523809525</v>
      </c>
      <c r="D88" s="23">
        <f t="shared" si="16"/>
        <v>804.22960725075552</v>
      </c>
      <c r="E88" s="23">
        <f t="shared" si="16"/>
        <v>630.94160741219571</v>
      </c>
      <c r="F88" s="23">
        <f t="shared" si="16"/>
        <v>527.59496158949082</v>
      </c>
      <c r="G88" s="23">
        <f t="shared" si="16"/>
        <v>459.21476072533483</v>
      </c>
      <c r="H88" s="23">
        <f t="shared" si="16"/>
        <v>410.8109994011914</v>
      </c>
      <c r="I88" s="23">
        <f t="shared" si="16"/>
        <v>374.888035149627</v>
      </c>
      <c r="J88" s="23">
        <f t="shared" si="16"/>
        <v>347.28107814868696</v>
      </c>
      <c r="K88" s="23">
        <f t="shared" si="16"/>
        <v>325.49078976502324</v>
      </c>
      <c r="L88" s="23">
        <f t="shared" si="17"/>
        <v>307.92628404922931</v>
      </c>
      <c r="M88" s="24">
        <f t="shared" si="17"/>
        <v>293.52663020057469</v>
      </c>
      <c r="N88" s="18">
        <f>N87+25</f>
        <v>2000</v>
      </c>
      <c r="O88" s="66">
        <f>-PMT($AA88,O$3,$A88)</f>
        <v>281.55704753460435</v>
      </c>
      <c r="P88" s="67">
        <f>((-PMT($AA88,O$3,$A88)*O$3)-(-PMT($AA88,O$3,$A88)*12)-(-CUMIPMT($AA88,O$3,$A88,13,O$3,0)))/(O$3-12)</f>
        <v>255.96095230418584</v>
      </c>
      <c r="Q88" s="66">
        <f t="shared" ref="Q88:Q103" si="18">-PMT($AA88,Q$3,$A88)</f>
        <v>271.4924464612734</v>
      </c>
      <c r="R88" s="67">
        <f t="shared" ref="R88" si="19">((-PMT($AA88,Q$3,$A88)*Q$3)-(-PMT($AA88,Q$3,$A88)*12)-(-CUMIPMT($AA88,Q$3,$A88,13,Q$3,0)))/(Q$3-12)</f>
        <v>235.59261883003063</v>
      </c>
      <c r="S88" s="66">
        <f t="shared" ref="S88:S103" si="20">-PMT($AA88,S$3,$A88)</f>
        <v>262.94755377474445</v>
      </c>
      <c r="T88" s="67">
        <f t="shared" ref="T88" si="21">((-PMT($AA88,S$3,$A88)*S$3)-(-PMT($AA88,S$3,$A88)*12)-(-CUMIPMT($AA88,S$3,$A88,13,S$3,0)))/(S$3-12)</f>
        <v>217.97054920971792</v>
      </c>
      <c r="U88" s="66">
        <f t="shared" ref="U88:U103" si="22">-PMT($AA88,U$3,$A88)</f>
        <v>255.63324140653972</v>
      </c>
      <c r="V88" s="67">
        <f t="shared" ref="V88" si="23">((-PMT($AA88,U$3,$A88)*U$3)-(-PMT($AA88,U$3,$A88)*12)-(-CUMIPMT($AA88,U$3,$A88,13,U$3,0)))/(U$3-12)</f>
        <v>202.58074471821436</v>
      </c>
      <c r="W88" s="66">
        <f t="shared" ref="W88:W103" si="24">-PMT($AA88,W$3,$A88)</f>
        <v>249.32826878526464</v>
      </c>
      <c r="X88" s="67">
        <f t="shared" ref="X88" si="25">((-PMT($AA88,W$3,$A88)*W$3)-(-PMT($AA88,W$3,$A88)*12)-(-CUMIPMT($AA88,W$3,$A88,13,W$3,0)))/(W$3-12)</f>
        <v>189.03006051013881</v>
      </c>
      <c r="Y88" s="66">
        <f t="shared" ref="Y88:Y103" si="26">-PMT($AA88,Y$3,$A88)</f>
        <v>243.86044444451323</v>
      </c>
      <c r="Z88" s="67">
        <f t="shared" ref="Z88:Z110" si="27">((-PMT($AA88,Y$3,$A88)*Y$3)-(-PMT($AA88,Y$3,$A88)*12)-(-CUMIPMT($AA88,Y$3,$A88,13,Y$3,0)))/(Y$3-12)</f>
        <v>177.01263497376326</v>
      </c>
      <c r="AA88" s="77">
        <f t="shared" si="11"/>
        <v>0.1</v>
      </c>
    </row>
    <row r="89" spans="1:27" ht="19.95" customHeight="1" x14ac:dyDescent="0.3">
      <c r="A89" s="19">
        <f t="shared" si="12"/>
        <v>2025</v>
      </c>
      <c r="B89" s="20">
        <f t="shared" si="16"/>
        <v>2227.5000000000005</v>
      </c>
      <c r="C89" s="20">
        <f t="shared" si="16"/>
        <v>1166.7857142857144</v>
      </c>
      <c r="D89" s="20">
        <f t="shared" si="16"/>
        <v>814.28247734138995</v>
      </c>
      <c r="E89" s="20">
        <f t="shared" si="16"/>
        <v>638.82837750484805</v>
      </c>
      <c r="F89" s="20">
        <f t="shared" si="16"/>
        <v>534.18989860935949</v>
      </c>
      <c r="G89" s="20">
        <f t="shared" si="16"/>
        <v>464.95494523440152</v>
      </c>
      <c r="H89" s="20">
        <f t="shared" si="16"/>
        <v>415.9461368937063</v>
      </c>
      <c r="I89" s="20">
        <f t="shared" si="16"/>
        <v>379.57413558899731</v>
      </c>
      <c r="J89" s="20">
        <f t="shared" si="16"/>
        <v>351.62209162554558</v>
      </c>
      <c r="K89" s="20">
        <f t="shared" si="16"/>
        <v>329.55942463708607</v>
      </c>
      <c r="L89" s="20">
        <f t="shared" si="17"/>
        <v>311.7753625998447</v>
      </c>
      <c r="M89" s="21">
        <f t="shared" si="17"/>
        <v>297.19571307808184</v>
      </c>
      <c r="N89" s="22">
        <f t="shared" si="14"/>
        <v>2025</v>
      </c>
      <c r="O89" s="64">
        <f t="shared" ref="O89:O110" si="28">-PMT($AA89,O$3,$A89)</f>
        <v>285.07651062878693</v>
      </c>
      <c r="P89" s="65">
        <f t="shared" ref="P89:P110" si="29">((-PMT($AA89,O$3,$A89)*O$3)-(-PMT($AA89,O$3,$A89)*12)-(-CUMIPMT($AA89,O$3,$A89,13,O$3,0)))/(O$3-12)</f>
        <v>259.16046420798835</v>
      </c>
      <c r="Q89" s="20">
        <f t="shared" si="18"/>
        <v>274.88610204203934</v>
      </c>
      <c r="R89" s="40">
        <f t="shared" ref="R89" si="30">((-PMT($AA89,Q$3,$A89)*Q$3)-(-PMT($AA89,Q$3,$A89)*12)-(-CUMIPMT($AA89,Q$3,$A89,13,Q$3,0)))/(Q$3-12)</f>
        <v>238.53752656540595</v>
      </c>
      <c r="S89" s="64">
        <f t="shared" si="20"/>
        <v>266.23439819692879</v>
      </c>
      <c r="T89" s="65">
        <f t="shared" ref="T89" si="31">((-PMT($AA89,S$3,$A89)*S$3)-(-PMT($AA89,S$3,$A89)*12)-(-CUMIPMT($AA89,S$3,$A89,13,S$3,0)))/(S$3-12)</f>
        <v>220.69518107483955</v>
      </c>
      <c r="U89" s="20">
        <f t="shared" si="22"/>
        <v>258.8286569241215</v>
      </c>
      <c r="V89" s="40">
        <f t="shared" ref="V89" si="32">((-PMT($AA89,U$3,$A89)*U$3)-(-PMT($AA89,U$3,$A89)*12)-(-CUMIPMT($AA89,U$3,$A89,13,U$3,0)))/(U$3-12)</f>
        <v>205.11300402719215</v>
      </c>
      <c r="W89" s="64">
        <f t="shared" si="24"/>
        <v>252.44487214508047</v>
      </c>
      <c r="X89" s="65">
        <f t="shared" ref="X89" si="33">((-PMT($AA89,W$3,$A89)*W$3)-(-PMT($AA89,W$3,$A89)*12)-(-CUMIPMT($AA89,W$3,$A89,13,W$3,0)))/(W$3-12)</f>
        <v>191.39293626651573</v>
      </c>
      <c r="Y89" s="53">
        <f t="shared" si="26"/>
        <v>246.90870000006967</v>
      </c>
      <c r="Z89" s="52">
        <f t="shared" si="27"/>
        <v>179.22529291093539</v>
      </c>
      <c r="AA89" s="77">
        <f t="shared" si="11"/>
        <v>0.1</v>
      </c>
    </row>
    <row r="90" spans="1:27" ht="19.95" customHeight="1" x14ac:dyDescent="0.3">
      <c r="A90" s="15">
        <f t="shared" si="12"/>
        <v>2050</v>
      </c>
      <c r="B90" s="23">
        <f t="shared" si="16"/>
        <v>2255.0000000000005</v>
      </c>
      <c r="C90" s="23">
        <f t="shared" si="16"/>
        <v>1181.1904761904764</v>
      </c>
      <c r="D90" s="23">
        <f t="shared" si="16"/>
        <v>824.33534743202438</v>
      </c>
      <c r="E90" s="23">
        <f t="shared" si="16"/>
        <v>646.71514759750062</v>
      </c>
      <c r="F90" s="23">
        <f t="shared" si="16"/>
        <v>540.78483562922816</v>
      </c>
      <c r="G90" s="23">
        <f t="shared" si="16"/>
        <v>470.69512974346821</v>
      </c>
      <c r="H90" s="23">
        <f t="shared" si="16"/>
        <v>421.08127438622114</v>
      </c>
      <c r="I90" s="23">
        <f t="shared" si="16"/>
        <v>384.26023602836767</v>
      </c>
      <c r="J90" s="23">
        <f t="shared" si="16"/>
        <v>355.96310510240414</v>
      </c>
      <c r="K90" s="23">
        <f t="shared" si="16"/>
        <v>333.62805950914884</v>
      </c>
      <c r="L90" s="23">
        <f t="shared" si="17"/>
        <v>315.62444115046009</v>
      </c>
      <c r="M90" s="24">
        <f t="shared" si="17"/>
        <v>300.86479595558905</v>
      </c>
      <c r="N90" s="18">
        <f t="shared" si="14"/>
        <v>2050</v>
      </c>
      <c r="O90" s="66">
        <f t="shared" si="28"/>
        <v>288.59597372296952</v>
      </c>
      <c r="P90" s="67">
        <f t="shared" si="29"/>
        <v>262.3599761117905</v>
      </c>
      <c r="Q90" s="23">
        <f t="shared" si="18"/>
        <v>278.27975762280528</v>
      </c>
      <c r="R90" s="41">
        <f t="shared" ref="R90" si="34">((-PMT($AA90,Q$3,$A90)*Q$3)-(-PMT($AA90,Q$3,$A90)*12)-(-CUMIPMT($AA90,Q$3,$A90,13,Q$3,0)))/(Q$3-12)</f>
        <v>241.48243430078128</v>
      </c>
      <c r="S90" s="66">
        <f t="shared" si="20"/>
        <v>269.52124261911308</v>
      </c>
      <c r="T90" s="67">
        <f t="shared" ref="T90" si="35">((-PMT($AA90,S$3,$A90)*S$3)-(-PMT($AA90,S$3,$A90)*12)-(-CUMIPMT($AA90,S$3,$A90,13,S$3,0)))/(S$3-12)</f>
        <v>223.41981293996105</v>
      </c>
      <c r="U90" s="23">
        <f t="shared" si="22"/>
        <v>262.02407244170325</v>
      </c>
      <c r="V90" s="41">
        <f t="shared" ref="V90" si="36">((-PMT($AA90,U$3,$A90)*U$3)-(-PMT($AA90,U$3,$A90)*12)-(-CUMIPMT($AA90,U$3,$A90,13,U$3,0)))/(U$3-12)</f>
        <v>207.64526333616985</v>
      </c>
      <c r="W90" s="66">
        <f t="shared" si="24"/>
        <v>255.56147550489624</v>
      </c>
      <c r="X90" s="67">
        <f t="shared" ref="X90" si="37">((-PMT($AA90,W$3,$A90)*W$3)-(-PMT($AA90,W$3,$A90)*12)-(-CUMIPMT($AA90,W$3,$A90,13,W$3,0)))/(W$3-12)</f>
        <v>193.75581202289237</v>
      </c>
      <c r="Y90" s="51">
        <f t="shared" si="26"/>
        <v>249.95695555562608</v>
      </c>
      <c r="Z90" s="50">
        <f t="shared" si="27"/>
        <v>181.43795084810745</v>
      </c>
      <c r="AA90" s="77">
        <f t="shared" si="11"/>
        <v>0.1</v>
      </c>
    </row>
    <row r="91" spans="1:27" ht="19.95" customHeight="1" x14ac:dyDescent="0.3">
      <c r="A91" s="19">
        <f t="shared" si="12"/>
        <v>2075</v>
      </c>
      <c r="B91" s="20">
        <f t="shared" si="16"/>
        <v>2282.5000000000005</v>
      </c>
      <c r="C91" s="20">
        <f t="shared" si="16"/>
        <v>1195.5952380952383</v>
      </c>
      <c r="D91" s="20">
        <f t="shared" si="16"/>
        <v>834.38821752265892</v>
      </c>
      <c r="E91" s="20">
        <f t="shared" si="16"/>
        <v>654.60191769015307</v>
      </c>
      <c r="F91" s="20">
        <f t="shared" si="16"/>
        <v>547.37977264909671</v>
      </c>
      <c r="G91" s="20">
        <f t="shared" si="16"/>
        <v>476.43531425253491</v>
      </c>
      <c r="H91" s="20">
        <f t="shared" si="16"/>
        <v>426.21641187873604</v>
      </c>
      <c r="I91" s="20">
        <f t="shared" si="16"/>
        <v>388.94633646773798</v>
      </c>
      <c r="J91" s="20">
        <f t="shared" si="16"/>
        <v>360.30411857926276</v>
      </c>
      <c r="K91" s="20">
        <f t="shared" si="16"/>
        <v>337.69669438121161</v>
      </c>
      <c r="L91" s="20">
        <f t="shared" si="17"/>
        <v>319.47351970107542</v>
      </c>
      <c r="M91" s="21">
        <f t="shared" si="17"/>
        <v>304.5338788330962</v>
      </c>
      <c r="N91" s="22">
        <f t="shared" si="14"/>
        <v>2075</v>
      </c>
      <c r="O91" s="64">
        <f t="shared" si="28"/>
        <v>292.11543681715204</v>
      </c>
      <c r="P91" s="65">
        <f t="shared" si="29"/>
        <v>265.55948801559265</v>
      </c>
      <c r="Q91" s="20">
        <f t="shared" si="18"/>
        <v>281.67341320357122</v>
      </c>
      <c r="R91" s="40">
        <f t="shared" ref="R91" si="38">((-PMT($AA91,Q$3,$A91)*Q$3)-(-PMT($AA91,Q$3,$A91)*12)-(-CUMIPMT($AA91,Q$3,$A91,13,Q$3,0)))/(Q$3-12)</f>
        <v>244.42734203615686</v>
      </c>
      <c r="S91" s="64">
        <f t="shared" si="20"/>
        <v>272.80808704129737</v>
      </c>
      <c r="T91" s="65">
        <f t="shared" ref="T91" si="39">((-PMT($AA91,S$3,$A91)*S$3)-(-PMT($AA91,S$3,$A91)*12)-(-CUMIPMT($AA91,S$3,$A91,13,S$3,0)))/(S$3-12)</f>
        <v>226.14444480508234</v>
      </c>
      <c r="U91" s="20">
        <f t="shared" si="22"/>
        <v>265.21948795928495</v>
      </c>
      <c r="V91" s="40">
        <f t="shared" ref="V91" si="40">((-PMT($AA91,U$3,$A91)*U$3)-(-PMT($AA91,U$3,$A91)*12)-(-CUMIPMT($AA91,U$3,$A91,13,U$3,0)))/(U$3-12)</f>
        <v>210.17752264514743</v>
      </c>
      <c r="W91" s="64">
        <f t="shared" si="24"/>
        <v>258.67807886471206</v>
      </c>
      <c r="X91" s="65">
        <f t="shared" ref="X91" si="41">((-PMT($AA91,W$3,$A91)*W$3)-(-PMT($AA91,W$3,$A91)*12)-(-CUMIPMT($AA91,W$3,$A91,13,W$3,0)))/(W$3-12)</f>
        <v>196.11868777926907</v>
      </c>
      <c r="Y91" s="53">
        <f t="shared" si="26"/>
        <v>253.00521111118246</v>
      </c>
      <c r="Z91" s="52">
        <f t="shared" si="27"/>
        <v>183.65060878527947</v>
      </c>
      <c r="AA91" s="77">
        <f t="shared" si="11"/>
        <v>0.1</v>
      </c>
    </row>
    <row r="92" spans="1:27" ht="19.95" customHeight="1" x14ac:dyDescent="0.3">
      <c r="A92" s="15">
        <f t="shared" si="12"/>
        <v>2100</v>
      </c>
      <c r="B92" s="23">
        <f t="shared" si="16"/>
        <v>2310.0000000000005</v>
      </c>
      <c r="C92" s="23">
        <f t="shared" si="16"/>
        <v>1210.0000000000002</v>
      </c>
      <c r="D92" s="23">
        <f t="shared" si="16"/>
        <v>844.44108761329323</v>
      </c>
      <c r="E92" s="23">
        <f t="shared" si="16"/>
        <v>662.48868778280541</v>
      </c>
      <c r="F92" s="23">
        <f t="shared" si="16"/>
        <v>553.97470966896537</v>
      </c>
      <c r="G92" s="23">
        <f t="shared" si="16"/>
        <v>482.1754987616016</v>
      </c>
      <c r="H92" s="23">
        <f t="shared" si="16"/>
        <v>431.351549371251</v>
      </c>
      <c r="I92" s="23">
        <f t="shared" si="16"/>
        <v>393.63243690710829</v>
      </c>
      <c r="J92" s="23">
        <f t="shared" si="16"/>
        <v>364.64513205612133</v>
      </c>
      <c r="K92" s="23">
        <f t="shared" si="16"/>
        <v>341.76532925327439</v>
      </c>
      <c r="L92" s="23">
        <f t="shared" si="17"/>
        <v>323.32259825169081</v>
      </c>
      <c r="M92" s="24">
        <f t="shared" si="17"/>
        <v>308.2029617106034</v>
      </c>
      <c r="N92" s="18">
        <f t="shared" si="14"/>
        <v>2100</v>
      </c>
      <c r="O92" s="66">
        <f t="shared" si="28"/>
        <v>295.63489991133457</v>
      </c>
      <c r="P92" s="67">
        <f t="shared" si="29"/>
        <v>268.75899991939474</v>
      </c>
      <c r="Q92" s="23">
        <f t="shared" si="18"/>
        <v>285.0670687843371</v>
      </c>
      <c r="R92" s="41">
        <f t="shared" ref="R92" si="42">((-PMT($AA92,Q$3,$A92)*Q$3)-(-PMT($AA92,Q$3,$A92)*12)-(-CUMIPMT($AA92,Q$3,$A92,13,Q$3,0)))/(Q$3-12)</f>
        <v>247.37224977153224</v>
      </c>
      <c r="S92" s="66">
        <f t="shared" si="20"/>
        <v>276.09493146348171</v>
      </c>
      <c r="T92" s="67">
        <f t="shared" ref="T92" si="43">((-PMT($AA92,S$3,$A92)*S$3)-(-PMT($AA92,S$3,$A92)*12)-(-CUMIPMT($AA92,S$3,$A92,13,S$3,0)))/(S$3-12)</f>
        <v>228.86907667020398</v>
      </c>
      <c r="U92" s="23">
        <f t="shared" si="22"/>
        <v>268.4149034768667</v>
      </c>
      <c r="V92" s="41">
        <f t="shared" ref="V92" si="44">((-PMT($AA92,U$3,$A92)*U$3)-(-PMT($AA92,U$3,$A92)*12)-(-CUMIPMT($AA92,U$3,$A92,13,U$3,0)))/(U$3-12)</f>
        <v>212.70978195412513</v>
      </c>
      <c r="W92" s="66">
        <f t="shared" si="24"/>
        <v>261.79468222452783</v>
      </c>
      <c r="X92" s="67">
        <f t="shared" ref="X92" si="45">((-PMT($AA92,W$3,$A92)*W$3)-(-PMT($AA92,W$3,$A92)*12)-(-CUMIPMT($AA92,W$3,$A92,13,W$3,0)))/(W$3-12)</f>
        <v>198.48156353564576</v>
      </c>
      <c r="Y92" s="51">
        <f t="shared" si="26"/>
        <v>256.05346666673893</v>
      </c>
      <c r="Z92" s="50">
        <f t="shared" si="27"/>
        <v>185.8632667224515</v>
      </c>
      <c r="AA92" s="77">
        <f t="shared" si="11"/>
        <v>0.1</v>
      </c>
    </row>
    <row r="93" spans="1:27" ht="19.95" customHeight="1" x14ac:dyDescent="0.3">
      <c r="A93" s="19">
        <f t="shared" si="12"/>
        <v>2125</v>
      </c>
      <c r="B93" s="20">
        <f t="shared" si="16"/>
        <v>2337.5000000000005</v>
      </c>
      <c r="C93" s="20">
        <f t="shared" si="16"/>
        <v>1224.4047619047622</v>
      </c>
      <c r="D93" s="20">
        <f t="shared" si="16"/>
        <v>854.49395770392766</v>
      </c>
      <c r="E93" s="20">
        <f t="shared" si="16"/>
        <v>670.37545787545787</v>
      </c>
      <c r="F93" s="20">
        <f t="shared" si="16"/>
        <v>560.56964668883393</v>
      </c>
      <c r="G93" s="20">
        <f t="shared" si="16"/>
        <v>487.9156832706683</v>
      </c>
      <c r="H93" s="20">
        <f t="shared" si="16"/>
        <v>436.4866868637659</v>
      </c>
      <c r="I93" s="20">
        <f t="shared" si="16"/>
        <v>398.31853734647865</v>
      </c>
      <c r="J93" s="20">
        <f t="shared" si="16"/>
        <v>368.98614553297989</v>
      </c>
      <c r="K93" s="20">
        <f t="shared" si="16"/>
        <v>345.83396412533716</v>
      </c>
      <c r="L93" s="20">
        <f t="shared" si="17"/>
        <v>327.17167680230614</v>
      </c>
      <c r="M93" s="21">
        <f t="shared" si="17"/>
        <v>311.87204458811061</v>
      </c>
      <c r="N93" s="22">
        <f t="shared" si="14"/>
        <v>2125</v>
      </c>
      <c r="O93" s="64">
        <f t="shared" si="28"/>
        <v>299.15436300551715</v>
      </c>
      <c r="P93" s="65">
        <f t="shared" si="29"/>
        <v>271.95851182319734</v>
      </c>
      <c r="Q93" s="20">
        <f t="shared" si="18"/>
        <v>288.46072436510298</v>
      </c>
      <c r="R93" s="40">
        <f t="shared" ref="R93" si="46">((-PMT($AA93,Q$3,$A93)*Q$3)-(-PMT($AA93,Q$3,$A93)*12)-(-CUMIPMT($AA93,Q$3,$A93,13,Q$3,0)))/(Q$3-12)</f>
        <v>250.31715750690756</v>
      </c>
      <c r="S93" s="64">
        <f t="shared" si="20"/>
        <v>279.38177588566595</v>
      </c>
      <c r="T93" s="65">
        <f t="shared" ref="T93" si="47">((-PMT($AA93,S$3,$A93)*S$3)-(-PMT($AA93,S$3,$A93)*12)-(-CUMIPMT($AA93,S$3,$A93,13,S$3,0)))/(S$3-12)</f>
        <v>231.5937085353255</v>
      </c>
      <c r="U93" s="20">
        <f t="shared" si="22"/>
        <v>271.61031899444845</v>
      </c>
      <c r="V93" s="40">
        <f t="shared" ref="V93" si="48">((-PMT($AA93,U$3,$A93)*U$3)-(-PMT($AA93,U$3,$A93)*12)-(-CUMIPMT($AA93,U$3,$A93,13,U$3,0)))/(U$3-12)</f>
        <v>215.24204126310281</v>
      </c>
      <c r="W93" s="64">
        <f t="shared" si="24"/>
        <v>264.91128558434366</v>
      </c>
      <c r="X93" s="65">
        <f t="shared" ref="X93" si="49">((-PMT($AA93,W$3,$A93)*W$3)-(-PMT($AA93,W$3,$A93)*12)-(-CUMIPMT($AA93,W$3,$A93,13,W$3,0)))/(W$3-12)</f>
        <v>200.84443929202249</v>
      </c>
      <c r="Y93" s="53">
        <f t="shared" si="26"/>
        <v>259.10172222229534</v>
      </c>
      <c r="Z93" s="52">
        <f t="shared" si="27"/>
        <v>188.07592465962361</v>
      </c>
      <c r="AA93" s="77">
        <f t="shared" si="11"/>
        <v>0.1</v>
      </c>
    </row>
    <row r="94" spans="1:27" ht="19.95" customHeight="1" x14ac:dyDescent="0.3">
      <c r="A94" s="15">
        <f t="shared" si="12"/>
        <v>2150</v>
      </c>
      <c r="B94" s="23">
        <f t="shared" si="16"/>
        <v>2365.0000000000005</v>
      </c>
      <c r="C94" s="23">
        <f t="shared" si="16"/>
        <v>1238.8095238095241</v>
      </c>
      <c r="D94" s="23">
        <f t="shared" si="16"/>
        <v>864.5468277945622</v>
      </c>
      <c r="E94" s="23">
        <f t="shared" si="16"/>
        <v>678.26222796811044</v>
      </c>
      <c r="F94" s="23">
        <f t="shared" si="16"/>
        <v>567.16458370870259</v>
      </c>
      <c r="G94" s="23">
        <f t="shared" si="16"/>
        <v>493.65586777973499</v>
      </c>
      <c r="H94" s="23">
        <f t="shared" si="16"/>
        <v>441.62182435628074</v>
      </c>
      <c r="I94" s="23">
        <f t="shared" si="16"/>
        <v>403.00463778584901</v>
      </c>
      <c r="J94" s="23">
        <f t="shared" si="16"/>
        <v>373.32715900983851</v>
      </c>
      <c r="K94" s="23">
        <f t="shared" si="16"/>
        <v>349.90259899739999</v>
      </c>
      <c r="L94" s="23">
        <f t="shared" si="17"/>
        <v>331.02075535292153</v>
      </c>
      <c r="M94" s="24">
        <f t="shared" si="17"/>
        <v>315.54112746561782</v>
      </c>
      <c r="N94" s="18">
        <f t="shared" si="14"/>
        <v>2150</v>
      </c>
      <c r="O94" s="66">
        <f t="shared" si="28"/>
        <v>302.67382609969968</v>
      </c>
      <c r="P94" s="67">
        <f t="shared" si="29"/>
        <v>275.15802372699994</v>
      </c>
      <c r="Q94" s="23">
        <f t="shared" si="18"/>
        <v>291.85437994586891</v>
      </c>
      <c r="R94" s="41">
        <f t="shared" ref="R94" si="50">((-PMT($AA94,Q$3,$A94)*Q$3)-(-PMT($AA94,Q$3,$A94)*12)-(-CUMIPMT($AA94,Q$3,$A94,13,Q$3,0)))/(Q$3-12)</f>
        <v>253.26206524228292</v>
      </c>
      <c r="S94" s="66">
        <f t="shared" si="20"/>
        <v>282.66862030785029</v>
      </c>
      <c r="T94" s="67">
        <f t="shared" ref="T94" si="51">((-PMT($AA94,S$3,$A94)*S$3)-(-PMT($AA94,S$3,$A94)*12)-(-CUMIPMT($AA94,S$3,$A94,13,S$3,0)))/(S$3-12)</f>
        <v>234.3183404004466</v>
      </c>
      <c r="U94" s="23">
        <f t="shared" si="22"/>
        <v>274.8057345120302</v>
      </c>
      <c r="V94" s="41">
        <f t="shared" ref="V94" si="52">((-PMT($AA94,U$3,$A94)*U$3)-(-PMT($AA94,U$3,$A94)*12)-(-CUMIPMT($AA94,U$3,$A94,13,U$3,0)))/(U$3-12)</f>
        <v>217.77430057208048</v>
      </c>
      <c r="W94" s="63">
        <f t="shared" si="24"/>
        <v>268.02788894415949</v>
      </c>
      <c r="X94" s="59">
        <f t="shared" ref="X94" si="53">((-PMT($AA94,W$3,$A94)*W$3)-(-PMT($AA94,W$3,$A94)*12)-(-CUMIPMT($AA94,W$3,$A94,13,W$3,0)))/(W$3-12)</f>
        <v>203.20731504839938</v>
      </c>
      <c r="Y94" s="51">
        <f t="shared" si="26"/>
        <v>262.14997777785175</v>
      </c>
      <c r="Z94" s="50">
        <f t="shared" si="27"/>
        <v>190.28858259679558</v>
      </c>
      <c r="AA94" s="77">
        <f t="shared" si="11"/>
        <v>0.1</v>
      </c>
    </row>
    <row r="95" spans="1:27" ht="19.95" customHeight="1" x14ac:dyDescent="0.3">
      <c r="A95" s="19">
        <f t="shared" si="12"/>
        <v>2175</v>
      </c>
      <c r="B95" s="20">
        <f t="shared" si="16"/>
        <v>2392.5000000000005</v>
      </c>
      <c r="C95" s="20">
        <f t="shared" si="16"/>
        <v>1253.214285714286</v>
      </c>
      <c r="D95" s="20">
        <f t="shared" si="16"/>
        <v>874.59969788519675</v>
      </c>
      <c r="E95" s="20">
        <f t="shared" si="16"/>
        <v>686.14899806076278</v>
      </c>
      <c r="F95" s="20">
        <f t="shared" si="16"/>
        <v>573.75952072857126</v>
      </c>
      <c r="G95" s="20">
        <f t="shared" si="16"/>
        <v>499.39605228880168</v>
      </c>
      <c r="H95" s="20">
        <f t="shared" si="16"/>
        <v>446.75696184879564</v>
      </c>
      <c r="I95" s="20">
        <f t="shared" si="16"/>
        <v>407.69073822521932</v>
      </c>
      <c r="J95" s="20">
        <f t="shared" si="16"/>
        <v>377.66817248669713</v>
      </c>
      <c r="K95" s="20">
        <f t="shared" si="16"/>
        <v>353.97123386946276</v>
      </c>
      <c r="L95" s="20">
        <f t="shared" si="17"/>
        <v>334.86983390353686</v>
      </c>
      <c r="M95" s="21">
        <f t="shared" si="17"/>
        <v>319.21021034312497</v>
      </c>
      <c r="N95" s="22">
        <f t="shared" si="14"/>
        <v>2175</v>
      </c>
      <c r="O95" s="64">
        <f t="shared" si="28"/>
        <v>306.19328919388221</v>
      </c>
      <c r="P95" s="65">
        <f t="shared" si="29"/>
        <v>278.35753563080203</v>
      </c>
      <c r="Q95" s="20">
        <f t="shared" si="18"/>
        <v>295.24803552663485</v>
      </c>
      <c r="R95" s="40">
        <f t="shared" ref="R95" si="54">((-PMT($AA95,Q$3,$A95)*Q$3)-(-PMT($AA95,Q$3,$A95)*12)-(-CUMIPMT($AA95,Q$3,$A95,13,Q$3,0)))/(Q$3-12)</f>
        <v>256.20697297765827</v>
      </c>
      <c r="S95" s="64">
        <f t="shared" si="20"/>
        <v>285.95546473003463</v>
      </c>
      <c r="T95" s="65">
        <f t="shared" ref="T95" si="55">((-PMT($AA95,S$3,$A95)*S$3)-(-PMT($AA95,S$3,$A95)*12)-(-CUMIPMT($AA95,S$3,$A95,13,S$3,0)))/(S$3-12)</f>
        <v>237.04297226556844</v>
      </c>
      <c r="U95" s="20">
        <f t="shared" si="22"/>
        <v>278.00115002961195</v>
      </c>
      <c r="V95" s="40">
        <f t="shared" ref="V95" si="56">((-PMT($AA95,U$3,$A95)*U$3)-(-PMT($AA95,U$3,$A95)*12)-(-CUMIPMT($AA95,U$3,$A95,13,U$3,0)))/(U$3-12)</f>
        <v>220.30655988105818</v>
      </c>
      <c r="W95" s="64">
        <f t="shared" si="24"/>
        <v>271.14449230397526</v>
      </c>
      <c r="X95" s="65">
        <f t="shared" ref="X95" si="57">((-PMT($AA95,W$3,$A95)*W$3)-(-PMT($AA95,W$3,$A95)*12)-(-CUMIPMT($AA95,W$3,$A95,13,W$3,0)))/(W$3-12)</f>
        <v>205.57019080477608</v>
      </c>
      <c r="Y95" s="53">
        <f t="shared" si="26"/>
        <v>265.19823333340815</v>
      </c>
      <c r="Z95" s="52">
        <f t="shared" si="27"/>
        <v>192.50124053396755</v>
      </c>
      <c r="AA95" s="77">
        <f t="shared" si="11"/>
        <v>0.1</v>
      </c>
    </row>
    <row r="96" spans="1:27" ht="19.95" customHeight="1" x14ac:dyDescent="0.3">
      <c r="A96" s="15">
        <f t="shared" si="12"/>
        <v>2200</v>
      </c>
      <c r="B96" s="23">
        <f t="shared" si="16"/>
        <v>2420.0000000000005</v>
      </c>
      <c r="C96" s="23">
        <f t="shared" si="16"/>
        <v>1267.6190476190477</v>
      </c>
      <c r="D96" s="23">
        <f t="shared" si="16"/>
        <v>884.65256797583106</v>
      </c>
      <c r="E96" s="23">
        <f t="shared" si="16"/>
        <v>694.03576815341523</v>
      </c>
      <c r="F96" s="23">
        <f t="shared" si="16"/>
        <v>580.35445774843981</v>
      </c>
      <c r="G96" s="23">
        <f t="shared" si="16"/>
        <v>505.13623679786838</v>
      </c>
      <c r="H96" s="23">
        <f t="shared" si="16"/>
        <v>451.89209934131054</v>
      </c>
      <c r="I96" s="23">
        <f t="shared" si="16"/>
        <v>412.37683866458968</v>
      </c>
      <c r="J96" s="23">
        <f t="shared" si="16"/>
        <v>382.00918596355564</v>
      </c>
      <c r="K96" s="23">
        <f t="shared" si="16"/>
        <v>358.03986874152559</v>
      </c>
      <c r="L96" s="23">
        <f t="shared" si="17"/>
        <v>338.71891245415225</v>
      </c>
      <c r="M96" s="24">
        <f t="shared" si="17"/>
        <v>322.87929322063218</v>
      </c>
      <c r="N96" s="18">
        <f t="shared" si="14"/>
        <v>2200</v>
      </c>
      <c r="O96" s="66">
        <f t="shared" si="28"/>
        <v>309.71275228806485</v>
      </c>
      <c r="P96" s="67">
        <f t="shared" si="29"/>
        <v>281.55704753460412</v>
      </c>
      <c r="Q96" s="23">
        <f t="shared" si="18"/>
        <v>298.64169110740079</v>
      </c>
      <c r="R96" s="41">
        <f t="shared" ref="R96" si="58">((-PMT($AA96,Q$3,$A96)*Q$3)-(-PMT($AA96,Q$3,$A96)*12)-(-CUMIPMT($AA96,Q$3,$A96,13,Q$3,0)))/(Q$3-12)</f>
        <v>259.15188071303379</v>
      </c>
      <c r="S96" s="66">
        <f t="shared" si="20"/>
        <v>289.24230915221887</v>
      </c>
      <c r="T96" s="67">
        <f t="shared" ref="T96" si="59">((-PMT($AA96,S$3,$A96)*S$3)-(-PMT($AA96,S$3,$A96)*12)-(-CUMIPMT($AA96,S$3,$A96,13,S$3,0)))/(S$3-12)</f>
        <v>239.76760413068993</v>
      </c>
      <c r="U96" s="23">
        <f t="shared" si="22"/>
        <v>281.1965655471937</v>
      </c>
      <c r="V96" s="41">
        <f t="shared" ref="V96" si="60">((-PMT($AA96,U$3,$A96)*U$3)-(-PMT($AA96,U$3,$A96)*12)-(-CUMIPMT($AA96,U$3,$A96,13,U$3,0)))/(U$3-12)</f>
        <v>222.83881919003585</v>
      </c>
      <c r="W96" s="66">
        <f t="shared" si="24"/>
        <v>274.26109566379108</v>
      </c>
      <c r="X96" s="67">
        <f t="shared" ref="X96" si="61">((-PMT($AA96,W$3,$A96)*W$3)-(-PMT($AA96,W$3,$A96)*12)-(-CUMIPMT($AA96,W$3,$A96,13,W$3,0)))/(W$3-12)</f>
        <v>207.93306656115283</v>
      </c>
      <c r="Y96" s="23">
        <f t="shared" si="26"/>
        <v>268.24648888896456</v>
      </c>
      <c r="Z96" s="48">
        <f t="shared" si="27"/>
        <v>194.7138984711396</v>
      </c>
      <c r="AA96" s="77">
        <f t="shared" si="11"/>
        <v>0.1</v>
      </c>
    </row>
    <row r="97" spans="1:27" ht="19.95" customHeight="1" x14ac:dyDescent="0.3">
      <c r="A97" s="19">
        <f t="shared" si="12"/>
        <v>2225</v>
      </c>
      <c r="B97" s="20">
        <f t="shared" si="16"/>
        <v>2447.5000000000005</v>
      </c>
      <c r="C97" s="20">
        <f t="shared" si="16"/>
        <v>1282.0238095238099</v>
      </c>
      <c r="D97" s="20">
        <f t="shared" si="16"/>
        <v>894.70543806646549</v>
      </c>
      <c r="E97" s="20">
        <f t="shared" si="16"/>
        <v>701.92253824606769</v>
      </c>
      <c r="F97" s="20">
        <f t="shared" si="16"/>
        <v>586.94939476830848</v>
      </c>
      <c r="G97" s="20">
        <f t="shared" si="16"/>
        <v>510.87642130693496</v>
      </c>
      <c r="H97" s="20">
        <f t="shared" si="16"/>
        <v>457.02723683382538</v>
      </c>
      <c r="I97" s="20">
        <f t="shared" si="16"/>
        <v>417.06293910395999</v>
      </c>
      <c r="J97" s="20">
        <f t="shared" si="16"/>
        <v>386.35019944041426</v>
      </c>
      <c r="K97" s="20">
        <f t="shared" si="16"/>
        <v>362.10850361358837</v>
      </c>
      <c r="L97" s="20">
        <f t="shared" si="17"/>
        <v>342.56799100476763</v>
      </c>
      <c r="M97" s="21">
        <f t="shared" si="17"/>
        <v>326.54837609813933</v>
      </c>
      <c r="N97" s="22">
        <f t="shared" si="14"/>
        <v>2225</v>
      </c>
      <c r="O97" s="64">
        <f t="shared" si="28"/>
        <v>313.23221538224738</v>
      </c>
      <c r="P97" s="65">
        <f t="shared" si="29"/>
        <v>284.75655943840673</v>
      </c>
      <c r="Q97" s="20">
        <f t="shared" si="18"/>
        <v>302.03534668816673</v>
      </c>
      <c r="R97" s="40">
        <f t="shared" ref="R97" si="62">((-PMT($AA97,Q$3,$A97)*Q$3)-(-PMT($AA97,Q$3,$A97)*12)-(-CUMIPMT($AA97,Q$3,$A97,13,Q$3,0)))/(Q$3-12)</f>
        <v>262.09678844840937</v>
      </c>
      <c r="S97" s="64">
        <f t="shared" si="20"/>
        <v>292.52915357440321</v>
      </c>
      <c r="T97" s="65">
        <f t="shared" ref="T97" si="63">((-PMT($AA97,S$3,$A97)*S$3)-(-PMT($AA97,S$3,$A97)*12)-(-CUMIPMT($AA97,S$3,$A97,13,S$3,0)))/(S$3-12)</f>
        <v>242.49223599581106</v>
      </c>
      <c r="U97" s="20">
        <f t="shared" si="22"/>
        <v>284.39198106477545</v>
      </c>
      <c r="V97" s="40">
        <f t="shared" ref="V97" si="64">((-PMT($AA97,U$3,$A97)*U$3)-(-PMT($AA97,U$3,$A97)*12)-(-CUMIPMT($AA97,U$3,$A97,13,U$3,0)))/(U$3-12)</f>
        <v>225.37107849901352</v>
      </c>
      <c r="W97" s="64">
        <f t="shared" si="24"/>
        <v>277.37769902360691</v>
      </c>
      <c r="X97" s="65">
        <f t="shared" ref="X97" si="65">((-PMT($AA97,W$3,$A97)*W$3)-(-PMT($AA97,W$3,$A97)*12)-(-CUMIPMT($AA97,W$3,$A97,13,W$3,0)))/(W$3-12)</f>
        <v>210.29594231752944</v>
      </c>
      <c r="Y97" s="53">
        <f t="shared" si="26"/>
        <v>271.29474444452097</v>
      </c>
      <c r="Z97" s="52">
        <f t="shared" si="27"/>
        <v>196.92655640831171</v>
      </c>
      <c r="AA97" s="77">
        <f t="shared" si="11"/>
        <v>0.1</v>
      </c>
    </row>
    <row r="98" spans="1:27" ht="19.95" customHeight="1" x14ac:dyDescent="0.3">
      <c r="A98" s="15">
        <f t="shared" si="12"/>
        <v>2250</v>
      </c>
      <c r="B98" s="23">
        <f t="shared" si="16"/>
        <v>2475.0000000000005</v>
      </c>
      <c r="C98" s="23">
        <f t="shared" si="16"/>
        <v>1296.4285714285716</v>
      </c>
      <c r="D98" s="23">
        <f t="shared" si="16"/>
        <v>904.75830815710003</v>
      </c>
      <c r="E98" s="23">
        <f t="shared" si="16"/>
        <v>709.80930833872014</v>
      </c>
      <c r="F98" s="23">
        <f t="shared" si="16"/>
        <v>593.54433178817715</v>
      </c>
      <c r="G98" s="23">
        <f t="shared" si="16"/>
        <v>516.61660581600165</v>
      </c>
      <c r="H98" s="23">
        <f t="shared" si="16"/>
        <v>462.16237432634034</v>
      </c>
      <c r="I98" s="23">
        <f t="shared" si="16"/>
        <v>421.74903954333035</v>
      </c>
      <c r="J98" s="23">
        <f t="shared" si="16"/>
        <v>390.69121291727288</v>
      </c>
      <c r="K98" s="23">
        <f t="shared" si="16"/>
        <v>366.17713848565114</v>
      </c>
      <c r="L98" s="23">
        <f t="shared" si="17"/>
        <v>346.41706955538302</v>
      </c>
      <c r="M98" s="24">
        <f t="shared" si="17"/>
        <v>330.21745897564654</v>
      </c>
      <c r="N98" s="18">
        <f t="shared" si="14"/>
        <v>2250</v>
      </c>
      <c r="O98" s="66">
        <f t="shared" si="28"/>
        <v>316.7516784764299</v>
      </c>
      <c r="P98" s="67">
        <f t="shared" si="29"/>
        <v>287.95607134220882</v>
      </c>
      <c r="Q98" s="23">
        <f t="shared" si="18"/>
        <v>305.42900226893261</v>
      </c>
      <c r="R98" s="41">
        <f t="shared" ref="R98" si="66">((-PMT($AA98,Q$3,$A98)*Q$3)-(-PMT($AA98,Q$3,$A98)*12)-(-CUMIPMT($AA98,Q$3,$A98,13,Q$3,0)))/(Q$3-12)</f>
        <v>265.04169618378472</v>
      </c>
      <c r="S98" s="66">
        <f t="shared" si="20"/>
        <v>295.81599799658756</v>
      </c>
      <c r="T98" s="67">
        <f t="shared" ref="T98" si="67">((-PMT($AA98,S$3,$A98)*S$3)-(-PMT($AA98,S$3,$A98)*12)-(-CUMIPMT($AA98,S$3,$A98,13,S$3,0)))/(S$3-12)</f>
        <v>245.21686786093287</v>
      </c>
      <c r="U98" s="23">
        <f t="shared" si="22"/>
        <v>287.5873965823572</v>
      </c>
      <c r="V98" s="41">
        <f t="shared" ref="V98" si="68">((-PMT($AA98,U$3,$A98)*U$3)-(-PMT($AA98,U$3,$A98)*12)-(-CUMIPMT($AA98,U$3,$A98,13,U$3,0)))/(U$3-12)</f>
        <v>227.90333780799122</v>
      </c>
      <c r="W98" s="66">
        <f t="shared" si="24"/>
        <v>280.49430238342273</v>
      </c>
      <c r="X98" s="67">
        <f t="shared" ref="X98" si="69">((-PMT($AA98,W$3,$A98)*W$3)-(-PMT($AA98,W$3,$A98)*12)-(-CUMIPMT($AA98,W$3,$A98,13,W$3,0)))/(W$3-12)</f>
        <v>212.65881807390639</v>
      </c>
      <c r="Y98" s="51">
        <f t="shared" si="26"/>
        <v>274.34300000007738</v>
      </c>
      <c r="Z98" s="50">
        <f t="shared" si="27"/>
        <v>199.13921434548365</v>
      </c>
      <c r="AA98" s="77">
        <f t="shared" si="11"/>
        <v>0.1</v>
      </c>
    </row>
    <row r="99" spans="1:27" ht="19.95" customHeight="1" x14ac:dyDescent="0.3">
      <c r="A99" s="19">
        <f t="shared" si="12"/>
        <v>2275</v>
      </c>
      <c r="B99" s="20">
        <f t="shared" si="16"/>
        <v>2502.5000000000005</v>
      </c>
      <c r="C99" s="20">
        <f t="shared" si="16"/>
        <v>1310.8333333333337</v>
      </c>
      <c r="D99" s="20">
        <f t="shared" si="16"/>
        <v>914.81117824773435</v>
      </c>
      <c r="E99" s="20">
        <f t="shared" si="16"/>
        <v>717.6960784313726</v>
      </c>
      <c r="F99" s="20">
        <f t="shared" si="16"/>
        <v>600.13926880804581</v>
      </c>
      <c r="G99" s="20">
        <f t="shared" si="16"/>
        <v>522.35679032506835</v>
      </c>
      <c r="H99" s="20">
        <f t="shared" si="16"/>
        <v>467.29751181885524</v>
      </c>
      <c r="I99" s="20">
        <f t="shared" si="16"/>
        <v>426.43513998270066</v>
      </c>
      <c r="J99" s="20">
        <f t="shared" si="16"/>
        <v>395.03222639413144</v>
      </c>
      <c r="K99" s="20">
        <f t="shared" si="16"/>
        <v>370.24577335771392</v>
      </c>
      <c r="L99" s="20">
        <f t="shared" si="17"/>
        <v>350.26614810599835</v>
      </c>
      <c r="M99" s="21">
        <f t="shared" si="17"/>
        <v>333.88654185315369</v>
      </c>
      <c r="N99" s="22">
        <f t="shared" si="14"/>
        <v>2275</v>
      </c>
      <c r="O99" s="64">
        <f t="shared" si="28"/>
        <v>320.27114157061249</v>
      </c>
      <c r="P99" s="65">
        <f t="shared" si="29"/>
        <v>291.15558324601102</v>
      </c>
      <c r="Q99" s="20">
        <f t="shared" si="18"/>
        <v>308.82265784969854</v>
      </c>
      <c r="R99" s="40">
        <f t="shared" ref="R99" si="70">((-PMT($AA99,Q$3,$A99)*Q$3)-(-PMT($AA99,Q$3,$A99)*12)-(-CUMIPMT($AA99,Q$3,$A99,13,Q$3,0)))/(Q$3-12)</f>
        <v>267.98660391915956</v>
      </c>
      <c r="S99" s="64">
        <f t="shared" si="20"/>
        <v>299.10284241877179</v>
      </c>
      <c r="T99" s="65">
        <f t="shared" ref="T99" si="71">((-PMT($AA99,S$3,$A99)*S$3)-(-PMT($AA99,S$3,$A99)*12)-(-CUMIPMT($AA99,S$3,$A99,13,S$3,0)))/(S$3-12)</f>
        <v>247.94149972605433</v>
      </c>
      <c r="U99" s="20">
        <f t="shared" si="22"/>
        <v>290.78281209993895</v>
      </c>
      <c r="V99" s="40">
        <f t="shared" ref="V99" si="72">((-PMT($AA99,U$3,$A99)*U$3)-(-PMT($AA99,U$3,$A99)*12)-(-CUMIPMT($AA99,U$3,$A99,13,U$3,0)))/(U$3-12)</f>
        <v>230.43559711696889</v>
      </c>
      <c r="W99" s="64">
        <f t="shared" si="24"/>
        <v>283.6109057432385</v>
      </c>
      <c r="X99" s="65">
        <f t="shared" ref="X99" si="73">((-PMT($AA99,W$3,$A99)*W$3)-(-PMT($AA99,W$3,$A99)*12)-(-CUMIPMT($AA99,W$3,$A99,13,W$3,0)))/(W$3-12)</f>
        <v>215.02169383028294</v>
      </c>
      <c r="Y99" s="53">
        <f t="shared" si="26"/>
        <v>277.39125555563379</v>
      </c>
      <c r="Z99" s="52">
        <f t="shared" si="27"/>
        <v>201.35187228265576</v>
      </c>
      <c r="AA99" s="77">
        <f t="shared" si="11"/>
        <v>0.1</v>
      </c>
    </row>
    <row r="100" spans="1:27" ht="19.95" customHeight="1" x14ac:dyDescent="0.3">
      <c r="A100" s="15">
        <f t="shared" si="12"/>
        <v>2300</v>
      </c>
      <c r="B100" s="23">
        <f t="shared" si="16"/>
        <v>2530.0000000000005</v>
      </c>
      <c r="C100" s="23">
        <f t="shared" si="16"/>
        <v>1325.2380952380954</v>
      </c>
      <c r="D100" s="23">
        <f t="shared" si="16"/>
        <v>924.86404833836878</v>
      </c>
      <c r="E100" s="23">
        <f t="shared" si="16"/>
        <v>725.58284852402494</v>
      </c>
      <c r="F100" s="23">
        <f t="shared" si="16"/>
        <v>606.73420582791448</v>
      </c>
      <c r="G100" s="23">
        <f t="shared" si="16"/>
        <v>528.09697483413504</v>
      </c>
      <c r="H100" s="23">
        <f t="shared" si="16"/>
        <v>472.43264931137014</v>
      </c>
      <c r="I100" s="23">
        <f t="shared" si="16"/>
        <v>431.12124042207097</v>
      </c>
      <c r="J100" s="23">
        <f t="shared" si="16"/>
        <v>399.37323987099006</v>
      </c>
      <c r="K100" s="23">
        <f t="shared" si="16"/>
        <v>374.31440822977675</v>
      </c>
      <c r="L100" s="23">
        <f t="shared" si="17"/>
        <v>354.11522665661369</v>
      </c>
      <c r="M100" s="24">
        <f t="shared" si="17"/>
        <v>337.55562473066084</v>
      </c>
      <c r="N100" s="18">
        <f t="shared" si="14"/>
        <v>2300</v>
      </c>
      <c r="O100" s="66">
        <f t="shared" si="28"/>
        <v>323.79060466479501</v>
      </c>
      <c r="P100" s="67">
        <f t="shared" si="29"/>
        <v>294.35509514981356</v>
      </c>
      <c r="Q100" s="23">
        <f t="shared" si="18"/>
        <v>312.21631343046442</v>
      </c>
      <c r="R100" s="41">
        <f t="shared" ref="R100" si="74">((-PMT($AA100,Q$3,$A100)*Q$3)-(-PMT($AA100,Q$3,$A100)*12)-(-CUMIPMT($AA100,Q$3,$A100,13,Q$3,0)))/(Q$3-12)</f>
        <v>270.93151165453497</v>
      </c>
      <c r="S100" s="66">
        <f t="shared" si="20"/>
        <v>302.38968684095613</v>
      </c>
      <c r="T100" s="67">
        <f t="shared" ref="T100" si="75">((-PMT($AA100,S$3,$A100)*S$3)-(-PMT($AA100,S$3,$A100)*12)-(-CUMIPMT($AA100,S$3,$A100,13,S$3,0)))/(S$3-12)</f>
        <v>250.66613159117549</v>
      </c>
      <c r="U100" s="23">
        <f t="shared" si="22"/>
        <v>293.9782276175207</v>
      </c>
      <c r="V100" s="41">
        <f t="shared" ref="V100" si="76">((-PMT($AA100,U$3,$A100)*U$3)-(-PMT($AA100,U$3,$A100)*12)-(-CUMIPMT($AA100,U$3,$A100,13,U$3,0)))/(U$3-12)</f>
        <v>232.96785642594656</v>
      </c>
      <c r="W100" s="66">
        <f t="shared" si="24"/>
        <v>286.72750910305433</v>
      </c>
      <c r="X100" s="67">
        <f t="shared" ref="X100" si="77">((-PMT($AA100,W$3,$A100)*W$3)-(-PMT($AA100,W$3,$A100)*12)-(-CUMIPMT($AA100,W$3,$A100,13,W$3,0)))/(W$3-12)</f>
        <v>217.38456958665975</v>
      </c>
      <c r="Y100" s="51">
        <f t="shared" si="26"/>
        <v>280.43951111119026</v>
      </c>
      <c r="Z100" s="50">
        <f t="shared" si="27"/>
        <v>203.5645302198279</v>
      </c>
      <c r="AA100" s="77">
        <f t="shared" si="11"/>
        <v>0.1</v>
      </c>
    </row>
    <row r="101" spans="1:27" ht="19.95" customHeight="1" x14ac:dyDescent="0.3">
      <c r="A101" s="19">
        <f t="shared" si="12"/>
        <v>2325</v>
      </c>
      <c r="B101" s="20">
        <f t="shared" si="16"/>
        <v>2557.5000000000005</v>
      </c>
      <c r="C101" s="20">
        <f t="shared" si="16"/>
        <v>1339.6428571428573</v>
      </c>
      <c r="D101" s="20">
        <f t="shared" si="16"/>
        <v>934.91691842900332</v>
      </c>
      <c r="E101" s="20">
        <f t="shared" si="16"/>
        <v>733.46961861667751</v>
      </c>
      <c r="F101" s="20">
        <f t="shared" si="16"/>
        <v>613.32914284778315</v>
      </c>
      <c r="G101" s="20">
        <f t="shared" si="16"/>
        <v>533.83715934320173</v>
      </c>
      <c r="H101" s="20">
        <f t="shared" si="16"/>
        <v>477.56778680388499</v>
      </c>
      <c r="I101" s="20">
        <f t="shared" si="16"/>
        <v>435.80734086144133</v>
      </c>
      <c r="J101" s="20">
        <f t="shared" si="16"/>
        <v>403.71425334784863</v>
      </c>
      <c r="K101" s="20">
        <f t="shared" si="16"/>
        <v>378.38304310183952</v>
      </c>
      <c r="L101" s="20">
        <f t="shared" si="17"/>
        <v>357.96430520722907</v>
      </c>
      <c r="M101" s="21">
        <f t="shared" si="17"/>
        <v>341.22470760816805</v>
      </c>
      <c r="N101" s="22">
        <f t="shared" si="14"/>
        <v>2325</v>
      </c>
      <c r="O101" s="64">
        <f t="shared" si="28"/>
        <v>327.31006775897754</v>
      </c>
      <c r="P101" s="65">
        <f t="shared" si="29"/>
        <v>297.55460705361571</v>
      </c>
      <c r="Q101" s="20">
        <f t="shared" si="18"/>
        <v>315.60996901123036</v>
      </c>
      <c r="R101" s="40">
        <f t="shared" ref="R101" si="78">((-PMT($AA101,Q$3,$A101)*Q$3)-(-PMT($AA101,Q$3,$A101)*12)-(-CUMIPMT($AA101,Q$3,$A101,13,Q$3,0)))/(Q$3-12)</f>
        <v>273.87641938991032</v>
      </c>
      <c r="S101" s="64">
        <f t="shared" si="20"/>
        <v>305.67653126314048</v>
      </c>
      <c r="T101" s="65">
        <f t="shared" ref="T101" si="79">((-PMT($AA101,S$3,$A101)*S$3)-(-PMT($AA101,S$3,$A101)*12)-(-CUMIPMT($AA101,S$3,$A101,13,S$3,0)))/(S$3-12)</f>
        <v>253.39076345629726</v>
      </c>
      <c r="U101" s="20">
        <f t="shared" si="22"/>
        <v>297.17364313510245</v>
      </c>
      <c r="V101" s="40">
        <f t="shared" ref="V101" si="80">((-PMT($AA101,U$3,$A101)*U$3)-(-PMT($AA101,U$3,$A101)*12)-(-CUMIPMT($AA101,U$3,$A101,13,U$3,0)))/(U$3-12)</f>
        <v>235.50011573492424</v>
      </c>
      <c r="W101" s="64">
        <f t="shared" si="24"/>
        <v>289.84411246287016</v>
      </c>
      <c r="X101" s="65">
        <f t="shared" ref="X101" si="81">((-PMT($AA101,W$3,$A101)*W$3)-(-PMT($AA101,W$3,$A101)*12)-(-CUMIPMT($AA101,W$3,$A101,13,W$3,0)))/(W$3-12)</f>
        <v>219.74744534303642</v>
      </c>
      <c r="Y101" s="53">
        <f t="shared" si="26"/>
        <v>283.48776666674661</v>
      </c>
      <c r="Z101" s="52">
        <f t="shared" si="27"/>
        <v>205.77718815699987</v>
      </c>
      <c r="AA101" s="77">
        <f t="shared" si="11"/>
        <v>0.1</v>
      </c>
    </row>
    <row r="102" spans="1:27" ht="19.95" customHeight="1" x14ac:dyDescent="0.3">
      <c r="A102" s="15">
        <f t="shared" si="12"/>
        <v>2350</v>
      </c>
      <c r="B102" s="23">
        <f t="shared" ref="B102:M119" si="82">IF($A102&lt;1975.1,(PMT($B$1,B$3,$A102)*-1),(PMT($C$1,B$3,$A102)*-1))</f>
        <v>2585.0000000000005</v>
      </c>
      <c r="C102" s="23">
        <f t="shared" si="82"/>
        <v>1354.0476190476193</v>
      </c>
      <c r="D102" s="23">
        <f t="shared" si="82"/>
        <v>944.96978851963763</v>
      </c>
      <c r="E102" s="23">
        <f t="shared" si="82"/>
        <v>741.35638870932996</v>
      </c>
      <c r="F102" s="23">
        <f t="shared" si="82"/>
        <v>619.9240798676517</v>
      </c>
      <c r="G102" s="23">
        <f t="shared" si="82"/>
        <v>539.57734385226843</v>
      </c>
      <c r="H102" s="23">
        <f t="shared" si="82"/>
        <v>482.70292429639989</v>
      </c>
      <c r="I102" s="23">
        <f t="shared" si="82"/>
        <v>440.49344130081164</v>
      </c>
      <c r="J102" s="23">
        <f t="shared" si="82"/>
        <v>408.05526682470719</v>
      </c>
      <c r="K102" s="23">
        <f t="shared" si="82"/>
        <v>382.45167797390229</v>
      </c>
      <c r="L102" s="23">
        <f t="shared" si="82"/>
        <v>361.81338375784446</v>
      </c>
      <c r="M102" s="24">
        <f t="shared" si="82"/>
        <v>344.89379048567525</v>
      </c>
      <c r="N102" s="18">
        <f t="shared" si="14"/>
        <v>2350</v>
      </c>
      <c r="O102" s="66">
        <f t="shared" si="28"/>
        <v>330.82953085316012</v>
      </c>
      <c r="P102" s="67">
        <f t="shared" si="29"/>
        <v>300.7541189574178</v>
      </c>
      <c r="Q102" s="23">
        <f t="shared" si="18"/>
        <v>319.0036245919963</v>
      </c>
      <c r="R102" s="41">
        <f t="shared" ref="R102" si="83">((-PMT($AA102,Q$3,$A102)*Q$3)-(-PMT($AA102,Q$3,$A102)*12)-(-CUMIPMT($AA102,Q$3,$A102,13,Q$3,0)))/(Q$3-12)</f>
        <v>276.82132712528585</v>
      </c>
      <c r="S102" s="66">
        <f t="shared" si="20"/>
        <v>308.96337568532476</v>
      </c>
      <c r="T102" s="67">
        <f t="shared" ref="T102" si="84">((-PMT($AA102,S$3,$A102)*S$3)-(-PMT($AA102,S$3,$A102)*12)-(-CUMIPMT($AA102,S$3,$A102,13,S$3,0)))/(S$3-12)</f>
        <v>256.11539532141876</v>
      </c>
      <c r="U102" s="23">
        <f t="shared" si="22"/>
        <v>300.36905865268415</v>
      </c>
      <c r="V102" s="41">
        <f t="shared" ref="V102" si="85">((-PMT($AA102,U$3,$A102)*U$3)-(-PMT($AA102,U$3,$A102)*12)-(-CUMIPMT($AA102,U$3,$A102,13,U$3,0)))/(U$3-12)</f>
        <v>238.03237504390185</v>
      </c>
      <c r="W102" s="66">
        <f t="shared" si="24"/>
        <v>292.96071582268593</v>
      </c>
      <c r="X102" s="67">
        <f t="shared" ref="X102" si="86">((-PMT($AA102,W$3,$A102)*W$3)-(-PMT($AA102,W$3,$A102)*12)-(-CUMIPMT($AA102,W$3,$A102,13,W$3,0)))/(W$3-12)</f>
        <v>222.11032109941326</v>
      </c>
      <c r="Y102" s="51">
        <f t="shared" si="26"/>
        <v>286.53602222230307</v>
      </c>
      <c r="Z102" s="50">
        <f t="shared" si="27"/>
        <v>207.98984609417178</v>
      </c>
      <c r="AA102" s="77">
        <f t="shared" si="11"/>
        <v>0.1</v>
      </c>
    </row>
    <row r="103" spans="1:27" ht="19.95" customHeight="1" x14ac:dyDescent="0.3">
      <c r="A103" s="19">
        <f t="shared" si="12"/>
        <v>2375</v>
      </c>
      <c r="B103" s="20">
        <f t="shared" si="82"/>
        <v>2612.5000000000005</v>
      </c>
      <c r="C103" s="20">
        <f t="shared" si="82"/>
        <v>1368.4523809523812</v>
      </c>
      <c r="D103" s="20">
        <f t="shared" si="82"/>
        <v>955.02265861027217</v>
      </c>
      <c r="E103" s="20">
        <f t="shared" si="82"/>
        <v>749.2431588019823</v>
      </c>
      <c r="F103" s="20">
        <f t="shared" si="82"/>
        <v>626.51901688752037</v>
      </c>
      <c r="G103" s="20">
        <f t="shared" si="82"/>
        <v>545.31752836133512</v>
      </c>
      <c r="H103" s="20">
        <f t="shared" si="82"/>
        <v>487.83806178891473</v>
      </c>
      <c r="I103" s="20">
        <f t="shared" si="82"/>
        <v>445.179541740182</v>
      </c>
      <c r="J103" s="20">
        <f t="shared" si="82"/>
        <v>412.39628030156575</v>
      </c>
      <c r="K103" s="20">
        <f t="shared" si="82"/>
        <v>386.52031284596507</v>
      </c>
      <c r="L103" s="20">
        <f t="shared" ref="L103:M119" si="87">IF($A103&lt;1975.1,(PMT($B$1,L$3,$A103)*-1),(PMT($C$1,L$3,$A103)*-1))</f>
        <v>365.66246230845979</v>
      </c>
      <c r="M103" s="21">
        <f t="shared" si="87"/>
        <v>348.56287336318246</v>
      </c>
      <c r="N103" s="22">
        <f t="shared" si="14"/>
        <v>2375</v>
      </c>
      <c r="O103" s="64">
        <f t="shared" si="28"/>
        <v>334.34899394734271</v>
      </c>
      <c r="P103" s="65">
        <f t="shared" si="29"/>
        <v>303.9536308612208</v>
      </c>
      <c r="Q103" s="20">
        <f t="shared" si="18"/>
        <v>322.39728017276224</v>
      </c>
      <c r="R103" s="40">
        <f t="shared" ref="R103" si="88">((-PMT($AA103,Q$3,$A103)*Q$3)-(-PMT($AA103,Q$3,$A103)*12)-(-CUMIPMT($AA103,Q$3,$A103,13,Q$3,0)))/(Q$3-12)</f>
        <v>279.76623486066143</v>
      </c>
      <c r="S103" s="64">
        <f t="shared" si="20"/>
        <v>312.25022010750905</v>
      </c>
      <c r="T103" s="65">
        <f t="shared" ref="T103" si="89">((-PMT($AA103,S$3,$A103)*S$3)-(-PMT($AA103,S$3,$A103)*12)-(-CUMIPMT($AA103,S$3,$A103,13,S$3,0)))/(S$3-12)</f>
        <v>258.84002718653988</v>
      </c>
      <c r="U103" s="20">
        <f t="shared" si="22"/>
        <v>303.5644741702659</v>
      </c>
      <c r="V103" s="40">
        <f t="shared" ref="V103" si="90">((-PMT($AA103,U$3,$A103)*U$3)-(-PMT($AA103,U$3,$A103)*12)-(-CUMIPMT($AA103,U$3,$A103,13,U$3,0)))/(U$3-12)</f>
        <v>240.56463435287952</v>
      </c>
      <c r="W103" s="64">
        <f t="shared" si="24"/>
        <v>296.07731918250175</v>
      </c>
      <c r="X103" s="65">
        <f t="shared" ref="X103" si="91">((-PMT($AA103,W$3,$A103)*W$3)-(-PMT($AA103,W$3,$A103)*12)-(-CUMIPMT($AA103,W$3,$A103,13,W$3,0)))/(W$3-12)</f>
        <v>224.47319685578995</v>
      </c>
      <c r="Y103" s="53">
        <f t="shared" si="26"/>
        <v>289.58427777785948</v>
      </c>
      <c r="Z103" s="52">
        <f t="shared" si="27"/>
        <v>210.20250403134389</v>
      </c>
      <c r="AA103" s="77">
        <f t="shared" si="11"/>
        <v>0.1</v>
      </c>
    </row>
    <row r="104" spans="1:27" ht="19.95" customHeight="1" x14ac:dyDescent="0.3">
      <c r="A104" s="15">
        <f t="shared" si="12"/>
        <v>2400</v>
      </c>
      <c r="B104" s="23">
        <f t="shared" si="82"/>
        <v>2640.0000000000005</v>
      </c>
      <c r="C104" s="23">
        <f t="shared" si="82"/>
        <v>1382.8571428571431</v>
      </c>
      <c r="D104" s="23">
        <f t="shared" si="82"/>
        <v>965.0755287009066</v>
      </c>
      <c r="E104" s="23">
        <f t="shared" si="82"/>
        <v>757.12992889463476</v>
      </c>
      <c r="F104" s="23">
        <f t="shared" si="82"/>
        <v>633.11395390738903</v>
      </c>
      <c r="G104" s="23">
        <f t="shared" si="82"/>
        <v>551.05771287040182</v>
      </c>
      <c r="H104" s="23">
        <f t="shared" si="82"/>
        <v>492.97319928142974</v>
      </c>
      <c r="I104" s="23">
        <f t="shared" si="82"/>
        <v>449.86564217955242</v>
      </c>
      <c r="J104" s="23">
        <f t="shared" si="82"/>
        <v>416.73729377842437</v>
      </c>
      <c r="K104" s="23">
        <f t="shared" si="82"/>
        <v>390.5889477180279</v>
      </c>
      <c r="L104" s="23">
        <f t="shared" si="87"/>
        <v>369.51154085907518</v>
      </c>
      <c r="M104" s="24">
        <f t="shared" si="87"/>
        <v>352.23195624068961</v>
      </c>
      <c r="N104" s="18">
        <f t="shared" si="14"/>
        <v>2400</v>
      </c>
      <c r="O104" s="66">
        <f t="shared" si="28"/>
        <v>337.86845704152529</v>
      </c>
      <c r="P104" s="67">
        <f t="shared" si="29"/>
        <v>307.15314276502295</v>
      </c>
      <c r="Q104" s="23">
        <f t="shared" ref="Q104:Q110" si="92">-PMT($AA104,Q$3,$A104)</f>
        <v>325.79093575352812</v>
      </c>
      <c r="R104" s="41">
        <f t="shared" ref="R104" si="93">((-PMT($AA104,Q$3,$A104)*Q$3)-(-PMT($AA104,Q$3,$A104)*12)-(-CUMIPMT($AA104,Q$3,$A104,13,Q$3,0)))/(Q$3-12)</f>
        <v>282.71114259603678</v>
      </c>
      <c r="S104" s="66">
        <f t="shared" ref="S104:S110" si="94">-PMT($AA104,S$3,$A104)</f>
        <v>315.53706452969334</v>
      </c>
      <c r="T104" s="67">
        <f t="shared" ref="T104" si="95">((-PMT($AA104,S$3,$A104)*S$3)-(-PMT($AA104,S$3,$A104)*12)-(-CUMIPMT($AA104,S$3,$A104,13,S$3,0)))/(S$3-12)</f>
        <v>261.56465905166152</v>
      </c>
      <c r="U104" s="23">
        <f t="shared" ref="U104:U110" si="96">-PMT($AA104,U$3,$A104)</f>
        <v>306.75988968784765</v>
      </c>
      <c r="V104" s="41">
        <f t="shared" ref="V104" si="97">((-PMT($AA104,U$3,$A104)*U$3)-(-PMT($AA104,U$3,$A104)*12)-(-CUMIPMT($AA104,U$3,$A104,13,U$3,0)))/(U$3-12)</f>
        <v>243.09689366185722</v>
      </c>
      <c r="W104" s="66">
        <f t="shared" ref="W104:W110" si="98">-PMT($AA104,W$3,$A104)</f>
        <v>299.19392254231752</v>
      </c>
      <c r="X104" s="67">
        <f t="shared" ref="X104" si="99">((-PMT($AA104,W$3,$A104)*W$3)-(-PMT($AA104,W$3,$A104)*12)-(-CUMIPMT($AA104,W$3,$A104,13,W$3,0)))/(W$3-12)</f>
        <v>226.83607261216667</v>
      </c>
      <c r="Y104" s="51">
        <f t="shared" ref="Y104:Y110" si="100">-PMT($AA104,Y$3,$A104)</f>
        <v>292.63253333341589</v>
      </c>
      <c r="Z104" s="50">
        <f t="shared" si="27"/>
        <v>212.41516196851595</v>
      </c>
      <c r="AA104" s="77">
        <f t="shared" si="11"/>
        <v>0.1</v>
      </c>
    </row>
    <row r="105" spans="1:27" ht="19.95" customHeight="1" x14ac:dyDescent="0.3">
      <c r="A105" s="19">
        <f t="shared" si="12"/>
        <v>2425</v>
      </c>
      <c r="B105" s="20">
        <f t="shared" si="82"/>
        <v>2667.5000000000005</v>
      </c>
      <c r="C105" s="20">
        <f t="shared" si="82"/>
        <v>1397.261904761905</v>
      </c>
      <c r="D105" s="20">
        <f t="shared" si="82"/>
        <v>975.12839879154114</v>
      </c>
      <c r="E105" s="20">
        <f t="shared" si="82"/>
        <v>765.01669898728733</v>
      </c>
      <c r="F105" s="20">
        <f t="shared" si="82"/>
        <v>639.70889092725758</v>
      </c>
      <c r="G105" s="20">
        <f t="shared" si="82"/>
        <v>556.79789737946851</v>
      </c>
      <c r="H105" s="20">
        <f t="shared" si="82"/>
        <v>498.10833677394459</v>
      </c>
      <c r="I105" s="20">
        <f t="shared" si="82"/>
        <v>454.55174261892273</v>
      </c>
      <c r="J105" s="20">
        <f t="shared" si="82"/>
        <v>421.07830725528294</v>
      </c>
      <c r="K105" s="20">
        <f t="shared" si="82"/>
        <v>394.65758259009067</v>
      </c>
      <c r="L105" s="20">
        <f t="shared" si="87"/>
        <v>373.36061940969057</v>
      </c>
      <c r="M105" s="21">
        <f t="shared" si="87"/>
        <v>355.90103911819682</v>
      </c>
      <c r="N105" s="22">
        <f t="shared" si="14"/>
        <v>2425</v>
      </c>
      <c r="O105" s="64">
        <f t="shared" si="28"/>
        <v>341.38792013570782</v>
      </c>
      <c r="P105" s="65">
        <f t="shared" si="29"/>
        <v>310.3526546688251</v>
      </c>
      <c r="Q105" s="20">
        <f t="shared" si="92"/>
        <v>329.18459133429405</v>
      </c>
      <c r="R105" s="40">
        <f t="shared" ref="R105" si="101">((-PMT($AA105,Q$3,$A105)*Q$3)-(-PMT($AA105,Q$3,$A105)*12)-(-CUMIPMT($AA105,Q$3,$A105,13,Q$3,0)))/(Q$3-12)</f>
        <v>285.65605033141213</v>
      </c>
      <c r="S105" s="64">
        <f t="shared" si="94"/>
        <v>318.82390895187768</v>
      </c>
      <c r="T105" s="65">
        <f t="shared" ref="T105" si="102">((-PMT($AA105,S$3,$A105)*S$3)-(-PMT($AA105,S$3,$A105)*12)-(-CUMIPMT($AA105,S$3,$A105,13,S$3,0)))/(S$3-12)</f>
        <v>264.28929091678316</v>
      </c>
      <c r="U105" s="20">
        <f t="shared" si="96"/>
        <v>309.9553052054294</v>
      </c>
      <c r="V105" s="40">
        <f t="shared" ref="V105" si="103">((-PMT($AA105,U$3,$A105)*U$3)-(-PMT($AA105,U$3,$A105)*12)-(-CUMIPMT($AA105,U$3,$A105,13,U$3,0)))/(U$3-12)</f>
        <v>245.62915297083492</v>
      </c>
      <c r="W105" s="64">
        <f t="shared" si="98"/>
        <v>302.31052590213335</v>
      </c>
      <c r="X105" s="65">
        <f t="shared" ref="X105" si="104">((-PMT($AA105,W$3,$A105)*W$3)-(-PMT($AA105,W$3,$A105)*12)-(-CUMIPMT($AA105,W$3,$A105,13,W$3,0)))/(W$3-12)</f>
        <v>229.19894836854337</v>
      </c>
      <c r="Y105" s="53">
        <f t="shared" si="100"/>
        <v>295.6807888889723</v>
      </c>
      <c r="Z105" s="52">
        <f t="shared" si="27"/>
        <v>214.62781990568809</v>
      </c>
      <c r="AA105" s="77">
        <f t="shared" si="11"/>
        <v>0.1</v>
      </c>
    </row>
    <row r="106" spans="1:27" ht="19.95" customHeight="1" x14ac:dyDescent="0.3">
      <c r="A106" s="15">
        <f t="shared" si="12"/>
        <v>2450</v>
      </c>
      <c r="B106" s="23">
        <f t="shared" si="82"/>
        <v>2695.0000000000005</v>
      </c>
      <c r="C106" s="23">
        <f t="shared" si="82"/>
        <v>1411.666666666667</v>
      </c>
      <c r="D106" s="23">
        <f t="shared" si="82"/>
        <v>985.18126888217546</v>
      </c>
      <c r="E106" s="23">
        <f t="shared" si="82"/>
        <v>772.90346907993967</v>
      </c>
      <c r="F106" s="23">
        <f t="shared" si="82"/>
        <v>646.30382794712625</v>
      </c>
      <c r="G106" s="23">
        <f t="shared" si="82"/>
        <v>562.5380818885352</v>
      </c>
      <c r="H106" s="23">
        <f t="shared" si="82"/>
        <v>503.24347426645949</v>
      </c>
      <c r="I106" s="23">
        <f t="shared" si="82"/>
        <v>459.23784305829304</v>
      </c>
      <c r="J106" s="23">
        <f t="shared" si="82"/>
        <v>425.41932073214161</v>
      </c>
      <c r="K106" s="23">
        <f t="shared" si="82"/>
        <v>398.7262174621535</v>
      </c>
      <c r="L106" s="23">
        <f t="shared" si="87"/>
        <v>377.2096979603059</v>
      </c>
      <c r="M106" s="24">
        <f t="shared" si="87"/>
        <v>359.57012199570397</v>
      </c>
      <c r="N106" s="18">
        <f t="shared" si="14"/>
        <v>2450</v>
      </c>
      <c r="O106" s="66">
        <f t="shared" si="28"/>
        <v>344.90738322989034</v>
      </c>
      <c r="P106" s="67">
        <f t="shared" si="29"/>
        <v>313.5521665726281</v>
      </c>
      <c r="Q106" s="23">
        <f t="shared" si="92"/>
        <v>332.57824691505994</v>
      </c>
      <c r="R106" s="41">
        <f t="shared" ref="R106" si="105">((-PMT($AA106,Q$3,$A106)*Q$3)-(-PMT($AA106,Q$3,$A106)*12)-(-CUMIPMT($AA106,Q$3,$A106,13,Q$3,0)))/(Q$3-12)</f>
        <v>288.60095806678748</v>
      </c>
      <c r="S106" s="66">
        <f t="shared" si="94"/>
        <v>322.11075337406197</v>
      </c>
      <c r="T106" s="67">
        <f t="shared" ref="T106" si="106">((-PMT($AA106,S$3,$A106)*S$3)-(-PMT($AA106,S$3,$A106)*12)-(-CUMIPMT($AA106,S$3,$A106,13,S$3,0)))/(S$3-12)</f>
        <v>267.01392278190434</v>
      </c>
      <c r="U106" s="23">
        <f t="shared" si="96"/>
        <v>313.15072072301115</v>
      </c>
      <c r="V106" s="41">
        <f t="shared" ref="V106" si="107">((-PMT($AA106,U$3,$A106)*U$3)-(-PMT($AA106,U$3,$A106)*12)-(-CUMIPMT($AA106,U$3,$A106,13,U$3,0)))/(U$3-12)</f>
        <v>248.16141227981259</v>
      </c>
      <c r="W106" s="66">
        <f t="shared" si="98"/>
        <v>305.42712926194918</v>
      </c>
      <c r="X106" s="67">
        <f t="shared" ref="X106" si="108">((-PMT($AA106,W$3,$A106)*W$3)-(-PMT($AA106,W$3,$A106)*12)-(-CUMIPMT($AA106,W$3,$A106,13,W$3,0)))/(W$3-12)</f>
        <v>231.56182412492007</v>
      </c>
      <c r="Y106" s="51">
        <f t="shared" si="100"/>
        <v>298.72904444452871</v>
      </c>
      <c r="Z106" s="50">
        <f t="shared" si="27"/>
        <v>216.84047784286005</v>
      </c>
      <c r="AA106" s="77">
        <f t="shared" si="11"/>
        <v>0.1</v>
      </c>
    </row>
    <row r="107" spans="1:27" ht="19.95" customHeight="1" x14ac:dyDescent="0.3">
      <c r="A107" s="19">
        <f t="shared" si="12"/>
        <v>2475</v>
      </c>
      <c r="B107" s="20">
        <f t="shared" si="82"/>
        <v>2722.5000000000005</v>
      </c>
      <c r="C107" s="20">
        <f t="shared" si="82"/>
        <v>1426.0714285714289</v>
      </c>
      <c r="D107" s="20">
        <f t="shared" si="82"/>
        <v>995.23413897280989</v>
      </c>
      <c r="E107" s="20">
        <f t="shared" si="82"/>
        <v>780.79023917259212</v>
      </c>
      <c r="F107" s="20">
        <f t="shared" si="82"/>
        <v>652.89876496699492</v>
      </c>
      <c r="G107" s="20">
        <f t="shared" si="82"/>
        <v>568.27826639760178</v>
      </c>
      <c r="H107" s="20">
        <f t="shared" si="82"/>
        <v>508.37861175897433</v>
      </c>
      <c r="I107" s="20">
        <f t="shared" si="82"/>
        <v>463.9239434976634</v>
      </c>
      <c r="J107" s="20">
        <f t="shared" si="82"/>
        <v>429.76033420900012</v>
      </c>
      <c r="K107" s="20">
        <f t="shared" si="82"/>
        <v>402.79485233421627</v>
      </c>
      <c r="L107" s="20">
        <f t="shared" si="87"/>
        <v>381.05877651092129</v>
      </c>
      <c r="M107" s="21">
        <f t="shared" si="87"/>
        <v>363.23920487321118</v>
      </c>
      <c r="N107" s="22">
        <f t="shared" si="14"/>
        <v>2475</v>
      </c>
      <c r="O107" s="64">
        <f t="shared" si="28"/>
        <v>348.42684632407293</v>
      </c>
      <c r="P107" s="65">
        <f t="shared" si="29"/>
        <v>316.75167847642933</v>
      </c>
      <c r="Q107" s="20">
        <f t="shared" si="92"/>
        <v>335.97190249582587</v>
      </c>
      <c r="R107" s="40">
        <f t="shared" ref="R107" si="109">((-PMT($AA107,Q$3,$A107)*Q$3)-(-PMT($AA107,Q$3,$A107)*12)-(-CUMIPMT($AA107,Q$3,$A107,13,Q$3,0)))/(Q$3-12)</f>
        <v>291.54586580216284</v>
      </c>
      <c r="S107" s="64">
        <f t="shared" si="94"/>
        <v>325.39759779624626</v>
      </c>
      <c r="T107" s="65">
        <f t="shared" ref="T107" si="110">((-PMT($AA107,S$3,$A107)*S$3)-(-PMT($AA107,S$3,$A107)*12)-(-CUMIPMT($AA107,S$3,$A107,13,S$3,0)))/(S$3-12)</f>
        <v>269.73855464702598</v>
      </c>
      <c r="U107" s="20">
        <f t="shared" si="96"/>
        <v>316.3461362405929</v>
      </c>
      <c r="V107" s="40">
        <f t="shared" ref="V107" si="111">((-PMT($AA107,U$3,$A107)*U$3)-(-PMT($AA107,U$3,$A107)*12)-(-CUMIPMT($AA107,U$3,$A107,13,U$3,0)))/(U$3-12)</f>
        <v>250.69367158879027</v>
      </c>
      <c r="W107" s="64">
        <f t="shared" si="98"/>
        <v>308.543732621765</v>
      </c>
      <c r="X107" s="65">
        <f t="shared" ref="X107" si="112">((-PMT($AA107,W$3,$A107)*W$3)-(-PMT($AA107,W$3,$A107)*12)-(-CUMIPMT($AA107,W$3,$A107,13,W$3,0)))/(W$3-12)</f>
        <v>233.92469988129693</v>
      </c>
      <c r="Y107" s="53">
        <f t="shared" si="100"/>
        <v>301.77730000008518</v>
      </c>
      <c r="Z107" s="52">
        <f t="shared" si="27"/>
        <v>219.05313578003219</v>
      </c>
      <c r="AA107" s="77">
        <f t="shared" si="11"/>
        <v>0.1</v>
      </c>
    </row>
    <row r="108" spans="1:27" ht="19.95" customHeight="1" x14ac:dyDescent="0.3">
      <c r="A108" s="15">
        <f t="shared" si="12"/>
        <v>2500</v>
      </c>
      <c r="B108" s="23">
        <f t="shared" si="82"/>
        <v>2750.0000000000005</v>
      </c>
      <c r="C108" s="23">
        <f t="shared" si="82"/>
        <v>1440.4761904761908</v>
      </c>
      <c r="D108" s="23">
        <f t="shared" si="82"/>
        <v>1005.2870090634444</v>
      </c>
      <c r="E108" s="23">
        <f t="shared" si="82"/>
        <v>788.67700926524458</v>
      </c>
      <c r="F108" s="23">
        <f t="shared" si="82"/>
        <v>659.49370198686347</v>
      </c>
      <c r="G108" s="23">
        <f t="shared" si="82"/>
        <v>574.01845090666848</v>
      </c>
      <c r="H108" s="23">
        <f t="shared" si="82"/>
        <v>513.51374925148923</v>
      </c>
      <c r="I108" s="23">
        <f t="shared" si="82"/>
        <v>468.61004393703371</v>
      </c>
      <c r="J108" s="23">
        <f t="shared" si="82"/>
        <v>434.10134768585868</v>
      </c>
      <c r="K108" s="23">
        <f t="shared" si="82"/>
        <v>406.86348720627905</v>
      </c>
      <c r="L108" s="23">
        <f t="shared" si="87"/>
        <v>384.90785506153662</v>
      </c>
      <c r="M108" s="24">
        <f t="shared" si="87"/>
        <v>366.90828775071833</v>
      </c>
      <c r="N108" s="18">
        <f t="shared" si="14"/>
        <v>2500</v>
      </c>
      <c r="O108" s="66">
        <f t="shared" si="28"/>
        <v>351.94630941825545</v>
      </c>
      <c r="P108" s="67">
        <f t="shared" si="29"/>
        <v>319.95119038023233</v>
      </c>
      <c r="Q108" s="23">
        <f t="shared" si="92"/>
        <v>339.36555807659181</v>
      </c>
      <c r="R108" s="41">
        <f t="shared" ref="R108" si="113">((-PMT($AA108,Q$3,$A108)*Q$3)-(-PMT($AA108,Q$3,$A108)*12)-(-CUMIPMT($AA108,Q$3,$A108,13,Q$3,0)))/(Q$3-12)</f>
        <v>294.49077353753842</v>
      </c>
      <c r="S108" s="66">
        <f t="shared" si="94"/>
        <v>328.6844422184306</v>
      </c>
      <c r="T108" s="67">
        <f t="shared" ref="T108" si="114">((-PMT($AA108,S$3,$A108)*S$3)-(-PMT($AA108,S$3,$A108)*12)-(-CUMIPMT($AA108,S$3,$A108,13,S$3,0)))/(S$3-12)</f>
        <v>272.46318651214762</v>
      </c>
      <c r="U108" s="23">
        <f t="shared" si="96"/>
        <v>319.54155175817465</v>
      </c>
      <c r="V108" s="41">
        <f t="shared" ref="V108" si="115">((-PMT($AA108,U$3,$A108)*U$3)-(-PMT($AA108,U$3,$A108)*12)-(-CUMIPMT($AA108,U$3,$A108,13,U$3,0)))/(U$3-12)</f>
        <v>253.22593089776797</v>
      </c>
      <c r="W108" s="66">
        <f t="shared" si="98"/>
        <v>311.66033598158083</v>
      </c>
      <c r="X108" s="67">
        <f t="shared" ref="X108" si="116">((-PMT($AA108,W$3,$A108)*W$3)-(-PMT($AA108,W$3,$A108)*12)-(-CUMIPMT($AA108,W$3,$A108,13,W$3,0)))/(W$3-12)</f>
        <v>236.28757563767363</v>
      </c>
      <c r="Y108" s="51">
        <f t="shared" si="100"/>
        <v>304.82555555564153</v>
      </c>
      <c r="Z108" s="50">
        <f t="shared" si="27"/>
        <v>221.26579371720422</v>
      </c>
      <c r="AA108" s="77">
        <f t="shared" si="11"/>
        <v>0.1</v>
      </c>
    </row>
    <row r="109" spans="1:27" ht="19.95" customHeight="1" x14ac:dyDescent="0.3">
      <c r="A109" s="19">
        <f t="shared" si="12"/>
        <v>2525</v>
      </c>
      <c r="B109" s="20">
        <f t="shared" si="82"/>
        <v>2777.5000000000005</v>
      </c>
      <c r="C109" s="20">
        <f t="shared" si="82"/>
        <v>1454.8809523809527</v>
      </c>
      <c r="D109" s="20">
        <f t="shared" si="82"/>
        <v>1015.3398791540787</v>
      </c>
      <c r="E109" s="20">
        <f t="shared" si="82"/>
        <v>796.56377935789703</v>
      </c>
      <c r="F109" s="20">
        <f t="shared" si="82"/>
        <v>666.08863900673214</v>
      </c>
      <c r="G109" s="20">
        <f t="shared" si="82"/>
        <v>579.75863541573517</v>
      </c>
      <c r="H109" s="20">
        <f t="shared" si="82"/>
        <v>518.64888674400413</v>
      </c>
      <c r="I109" s="20">
        <f t="shared" si="82"/>
        <v>473.29614437640407</v>
      </c>
      <c r="J109" s="20">
        <f t="shared" si="82"/>
        <v>438.44236116271736</v>
      </c>
      <c r="K109" s="20">
        <f t="shared" si="82"/>
        <v>410.93212207834188</v>
      </c>
      <c r="L109" s="20">
        <f t="shared" si="87"/>
        <v>388.75693361215201</v>
      </c>
      <c r="M109" s="21">
        <f t="shared" si="87"/>
        <v>370.57737062822554</v>
      </c>
      <c r="N109" s="22">
        <f t="shared" si="14"/>
        <v>2525</v>
      </c>
      <c r="O109" s="64">
        <f t="shared" si="28"/>
        <v>355.46577251243798</v>
      </c>
      <c r="P109" s="65">
        <f t="shared" si="29"/>
        <v>323.15070228403448</v>
      </c>
      <c r="Q109" s="20">
        <f t="shared" si="92"/>
        <v>342.75921365735769</v>
      </c>
      <c r="R109" s="40">
        <f t="shared" ref="R109" si="117">((-PMT($AA109,Q$3,$A109)*Q$3)-(-PMT($AA109,Q$3,$A109)*12)-(-CUMIPMT($AA109,Q$3,$A109,13,Q$3,0)))/(Q$3-12)</f>
        <v>297.43568127291354</v>
      </c>
      <c r="S109" s="64">
        <f t="shared" si="94"/>
        <v>331.97128664061489</v>
      </c>
      <c r="T109" s="65">
        <f t="shared" ref="T109" si="118">((-PMT($AA109,S$3,$A109)*S$3)-(-PMT($AA109,S$3,$A109)*12)-(-CUMIPMT($AA109,S$3,$A109,13,S$3,0)))/(S$3-12)</f>
        <v>275.18781837726874</v>
      </c>
      <c r="U109" s="20">
        <f t="shared" si="96"/>
        <v>322.7369672757564</v>
      </c>
      <c r="V109" s="40">
        <f t="shared" ref="V109" si="119">((-PMT($AA109,U$3,$A109)*U$3)-(-PMT($AA109,U$3,$A109)*12)-(-CUMIPMT($AA109,U$3,$A109,13,U$3,0)))/(U$3-12)</f>
        <v>255.75819020674564</v>
      </c>
      <c r="W109" s="64">
        <f t="shared" si="98"/>
        <v>314.7769393413966</v>
      </c>
      <c r="X109" s="65">
        <f t="shared" ref="X109" si="120">((-PMT($AA109,W$3,$A109)*W$3)-(-PMT($AA109,W$3,$A109)*12)-(-CUMIPMT($AA109,W$3,$A109,13,W$3,0)))/(W$3-12)</f>
        <v>238.65045139405032</v>
      </c>
      <c r="Y109" s="53">
        <f t="shared" si="100"/>
        <v>307.87381111119794</v>
      </c>
      <c r="Z109" s="52">
        <f t="shared" si="27"/>
        <v>223.47845165437616</v>
      </c>
      <c r="AA109" s="77">
        <f t="shared" si="11"/>
        <v>0.1</v>
      </c>
    </row>
    <row r="110" spans="1:27" ht="19.95" customHeight="1" x14ac:dyDescent="0.3">
      <c r="A110" s="25">
        <f t="shared" si="12"/>
        <v>2550</v>
      </c>
      <c r="B110" s="26">
        <f t="shared" si="82"/>
        <v>2805.0000000000005</v>
      </c>
      <c r="C110" s="26">
        <f t="shared" si="82"/>
        <v>1469.2857142857147</v>
      </c>
      <c r="D110" s="26">
        <f t="shared" si="82"/>
        <v>1025.3927492447133</v>
      </c>
      <c r="E110" s="26">
        <f t="shared" si="82"/>
        <v>804.45054945054949</v>
      </c>
      <c r="F110" s="26">
        <f t="shared" si="82"/>
        <v>672.6835760266008</v>
      </c>
      <c r="G110" s="26">
        <f t="shared" si="82"/>
        <v>585.49881992480186</v>
      </c>
      <c r="H110" s="26">
        <f t="shared" si="82"/>
        <v>523.78402423651903</v>
      </c>
      <c r="I110" s="26">
        <f t="shared" si="82"/>
        <v>477.98224481577438</v>
      </c>
      <c r="J110" s="26">
        <f t="shared" si="82"/>
        <v>442.78337463957587</v>
      </c>
      <c r="K110" s="26">
        <f t="shared" si="82"/>
        <v>415.00075695040459</v>
      </c>
      <c r="L110" s="26">
        <f t="shared" si="87"/>
        <v>392.6060121627674</v>
      </c>
      <c r="M110" s="27">
        <f t="shared" si="87"/>
        <v>374.24645350573269</v>
      </c>
      <c r="N110" s="28">
        <f t="shared" si="14"/>
        <v>2550</v>
      </c>
      <c r="O110" s="70">
        <f t="shared" si="28"/>
        <v>358.98523560662056</v>
      </c>
      <c r="P110" s="71">
        <f t="shared" si="29"/>
        <v>326.35021418783663</v>
      </c>
      <c r="Q110" s="26">
        <f t="shared" si="92"/>
        <v>346.15286923812363</v>
      </c>
      <c r="R110" s="42">
        <f t="shared" ref="R110" si="121">((-PMT($AA110,Q$3,$A110)*Q$3)-(-PMT($AA110,Q$3,$A110)*12)-(-CUMIPMT($AA110,Q$3,$A110,13,Q$3,0)))/(Q$3-12)</f>
        <v>300.38058900828929</v>
      </c>
      <c r="S110" s="70">
        <f t="shared" si="94"/>
        <v>335.25813106279918</v>
      </c>
      <c r="T110" s="71">
        <f t="shared" ref="T110" si="122">((-PMT($AA110,S$3,$A110)*S$3)-(-PMT($AA110,S$3,$A110)*12)-(-CUMIPMT($AA110,S$3,$A110,13,S$3,0)))/(S$3-12)</f>
        <v>277.91245024239043</v>
      </c>
      <c r="U110" s="26">
        <f t="shared" si="96"/>
        <v>325.93238279333815</v>
      </c>
      <c r="V110" s="42">
        <f t="shared" ref="V110" si="123">((-PMT($AA110,U$3,$A110)*U$3)-(-PMT($AA110,U$3,$A110)*12)-(-CUMIPMT($AA110,U$3,$A110,13,U$3,0)))/(U$3-12)</f>
        <v>258.29044951572331</v>
      </c>
      <c r="W110" s="70">
        <f t="shared" si="98"/>
        <v>317.89354270121243</v>
      </c>
      <c r="X110" s="71">
        <f t="shared" ref="X110" si="124">((-PMT($AA110,W$3,$A110)*W$3)-(-PMT($AA110,W$3,$A110)*12)-(-CUMIPMT($AA110,W$3,$A110,13,W$3,0)))/(W$3-12)</f>
        <v>241.01332715042705</v>
      </c>
      <c r="Y110" s="26">
        <f t="shared" si="100"/>
        <v>310.9220666667544</v>
      </c>
      <c r="Z110" s="50">
        <f t="shared" si="27"/>
        <v>225.69110959154818</v>
      </c>
      <c r="AA110" s="77">
        <f t="shared" si="11"/>
        <v>0.1</v>
      </c>
    </row>
    <row r="111" spans="1:27" ht="15.6" x14ac:dyDescent="0.3">
      <c r="A111" s="6" t="s">
        <v>1</v>
      </c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6" t="s">
        <v>1</v>
      </c>
      <c r="O111" s="6"/>
      <c r="P111" s="37"/>
      <c r="Q111" s="8"/>
      <c r="R111" s="44"/>
      <c r="S111" s="8"/>
      <c r="T111" s="44"/>
      <c r="U111" s="8"/>
      <c r="V111" s="44"/>
      <c r="W111" s="72"/>
      <c r="X111" s="55"/>
      <c r="Y111" s="8"/>
      <c r="Z111" s="55"/>
      <c r="AA111" s="77">
        <f t="shared" si="11"/>
        <v>0.1</v>
      </c>
    </row>
    <row r="112" spans="1:27" ht="19.95" customHeight="1" x14ac:dyDescent="0.3">
      <c r="A112" s="10" t="s">
        <v>2</v>
      </c>
      <c r="B112" s="11" t="s">
        <v>3</v>
      </c>
      <c r="C112" s="12" t="s">
        <v>4</v>
      </c>
      <c r="D112" s="12" t="s">
        <v>5</v>
      </c>
      <c r="E112" s="12" t="s">
        <v>6</v>
      </c>
      <c r="F112" s="12" t="s">
        <v>7</v>
      </c>
      <c r="G112" s="12" t="s">
        <v>8</v>
      </c>
      <c r="H112" s="12" t="s">
        <v>9</v>
      </c>
      <c r="I112" s="12" t="s">
        <v>10</v>
      </c>
      <c r="J112" s="12" t="s">
        <v>11</v>
      </c>
      <c r="K112" s="12" t="s">
        <v>12</v>
      </c>
      <c r="L112" s="12" t="s">
        <v>13</v>
      </c>
      <c r="M112" s="13" t="s">
        <v>14</v>
      </c>
      <c r="N112" s="14" t="s">
        <v>2</v>
      </c>
      <c r="O112" s="12" t="s">
        <v>15</v>
      </c>
      <c r="P112" s="38">
        <v>1</v>
      </c>
      <c r="Q112" s="12" t="s">
        <v>16</v>
      </c>
      <c r="R112" s="38">
        <v>2</v>
      </c>
      <c r="S112" s="12" t="s">
        <v>17</v>
      </c>
      <c r="T112" s="38">
        <v>3</v>
      </c>
      <c r="U112" s="12" t="s">
        <v>18</v>
      </c>
      <c r="V112" s="38">
        <v>4</v>
      </c>
      <c r="W112" s="11" t="s">
        <v>19</v>
      </c>
      <c r="X112" s="69">
        <v>5</v>
      </c>
      <c r="Y112" s="57" t="s">
        <v>20</v>
      </c>
      <c r="Z112" s="56">
        <v>6</v>
      </c>
      <c r="AA112" s="77">
        <f t="shared" si="11"/>
        <v>0.1</v>
      </c>
    </row>
    <row r="113" spans="1:27" ht="19.95" customHeight="1" x14ac:dyDescent="0.3">
      <c r="A113" s="19">
        <f>A110+25</f>
        <v>2575</v>
      </c>
      <c r="B113" s="20">
        <f t="shared" si="82"/>
        <v>2832.5000000000005</v>
      </c>
      <c r="C113" s="20">
        <f t="shared" si="82"/>
        <v>1483.6904761904764</v>
      </c>
      <c r="D113" s="20">
        <f t="shared" si="82"/>
        <v>1035.4456193353478</v>
      </c>
      <c r="E113" s="20">
        <f t="shared" si="82"/>
        <v>812.33731954320194</v>
      </c>
      <c r="F113" s="20">
        <f t="shared" si="82"/>
        <v>679.27851304646947</v>
      </c>
      <c r="G113" s="20">
        <f t="shared" si="82"/>
        <v>591.23900443386856</v>
      </c>
      <c r="H113" s="20">
        <f t="shared" si="82"/>
        <v>528.91916172903393</v>
      </c>
      <c r="I113" s="20">
        <f t="shared" si="82"/>
        <v>482.66834525514469</v>
      </c>
      <c r="J113" s="20">
        <f t="shared" si="82"/>
        <v>447.12438811643443</v>
      </c>
      <c r="K113" s="20">
        <f t="shared" si="82"/>
        <v>419.06939182246742</v>
      </c>
      <c r="L113" s="20">
        <f t="shared" si="87"/>
        <v>396.45509071338279</v>
      </c>
      <c r="M113" s="21">
        <f t="shared" si="87"/>
        <v>377.9155363832399</v>
      </c>
      <c r="N113" s="22">
        <f>N110+25</f>
        <v>2575</v>
      </c>
      <c r="O113" s="73">
        <f t="shared" ref="O113:O135" si="125">-PMT($AA113,O$3,$A113)</f>
        <v>362.50469870080315</v>
      </c>
      <c r="P113" s="54">
        <f t="shared" ref="P113:P135" si="126">((-PMT($AA113,O$3,$A113)*O$3)-(-PMT($AA113,O$3,$A113)*12)-(-CUMIPMT($AA113,O$3,$A113,13,O$3,0)))/(O$3-12)</f>
        <v>329.54972609163872</v>
      </c>
      <c r="Q113" s="73">
        <f t="shared" ref="Q113:Q135" si="127">-PMT($AA113,Q$3,$A113)</f>
        <v>349.54652481888957</v>
      </c>
      <c r="R113" s="54">
        <f t="shared" ref="R113" si="128">((-PMT($AA113,Q$3,$A113)*Q$3)-(-PMT($AA113,Q$3,$A113)*12)-(-CUMIPMT($AA113,Q$3,$A113,13,Q$3,0)))/(Q$3-12)</f>
        <v>303.32549674366464</v>
      </c>
      <c r="S113" s="73">
        <f t="shared" ref="S113:S135" si="129">-PMT($AA113,S$3,$A113)</f>
        <v>338.54497548498352</v>
      </c>
      <c r="T113" s="54">
        <f t="shared" ref="T113" si="130">((-PMT($AA113,S$3,$A113)*S$3)-(-PMT($AA113,S$3,$A113)*12)-(-CUMIPMT($AA113,S$3,$A113,13,S$3,0)))/(S$3-12)</f>
        <v>280.63708210751201</v>
      </c>
      <c r="U113" s="73">
        <f t="shared" ref="U113:U135" si="131">-PMT($AA113,U$3,$A113)</f>
        <v>329.1277983109199</v>
      </c>
      <c r="V113" s="76">
        <f t="shared" ref="V113" si="132">((-PMT($AA113,U$3,$A113)*U$3)-(-PMT($AA113,U$3,$A113)*12)-(-CUMIPMT($AA113,U$3,$A113,13,U$3,0)))/(U$3-12)</f>
        <v>260.82270882470101</v>
      </c>
      <c r="W113" s="64">
        <f t="shared" ref="W113:W135" si="133">-PMT($AA113,W$3,$A113)</f>
        <v>321.01014606102825</v>
      </c>
      <c r="X113" s="65">
        <f t="shared" ref="X113" si="134">((-PMT($AA113,W$3,$A113)*W$3)-(-PMT($AA113,W$3,$A113)*12)-(-CUMIPMT($AA113,W$3,$A113,13,W$3,0)))/(W$3-12)</f>
        <v>243.37620290680397</v>
      </c>
      <c r="Y113" s="53">
        <f t="shared" ref="Y113:Y135" si="135">-PMT($AA113,Y$3,$A113)</f>
        <v>313.97032222231081</v>
      </c>
      <c r="Z113" s="52">
        <f t="shared" ref="Z113:Z135" si="136">((-PMT($AA113,Y$3,$A113)*Y$3)-(-PMT($AA113,Y$3,$A113)*12)-(-CUMIPMT($AA113,Y$3,$A113,13,Y$3,0)))/(Y$3-12)</f>
        <v>227.90376752872024</v>
      </c>
      <c r="AA113" s="77">
        <f t="shared" si="11"/>
        <v>0.1</v>
      </c>
    </row>
    <row r="114" spans="1:27" ht="19.95" customHeight="1" x14ac:dyDescent="0.3">
      <c r="A114" s="15">
        <f t="shared" si="12"/>
        <v>2600</v>
      </c>
      <c r="B114" s="23">
        <f t="shared" si="82"/>
        <v>2860.0000000000005</v>
      </c>
      <c r="C114" s="23">
        <f t="shared" si="82"/>
        <v>1498.0952380952385</v>
      </c>
      <c r="D114" s="23">
        <f t="shared" si="82"/>
        <v>1045.4984894259821</v>
      </c>
      <c r="E114" s="23">
        <f t="shared" si="82"/>
        <v>820.2240896358544</v>
      </c>
      <c r="F114" s="23">
        <f t="shared" si="82"/>
        <v>685.87345006633814</v>
      </c>
      <c r="G114" s="23">
        <f t="shared" si="82"/>
        <v>596.97918894293525</v>
      </c>
      <c r="H114" s="23">
        <f t="shared" si="82"/>
        <v>534.05429922154883</v>
      </c>
      <c r="I114" s="23">
        <f t="shared" si="82"/>
        <v>487.35444569451505</v>
      </c>
      <c r="J114" s="23">
        <f t="shared" si="82"/>
        <v>451.46540159329311</v>
      </c>
      <c r="K114" s="23">
        <f t="shared" si="82"/>
        <v>423.1380266945302</v>
      </c>
      <c r="L114" s="23">
        <f t="shared" si="87"/>
        <v>400.30416926399812</v>
      </c>
      <c r="M114" s="24">
        <f t="shared" si="87"/>
        <v>381.5846192607471</v>
      </c>
      <c r="N114" s="18">
        <f t="shared" si="14"/>
        <v>2600</v>
      </c>
      <c r="O114" s="66">
        <f t="shared" si="125"/>
        <v>366.02416179498567</v>
      </c>
      <c r="P114" s="67">
        <f t="shared" si="126"/>
        <v>332.74923799544177</v>
      </c>
      <c r="Q114" s="66">
        <f t="shared" si="127"/>
        <v>352.94018039965545</v>
      </c>
      <c r="R114" s="67">
        <f t="shared" ref="R114" si="137">((-PMT($AA114,Q$3,$A114)*Q$3)-(-PMT($AA114,Q$3,$A114)*12)-(-CUMIPMT($AA114,Q$3,$A114,13,Q$3,0)))/(Q$3-12)</f>
        <v>306.27040447904005</v>
      </c>
      <c r="S114" s="66">
        <f t="shared" si="129"/>
        <v>341.83181990716781</v>
      </c>
      <c r="T114" s="67">
        <f t="shared" ref="T114" si="138">((-PMT($AA114,S$3,$A114)*S$3)-(-PMT($AA114,S$3,$A114)*12)-(-CUMIPMT($AA114,S$3,$A114,13,S$3,0)))/(S$3-12)</f>
        <v>283.3617139726332</v>
      </c>
      <c r="U114" s="66">
        <f t="shared" si="131"/>
        <v>332.32321382850165</v>
      </c>
      <c r="V114" s="41">
        <f t="shared" ref="V114" si="139">((-PMT($AA114,U$3,$A114)*U$3)-(-PMT($AA114,U$3,$A114)*12)-(-CUMIPMT($AA114,U$3,$A114,13,U$3,0)))/(U$3-12)</f>
        <v>263.35496813367865</v>
      </c>
      <c r="W114" s="66">
        <f t="shared" si="133"/>
        <v>324.12674942084402</v>
      </c>
      <c r="X114" s="67">
        <f t="shared" ref="X114" si="140">((-PMT($AA114,W$3,$A114)*W$3)-(-PMT($AA114,W$3,$A114)*12)-(-CUMIPMT($AA114,W$3,$A114,13,W$3,0)))/(W$3-12)</f>
        <v>245.73907866318058</v>
      </c>
      <c r="Y114" s="51">
        <f t="shared" si="135"/>
        <v>317.01857777786722</v>
      </c>
      <c r="Z114" s="50">
        <f t="shared" si="136"/>
        <v>230.11642546589223</v>
      </c>
      <c r="AA114" s="77">
        <f t="shared" si="11"/>
        <v>0.1</v>
      </c>
    </row>
    <row r="115" spans="1:27" ht="19.95" customHeight="1" x14ac:dyDescent="0.3">
      <c r="A115" s="19">
        <f t="shared" si="12"/>
        <v>2625</v>
      </c>
      <c r="B115" s="20">
        <f t="shared" si="82"/>
        <v>2887.5000000000005</v>
      </c>
      <c r="C115" s="20">
        <f t="shared" si="82"/>
        <v>1512.5000000000002</v>
      </c>
      <c r="D115" s="20">
        <f t="shared" si="82"/>
        <v>1055.5513595166165</v>
      </c>
      <c r="E115" s="20">
        <f t="shared" si="82"/>
        <v>828.11085972850674</v>
      </c>
      <c r="F115" s="20">
        <f t="shared" si="82"/>
        <v>692.4683870862068</v>
      </c>
      <c r="G115" s="20">
        <f t="shared" si="82"/>
        <v>602.71937345200195</v>
      </c>
      <c r="H115" s="20">
        <f t="shared" si="82"/>
        <v>539.18943671406373</v>
      </c>
      <c r="I115" s="20">
        <f t="shared" si="82"/>
        <v>492.04054613388536</v>
      </c>
      <c r="J115" s="20">
        <f t="shared" si="82"/>
        <v>455.80641507015162</v>
      </c>
      <c r="K115" s="20">
        <f t="shared" si="82"/>
        <v>427.20666156659303</v>
      </c>
      <c r="L115" s="20">
        <f t="shared" si="87"/>
        <v>404.15324781461345</v>
      </c>
      <c r="M115" s="21">
        <f t="shared" si="87"/>
        <v>385.25370213825425</v>
      </c>
      <c r="N115" s="22">
        <f t="shared" si="14"/>
        <v>2625</v>
      </c>
      <c r="O115" s="64">
        <f t="shared" si="125"/>
        <v>369.54362488916826</v>
      </c>
      <c r="P115" s="65">
        <f t="shared" si="126"/>
        <v>335.94874989924386</v>
      </c>
      <c r="Q115" s="64">
        <f t="shared" si="127"/>
        <v>356.33383598042138</v>
      </c>
      <c r="R115" s="65">
        <f t="shared" ref="R115" si="141">((-PMT($AA115,Q$3,$A115)*Q$3)-(-PMT($AA115,Q$3,$A115)*12)-(-CUMIPMT($AA115,Q$3,$A115,13,Q$3,0)))/(Q$3-12)</f>
        <v>309.21531221441489</v>
      </c>
      <c r="S115" s="64">
        <f t="shared" si="129"/>
        <v>345.1186643293521</v>
      </c>
      <c r="T115" s="65">
        <f t="shared" ref="T115" si="142">((-PMT($AA115,S$3,$A115)*S$3)-(-PMT($AA115,S$3,$A115)*12)-(-CUMIPMT($AA115,S$3,$A115,13,S$3,0)))/(S$3-12)</f>
        <v>286.086345837755</v>
      </c>
      <c r="U115" s="64">
        <f t="shared" si="131"/>
        <v>335.51862934608334</v>
      </c>
      <c r="V115" s="40">
        <f t="shared" ref="V115" si="143">((-PMT($AA115,U$3,$A115)*U$3)-(-PMT($AA115,U$3,$A115)*12)-(-CUMIPMT($AA115,U$3,$A115,13,U$3,0)))/(U$3-12)</f>
        <v>265.88722744265641</v>
      </c>
      <c r="W115" s="64">
        <f t="shared" si="133"/>
        <v>327.24335278065985</v>
      </c>
      <c r="X115" s="65">
        <f t="shared" ref="X115" si="144">((-PMT($AA115,W$3,$A115)*W$3)-(-PMT($AA115,W$3,$A115)*12)-(-CUMIPMT($AA115,W$3,$A115,13,W$3,0)))/(W$3-12)</f>
        <v>248.1019544195573</v>
      </c>
      <c r="Y115" s="53">
        <f t="shared" si="135"/>
        <v>320.06683333342363</v>
      </c>
      <c r="Z115" s="52">
        <f t="shared" si="136"/>
        <v>232.32908340306435</v>
      </c>
      <c r="AA115" s="77">
        <f t="shared" si="11"/>
        <v>0.1</v>
      </c>
    </row>
    <row r="116" spans="1:27" ht="19.95" customHeight="1" x14ac:dyDescent="0.3">
      <c r="A116" s="15">
        <f t="shared" si="12"/>
        <v>2650</v>
      </c>
      <c r="B116" s="23">
        <f t="shared" si="82"/>
        <v>2915.0000000000005</v>
      </c>
      <c r="C116" s="23">
        <f t="shared" si="82"/>
        <v>1526.9047619047622</v>
      </c>
      <c r="D116" s="23">
        <f t="shared" si="82"/>
        <v>1065.604229607251</v>
      </c>
      <c r="E116" s="23">
        <f t="shared" si="82"/>
        <v>835.99762982115919</v>
      </c>
      <c r="F116" s="23">
        <f t="shared" si="82"/>
        <v>699.06332410607536</v>
      </c>
      <c r="G116" s="23">
        <f t="shared" si="82"/>
        <v>608.45955796106864</v>
      </c>
      <c r="H116" s="23">
        <f t="shared" si="82"/>
        <v>544.32457420657863</v>
      </c>
      <c r="I116" s="23">
        <f t="shared" si="82"/>
        <v>496.72664657325572</v>
      </c>
      <c r="J116" s="23">
        <f t="shared" si="82"/>
        <v>460.14742854701029</v>
      </c>
      <c r="K116" s="23">
        <f t="shared" si="82"/>
        <v>431.27529643865574</v>
      </c>
      <c r="L116" s="23">
        <f t="shared" si="87"/>
        <v>408.00232636522884</v>
      </c>
      <c r="M116" s="24">
        <f t="shared" si="87"/>
        <v>388.92278501576146</v>
      </c>
      <c r="N116" s="18">
        <f t="shared" si="14"/>
        <v>2650</v>
      </c>
      <c r="O116" s="66">
        <f t="shared" si="125"/>
        <v>373.06308798335078</v>
      </c>
      <c r="P116" s="67">
        <f t="shared" si="126"/>
        <v>339.14826180304601</v>
      </c>
      <c r="Q116" s="66">
        <f t="shared" si="127"/>
        <v>359.72749156118732</v>
      </c>
      <c r="R116" s="67">
        <f t="shared" ref="R116" si="145">((-PMT($AA116,Q$3,$A116)*Q$3)-(-PMT($AA116,Q$3,$A116)*12)-(-CUMIPMT($AA116,Q$3,$A116,13,Q$3,0)))/(Q$3-12)</f>
        <v>312.1602199497907</v>
      </c>
      <c r="S116" s="66">
        <f t="shared" si="129"/>
        <v>348.40550875153644</v>
      </c>
      <c r="T116" s="67">
        <f t="shared" ref="T116" si="146">((-PMT($AA116,S$3,$A116)*S$3)-(-PMT($AA116,S$3,$A116)*12)-(-CUMIPMT($AA116,S$3,$A116,13,S$3,0)))/(S$3-12)</f>
        <v>288.81097770287641</v>
      </c>
      <c r="U116" s="66">
        <f t="shared" si="131"/>
        <v>338.71404486366509</v>
      </c>
      <c r="V116" s="41">
        <f t="shared" ref="V116" si="147">((-PMT($AA116,U$3,$A116)*U$3)-(-PMT($AA116,U$3,$A116)*12)-(-CUMIPMT($AA116,U$3,$A116,13,U$3,0)))/(U$3-12)</f>
        <v>268.41948675163405</v>
      </c>
      <c r="W116" s="66">
        <f t="shared" si="133"/>
        <v>330.35995614047562</v>
      </c>
      <c r="X116" s="67">
        <f t="shared" ref="X116" si="148">((-PMT($AA116,W$3,$A116)*W$3)-(-PMT($AA116,W$3,$A116)*12)-(-CUMIPMT($AA116,W$3,$A116,13,W$3,0)))/(W$3-12)</f>
        <v>250.46483017593397</v>
      </c>
      <c r="Y116" s="51">
        <f t="shared" si="135"/>
        <v>323.11508888898004</v>
      </c>
      <c r="Z116" s="50">
        <f t="shared" si="136"/>
        <v>234.5417413402364</v>
      </c>
      <c r="AA116" s="77">
        <f t="shared" si="11"/>
        <v>0.1</v>
      </c>
    </row>
    <row r="117" spans="1:27" ht="19.95" customHeight="1" x14ac:dyDescent="0.3">
      <c r="A117" s="19">
        <f t="shared" si="12"/>
        <v>2675</v>
      </c>
      <c r="B117" s="20">
        <f t="shared" si="82"/>
        <v>2942.5000000000005</v>
      </c>
      <c r="C117" s="20">
        <f t="shared" si="82"/>
        <v>1541.3095238095241</v>
      </c>
      <c r="D117" s="20">
        <f t="shared" si="82"/>
        <v>1075.6570996978855</v>
      </c>
      <c r="E117" s="20">
        <f t="shared" si="82"/>
        <v>843.88439991381165</v>
      </c>
      <c r="F117" s="20">
        <f t="shared" si="82"/>
        <v>705.65826112594402</v>
      </c>
      <c r="G117" s="20">
        <f t="shared" si="82"/>
        <v>614.19974247013533</v>
      </c>
      <c r="H117" s="20">
        <f t="shared" si="82"/>
        <v>549.45971169909342</v>
      </c>
      <c r="I117" s="20">
        <f t="shared" si="82"/>
        <v>501.41274701262603</v>
      </c>
      <c r="J117" s="20">
        <f t="shared" si="82"/>
        <v>464.48844202386886</v>
      </c>
      <c r="K117" s="20">
        <f t="shared" si="82"/>
        <v>435.34393131071857</v>
      </c>
      <c r="L117" s="20">
        <f t="shared" si="87"/>
        <v>411.85140491584417</v>
      </c>
      <c r="M117" s="21">
        <f t="shared" si="87"/>
        <v>392.59186789326861</v>
      </c>
      <c r="N117" s="22">
        <f t="shared" si="14"/>
        <v>2675</v>
      </c>
      <c r="O117" s="64">
        <f t="shared" si="125"/>
        <v>376.58255107753337</v>
      </c>
      <c r="P117" s="65">
        <f t="shared" si="126"/>
        <v>342.34777370684907</v>
      </c>
      <c r="Q117" s="64">
        <f t="shared" si="127"/>
        <v>363.1211471419532</v>
      </c>
      <c r="R117" s="65">
        <f t="shared" ref="R117" si="149">((-PMT($AA117,Q$3,$A117)*Q$3)-(-PMT($AA117,Q$3,$A117)*12)-(-CUMIPMT($AA117,Q$3,$A117,13,Q$3,0)))/(Q$3-12)</f>
        <v>315.10512768516605</v>
      </c>
      <c r="S117" s="64">
        <f t="shared" si="129"/>
        <v>351.69235317372073</v>
      </c>
      <c r="T117" s="65">
        <f t="shared" ref="T117" si="150">((-PMT($AA117,S$3,$A117)*S$3)-(-PMT($AA117,S$3,$A117)*12)-(-CUMIPMT($AA117,S$3,$A117,13,S$3,0)))/(S$3-12)</f>
        <v>291.5356095679976</v>
      </c>
      <c r="U117" s="64">
        <f t="shared" si="131"/>
        <v>341.90946038124684</v>
      </c>
      <c r="V117" s="40">
        <f t="shared" ref="V117" si="151">((-PMT($AA117,U$3,$A117)*U$3)-(-PMT($AA117,U$3,$A117)*12)-(-CUMIPMT($AA117,U$3,$A117,13,U$3,0)))/(U$3-12)</f>
        <v>270.95174606061175</v>
      </c>
      <c r="W117" s="64">
        <f t="shared" si="133"/>
        <v>333.47655950029144</v>
      </c>
      <c r="X117" s="65">
        <f t="shared" ref="X117" si="152">((-PMT($AA117,W$3,$A117)*W$3)-(-PMT($AA117,W$3,$A117)*12)-(-CUMIPMT($AA117,W$3,$A117,13,W$3,0)))/(W$3-12)</f>
        <v>252.82770593231083</v>
      </c>
      <c r="Y117" s="53">
        <f t="shared" si="135"/>
        <v>326.16334444453651</v>
      </c>
      <c r="Z117" s="52">
        <f t="shared" si="136"/>
        <v>236.75439927740842</v>
      </c>
      <c r="AA117" s="77">
        <f t="shared" si="11"/>
        <v>0.1</v>
      </c>
    </row>
    <row r="118" spans="1:27" ht="19.95" customHeight="1" x14ac:dyDescent="0.3">
      <c r="A118" s="15">
        <f t="shared" si="12"/>
        <v>2700</v>
      </c>
      <c r="B118" s="23">
        <f t="shared" si="82"/>
        <v>2970.0000000000005</v>
      </c>
      <c r="C118" s="23">
        <f t="shared" si="82"/>
        <v>1555.714285714286</v>
      </c>
      <c r="D118" s="23">
        <f t="shared" si="82"/>
        <v>1085.7099697885199</v>
      </c>
      <c r="E118" s="23">
        <f t="shared" si="82"/>
        <v>851.77117000646422</v>
      </c>
      <c r="F118" s="23">
        <f t="shared" si="82"/>
        <v>712.25319814581269</v>
      </c>
      <c r="G118" s="23">
        <f t="shared" si="82"/>
        <v>619.93992697920203</v>
      </c>
      <c r="H118" s="23">
        <f t="shared" si="82"/>
        <v>554.59484919160832</v>
      </c>
      <c r="I118" s="23">
        <f t="shared" si="82"/>
        <v>506.09884745199633</v>
      </c>
      <c r="J118" s="23">
        <f t="shared" si="82"/>
        <v>468.82945550072736</v>
      </c>
      <c r="K118" s="23">
        <f t="shared" si="82"/>
        <v>439.41256618278135</v>
      </c>
      <c r="L118" s="23">
        <f t="shared" si="87"/>
        <v>415.70048346645956</v>
      </c>
      <c r="M118" s="24">
        <f t="shared" si="87"/>
        <v>396.26095077077582</v>
      </c>
      <c r="N118" s="18">
        <f t="shared" si="14"/>
        <v>2700</v>
      </c>
      <c r="O118" s="66">
        <f t="shared" si="125"/>
        <v>380.10201417171589</v>
      </c>
      <c r="P118" s="67">
        <f t="shared" si="126"/>
        <v>345.54728561065031</v>
      </c>
      <c r="Q118" s="66">
        <f t="shared" si="127"/>
        <v>366.51480272271914</v>
      </c>
      <c r="R118" s="67">
        <f t="shared" ref="R118" si="153">((-PMT($AA118,Q$3,$A118)*Q$3)-(-PMT($AA118,Q$3,$A118)*12)-(-CUMIPMT($AA118,Q$3,$A118,13,Q$3,0)))/(Q$3-12)</f>
        <v>318.05003542054141</v>
      </c>
      <c r="S118" s="66">
        <f t="shared" si="129"/>
        <v>354.97919759590502</v>
      </c>
      <c r="T118" s="67">
        <f t="shared" ref="T118" si="154">((-PMT($AA118,S$3,$A118)*S$3)-(-PMT($AA118,S$3,$A118)*12)-(-CUMIPMT($AA118,S$3,$A118,13,S$3,0)))/(S$3-12)</f>
        <v>294.26024143311946</v>
      </c>
      <c r="U118" s="66">
        <f t="shared" si="131"/>
        <v>345.1048758988286</v>
      </c>
      <c r="V118" s="41">
        <f t="shared" ref="V118" si="155">((-PMT($AA118,U$3,$A118)*U$3)-(-PMT($AA118,U$3,$A118)*12)-(-CUMIPMT($AA118,U$3,$A118,13,U$3,0)))/(U$3-12)</f>
        <v>273.48400536958945</v>
      </c>
      <c r="W118" s="66">
        <f t="shared" si="133"/>
        <v>336.59316286010721</v>
      </c>
      <c r="X118" s="67">
        <f t="shared" ref="X118" si="156">((-PMT($AA118,W$3,$A118)*W$3)-(-PMT($AA118,W$3,$A118)*12)-(-CUMIPMT($AA118,W$3,$A118,13,W$3,0)))/(W$3-12)</f>
        <v>255.19058168868756</v>
      </c>
      <c r="Y118" s="51">
        <f t="shared" si="135"/>
        <v>329.21160000009286</v>
      </c>
      <c r="Z118" s="50">
        <f t="shared" si="136"/>
        <v>238.96705721458048</v>
      </c>
      <c r="AA118" s="77">
        <f t="shared" si="11"/>
        <v>0.1</v>
      </c>
    </row>
    <row r="119" spans="1:27" ht="19.95" customHeight="1" x14ac:dyDescent="0.3">
      <c r="A119" s="19">
        <f t="shared" si="12"/>
        <v>2725</v>
      </c>
      <c r="B119" s="20">
        <f t="shared" si="82"/>
        <v>2997.5000000000005</v>
      </c>
      <c r="C119" s="20">
        <f t="shared" si="82"/>
        <v>1570.1190476190479</v>
      </c>
      <c r="D119" s="20">
        <f t="shared" si="82"/>
        <v>1095.7628398791544</v>
      </c>
      <c r="E119" s="20">
        <f t="shared" si="82"/>
        <v>859.65794009911667</v>
      </c>
      <c r="F119" s="20">
        <f t="shared" si="82"/>
        <v>718.84813516568124</v>
      </c>
      <c r="G119" s="20">
        <f t="shared" si="82"/>
        <v>625.68011148826872</v>
      </c>
      <c r="H119" s="20">
        <f t="shared" si="82"/>
        <v>559.72998668412333</v>
      </c>
      <c r="I119" s="20">
        <f t="shared" si="82"/>
        <v>510.78494789136676</v>
      </c>
      <c r="J119" s="20">
        <f t="shared" si="82"/>
        <v>473.17046897758604</v>
      </c>
      <c r="K119" s="20">
        <f t="shared" si="82"/>
        <v>443.48120105484418</v>
      </c>
      <c r="L119" s="20">
        <f t="shared" si="87"/>
        <v>419.54956201707495</v>
      </c>
      <c r="M119" s="21">
        <f t="shared" si="87"/>
        <v>399.93003364828297</v>
      </c>
      <c r="N119" s="22">
        <f t="shared" si="14"/>
        <v>2725</v>
      </c>
      <c r="O119" s="64">
        <f t="shared" si="125"/>
        <v>383.62147726589842</v>
      </c>
      <c r="P119" s="65">
        <f t="shared" si="126"/>
        <v>348.74679751445331</v>
      </c>
      <c r="Q119" s="64">
        <f t="shared" si="127"/>
        <v>369.90845830348508</v>
      </c>
      <c r="R119" s="65">
        <f t="shared" ref="R119" si="157">((-PMT($AA119,Q$3,$A119)*Q$3)-(-PMT($AA119,Q$3,$A119)*12)-(-CUMIPMT($AA119,Q$3,$A119,13,Q$3,0)))/(Q$3-12)</f>
        <v>320.99494315591676</v>
      </c>
      <c r="S119" s="64">
        <f t="shared" si="129"/>
        <v>358.26604201808937</v>
      </c>
      <c r="T119" s="65">
        <f t="shared" ref="T119" si="158">((-PMT($AA119,S$3,$A119)*S$3)-(-PMT($AA119,S$3,$A119)*12)-(-CUMIPMT($AA119,S$3,$A119,13,S$3,0)))/(S$3-12)</f>
        <v>296.98487329824087</v>
      </c>
      <c r="U119" s="64">
        <f t="shared" si="131"/>
        <v>348.30029141641035</v>
      </c>
      <c r="V119" s="40">
        <f t="shared" ref="V119" si="159">((-PMT($AA119,U$3,$A119)*U$3)-(-PMT($AA119,U$3,$A119)*12)-(-CUMIPMT($AA119,U$3,$A119,13,U$3,0)))/(U$3-12)</f>
        <v>276.01626467856715</v>
      </c>
      <c r="W119" s="64">
        <f t="shared" si="133"/>
        <v>339.70976621992304</v>
      </c>
      <c r="X119" s="65">
        <f t="shared" ref="X119" si="160">((-PMT($AA119,W$3,$A119)*W$3)-(-PMT($AA119,W$3,$A119)*12)-(-CUMIPMT($AA119,W$3,$A119,13,W$3,0)))/(W$3-12)</f>
        <v>257.55345744506428</v>
      </c>
      <c r="Y119" s="53">
        <f t="shared" si="135"/>
        <v>332.25985555564927</v>
      </c>
      <c r="Z119" s="52">
        <f t="shared" si="136"/>
        <v>241.17971515175245</v>
      </c>
      <c r="AA119" s="77">
        <f t="shared" si="11"/>
        <v>0.1</v>
      </c>
    </row>
    <row r="120" spans="1:27" ht="19.95" customHeight="1" x14ac:dyDescent="0.3">
      <c r="A120" s="15">
        <f t="shared" si="12"/>
        <v>2750</v>
      </c>
      <c r="B120" s="23">
        <f t="shared" ref="B120:M135" si="161">IF($A120&lt;1975.1,(PMT($B$1,B$3,$A120)*-1),(PMT($C$1,B$3,$A120)*-1))</f>
        <v>3025.0000000000005</v>
      </c>
      <c r="C120" s="23">
        <f t="shared" si="161"/>
        <v>1584.5238095238099</v>
      </c>
      <c r="D120" s="23">
        <f t="shared" si="161"/>
        <v>1105.8157099697889</v>
      </c>
      <c r="E120" s="23">
        <f t="shared" si="161"/>
        <v>867.54471019176913</v>
      </c>
      <c r="F120" s="23">
        <f t="shared" si="161"/>
        <v>725.44307218554991</v>
      </c>
      <c r="G120" s="23">
        <f t="shared" si="161"/>
        <v>631.42029599733542</v>
      </c>
      <c r="H120" s="23">
        <f t="shared" si="161"/>
        <v>564.86512417663823</v>
      </c>
      <c r="I120" s="23">
        <f t="shared" si="161"/>
        <v>515.47104833073706</v>
      </c>
      <c r="J120" s="23">
        <f t="shared" si="161"/>
        <v>477.5114824544446</v>
      </c>
      <c r="K120" s="23">
        <f t="shared" si="161"/>
        <v>447.54983592690701</v>
      </c>
      <c r="L120" s="23">
        <f t="shared" si="161"/>
        <v>423.39864056769034</v>
      </c>
      <c r="M120" s="24">
        <f t="shared" si="161"/>
        <v>403.59911652579018</v>
      </c>
      <c r="N120" s="18">
        <f t="shared" si="14"/>
        <v>2750</v>
      </c>
      <c r="O120" s="66">
        <f t="shared" si="125"/>
        <v>387.140940360081</v>
      </c>
      <c r="P120" s="67">
        <f t="shared" si="126"/>
        <v>351.9463094182554</v>
      </c>
      <c r="Q120" s="66">
        <f t="shared" si="127"/>
        <v>373.30211388425096</v>
      </c>
      <c r="R120" s="67">
        <f t="shared" ref="R120" si="162">((-PMT($AA120,Q$3,$A120)*Q$3)-(-PMT($AA120,Q$3,$A120)*12)-(-CUMIPMT($AA120,Q$3,$A120,13,Q$3,0)))/(Q$3-12)</f>
        <v>323.93985089129211</v>
      </c>
      <c r="S120" s="66">
        <f t="shared" si="129"/>
        <v>361.5528864402736</v>
      </c>
      <c r="T120" s="67">
        <f t="shared" ref="T120" si="163">((-PMT($AA120,S$3,$A120)*S$3)-(-PMT($AA120,S$3,$A120)*12)-(-CUMIPMT($AA120,S$3,$A120,13,S$3,0)))/(S$3-12)</f>
        <v>299.70950516336239</v>
      </c>
      <c r="U120" s="66">
        <f t="shared" si="131"/>
        <v>351.4957069339921</v>
      </c>
      <c r="V120" s="41">
        <f t="shared" ref="V120" si="164">((-PMT($AA120,U$3,$A120)*U$3)-(-PMT($AA120,U$3,$A120)*12)-(-CUMIPMT($AA120,U$3,$A120,13,U$3,0)))/(U$3-12)</f>
        <v>278.5485239875448</v>
      </c>
      <c r="W120" s="66">
        <f t="shared" si="133"/>
        <v>342.82636957973887</v>
      </c>
      <c r="X120" s="67">
        <f t="shared" ref="X120" si="165">((-PMT($AA120,W$3,$A120)*W$3)-(-PMT($AA120,W$3,$A120)*12)-(-CUMIPMT($AA120,W$3,$A120,13,W$3,0)))/(W$3-12)</f>
        <v>259.91633320144098</v>
      </c>
      <c r="Y120" s="51">
        <f t="shared" si="135"/>
        <v>335.30811111120573</v>
      </c>
      <c r="Z120" s="50">
        <f t="shared" si="136"/>
        <v>243.39237308892459</v>
      </c>
      <c r="AA120" s="77">
        <f t="shared" si="11"/>
        <v>0.1</v>
      </c>
    </row>
    <row r="121" spans="1:27" ht="19.95" customHeight="1" x14ac:dyDescent="0.3">
      <c r="A121" s="19">
        <f t="shared" si="12"/>
        <v>2775</v>
      </c>
      <c r="B121" s="20">
        <f t="shared" si="161"/>
        <v>3052.5000000000005</v>
      </c>
      <c r="C121" s="20">
        <f t="shared" si="161"/>
        <v>1598.9285714285716</v>
      </c>
      <c r="D121" s="20">
        <f t="shared" si="161"/>
        <v>1115.8685800604233</v>
      </c>
      <c r="E121" s="20">
        <f t="shared" si="161"/>
        <v>875.43148028442147</v>
      </c>
      <c r="F121" s="20">
        <f t="shared" si="161"/>
        <v>732.03800920541846</v>
      </c>
      <c r="G121" s="20">
        <f t="shared" si="161"/>
        <v>637.16048050640211</v>
      </c>
      <c r="H121" s="20">
        <f t="shared" si="161"/>
        <v>570.00026166915302</v>
      </c>
      <c r="I121" s="20">
        <f t="shared" si="161"/>
        <v>520.15714877010748</v>
      </c>
      <c r="J121" s="20">
        <f t="shared" si="161"/>
        <v>481.85249593130322</v>
      </c>
      <c r="K121" s="20">
        <f t="shared" si="161"/>
        <v>451.61847079896972</v>
      </c>
      <c r="L121" s="20">
        <f t="shared" ref="L121:M135" si="166">IF($A121&lt;1975.1,(PMT($B$1,L$3,$A121)*-1),(PMT($C$1,L$3,$A121)*-1))</f>
        <v>427.24771911830567</v>
      </c>
      <c r="M121" s="21">
        <f t="shared" si="166"/>
        <v>407.26819940329733</v>
      </c>
      <c r="N121" s="22">
        <f t="shared" si="14"/>
        <v>2775</v>
      </c>
      <c r="O121" s="64">
        <f t="shared" si="125"/>
        <v>390.66040345426359</v>
      </c>
      <c r="P121" s="65">
        <f t="shared" si="126"/>
        <v>355.14582132205749</v>
      </c>
      <c r="Q121" s="64">
        <f t="shared" si="127"/>
        <v>376.69576946501689</v>
      </c>
      <c r="R121" s="65">
        <f t="shared" ref="R121" si="167">((-PMT($AA121,Q$3,$A121)*Q$3)-(-PMT($AA121,Q$3,$A121)*12)-(-CUMIPMT($AA121,Q$3,$A121,13,Q$3,0)))/(Q$3-12)</f>
        <v>326.88475862666746</v>
      </c>
      <c r="S121" s="64">
        <f t="shared" si="129"/>
        <v>364.83973086245794</v>
      </c>
      <c r="T121" s="65">
        <f t="shared" ref="T121" si="168">((-PMT($AA121,S$3,$A121)*S$3)-(-PMT($AA121,S$3,$A121)*12)-(-CUMIPMT($AA121,S$3,$A121,13,S$3,0)))/(S$3-12)</f>
        <v>302.43413702848392</v>
      </c>
      <c r="U121" s="64">
        <f t="shared" si="131"/>
        <v>354.69112245157385</v>
      </c>
      <c r="V121" s="40">
        <f t="shared" ref="V121" si="169">((-PMT($AA121,U$3,$A121)*U$3)-(-PMT($AA121,U$3,$A121)*12)-(-CUMIPMT($AA121,U$3,$A121,13,U$3,0)))/(U$3-12)</f>
        <v>281.0807832965225</v>
      </c>
      <c r="W121" s="64">
        <f t="shared" si="133"/>
        <v>345.94297293955469</v>
      </c>
      <c r="X121" s="65">
        <f t="shared" ref="X121" si="170">((-PMT($AA121,W$3,$A121)*W$3)-(-PMT($AA121,W$3,$A121)*12)-(-CUMIPMT($AA121,W$3,$A121,13,W$3,0)))/(W$3-12)</f>
        <v>262.27920895781762</v>
      </c>
      <c r="Y121" s="53">
        <f t="shared" si="135"/>
        <v>338.35636666676214</v>
      </c>
      <c r="Z121" s="52">
        <f t="shared" si="136"/>
        <v>245.60503102609667</v>
      </c>
      <c r="AA121" s="77">
        <f t="shared" si="11"/>
        <v>0.1</v>
      </c>
    </row>
    <row r="122" spans="1:27" ht="19.95" customHeight="1" x14ac:dyDescent="0.3">
      <c r="A122" s="15">
        <f t="shared" si="12"/>
        <v>2800</v>
      </c>
      <c r="B122" s="23">
        <f t="shared" si="161"/>
        <v>3080.0000000000005</v>
      </c>
      <c r="C122" s="23">
        <f t="shared" si="161"/>
        <v>1613.3333333333337</v>
      </c>
      <c r="D122" s="23">
        <f t="shared" si="161"/>
        <v>1125.9214501510576</v>
      </c>
      <c r="E122" s="23">
        <f t="shared" si="161"/>
        <v>883.31825037707392</v>
      </c>
      <c r="F122" s="23">
        <f t="shared" si="161"/>
        <v>738.63294622528713</v>
      </c>
      <c r="G122" s="23">
        <f t="shared" si="161"/>
        <v>642.9006650154688</v>
      </c>
      <c r="H122" s="23">
        <f t="shared" si="161"/>
        <v>575.13539916166792</v>
      </c>
      <c r="I122" s="23">
        <f t="shared" si="161"/>
        <v>524.84324920947779</v>
      </c>
      <c r="J122" s="23">
        <f t="shared" si="161"/>
        <v>486.19350940816179</v>
      </c>
      <c r="K122" s="23">
        <f t="shared" si="161"/>
        <v>455.68710567103255</v>
      </c>
      <c r="L122" s="23">
        <f t="shared" si="166"/>
        <v>431.09679766892106</v>
      </c>
      <c r="M122" s="24">
        <f t="shared" si="166"/>
        <v>410.93728228080454</v>
      </c>
      <c r="N122" s="18">
        <f t="shared" si="14"/>
        <v>2800</v>
      </c>
      <c r="O122" s="66">
        <f t="shared" si="125"/>
        <v>394.17986654844611</v>
      </c>
      <c r="P122" s="67">
        <f t="shared" si="126"/>
        <v>358.3453332258606</v>
      </c>
      <c r="Q122" s="66">
        <f t="shared" si="127"/>
        <v>380.08942504578278</v>
      </c>
      <c r="R122" s="67">
        <f t="shared" ref="R122" si="171">((-PMT($AA122,Q$3,$A122)*Q$3)-(-PMT($AA122,Q$3,$A122)*12)-(-CUMIPMT($AA122,Q$3,$A122,13,Q$3,0)))/(Q$3-12)</f>
        <v>329.82966636204281</v>
      </c>
      <c r="S122" s="66">
        <f t="shared" si="129"/>
        <v>368.12657528464229</v>
      </c>
      <c r="T122" s="67">
        <f t="shared" ref="T122" si="172">((-PMT($AA122,S$3,$A122)*S$3)-(-PMT($AA122,S$3,$A122)*12)-(-CUMIPMT($AA122,S$3,$A122,13,S$3,0)))/(S$3-12)</f>
        <v>305.15876889360527</v>
      </c>
      <c r="U122" s="66">
        <f t="shared" si="131"/>
        <v>357.8865379691556</v>
      </c>
      <c r="V122" s="41">
        <f t="shared" ref="V122" si="173">((-PMT($AA122,U$3,$A122)*U$3)-(-PMT($AA122,U$3,$A122)*12)-(-CUMIPMT($AA122,U$3,$A122,13,U$3,0)))/(U$3-12)</f>
        <v>283.61304260550014</v>
      </c>
      <c r="W122" s="66">
        <f t="shared" si="133"/>
        <v>349.05957629937052</v>
      </c>
      <c r="X122" s="67">
        <f t="shared" ref="X122" si="174">((-PMT($AA122,W$3,$A122)*W$3)-(-PMT($AA122,W$3,$A122)*12)-(-CUMIPMT($AA122,W$3,$A122,13,W$3,0)))/(W$3-12)</f>
        <v>264.64208471419454</v>
      </c>
      <c r="Y122" s="51">
        <f t="shared" si="135"/>
        <v>341.40462222231855</v>
      </c>
      <c r="Z122" s="50">
        <f t="shared" si="136"/>
        <v>247.81768896326867</v>
      </c>
      <c r="AA122" s="77">
        <f t="shared" si="11"/>
        <v>0.1</v>
      </c>
    </row>
    <row r="123" spans="1:27" ht="19.95" customHeight="1" x14ac:dyDescent="0.3">
      <c r="A123" s="19">
        <f t="shared" si="12"/>
        <v>2825</v>
      </c>
      <c r="B123" s="20">
        <f t="shared" si="161"/>
        <v>3107.5000000000005</v>
      </c>
      <c r="C123" s="20">
        <f t="shared" si="161"/>
        <v>1627.7380952380954</v>
      </c>
      <c r="D123" s="20">
        <f t="shared" si="161"/>
        <v>1135.9743202416921</v>
      </c>
      <c r="E123" s="20">
        <f t="shared" si="161"/>
        <v>891.20502046972638</v>
      </c>
      <c r="F123" s="20">
        <f t="shared" si="161"/>
        <v>745.22788324515579</v>
      </c>
      <c r="G123" s="20">
        <f t="shared" si="161"/>
        <v>648.6408495245355</v>
      </c>
      <c r="H123" s="20">
        <f t="shared" si="161"/>
        <v>580.27053665418282</v>
      </c>
      <c r="I123" s="20">
        <f t="shared" si="161"/>
        <v>529.5293496488481</v>
      </c>
      <c r="J123" s="20">
        <f t="shared" si="161"/>
        <v>490.53452288502035</v>
      </c>
      <c r="K123" s="20">
        <f t="shared" si="161"/>
        <v>459.75574054309527</v>
      </c>
      <c r="L123" s="20">
        <f t="shared" si="166"/>
        <v>434.94587621953644</v>
      </c>
      <c r="M123" s="21">
        <f t="shared" si="166"/>
        <v>414.60636515831175</v>
      </c>
      <c r="N123" s="22">
        <f t="shared" si="14"/>
        <v>2825</v>
      </c>
      <c r="O123" s="64">
        <f t="shared" si="125"/>
        <v>397.6993296426287</v>
      </c>
      <c r="P123" s="65">
        <f t="shared" si="126"/>
        <v>361.54484512966269</v>
      </c>
      <c r="Q123" s="64">
        <f t="shared" si="127"/>
        <v>383.48308062654871</v>
      </c>
      <c r="R123" s="65">
        <f t="shared" ref="R123" si="175">((-PMT($AA123,Q$3,$A123)*Q$3)-(-PMT($AA123,Q$3,$A123)*12)-(-CUMIPMT($AA123,Q$3,$A123,13,Q$3,0)))/(Q$3-12)</f>
        <v>332.77457409741817</v>
      </c>
      <c r="S123" s="64">
        <f t="shared" si="129"/>
        <v>371.41341970682652</v>
      </c>
      <c r="T123" s="65">
        <f t="shared" ref="T123" si="176">((-PMT($AA123,S$3,$A123)*S$3)-(-PMT($AA123,S$3,$A123)*12)-(-CUMIPMT($AA123,S$3,$A123,13,S$3,0)))/(S$3-12)</f>
        <v>307.88340075872651</v>
      </c>
      <c r="U123" s="64">
        <f t="shared" si="131"/>
        <v>361.08195348673735</v>
      </c>
      <c r="V123" s="40">
        <f t="shared" ref="V123" si="177">((-PMT($AA123,U$3,$A123)*U$3)-(-PMT($AA123,U$3,$A123)*12)-(-CUMIPMT($AA123,U$3,$A123,13,U$3,0)))/(U$3-12)</f>
        <v>286.14530191447784</v>
      </c>
      <c r="W123" s="64">
        <f t="shared" si="133"/>
        <v>352.17617965918629</v>
      </c>
      <c r="X123" s="65">
        <f t="shared" ref="X123" si="178">((-PMT($AA123,W$3,$A123)*W$3)-(-PMT($AA123,W$3,$A123)*12)-(-CUMIPMT($AA123,W$3,$A123,13,W$3,0)))/(W$3-12)</f>
        <v>267.00496047057123</v>
      </c>
      <c r="Y123" s="53">
        <f t="shared" si="135"/>
        <v>344.45287777787496</v>
      </c>
      <c r="Z123" s="52">
        <f t="shared" si="136"/>
        <v>250.03034690044083</v>
      </c>
      <c r="AA123" s="77">
        <f t="shared" si="11"/>
        <v>0.1</v>
      </c>
    </row>
    <row r="124" spans="1:27" ht="19.95" customHeight="1" x14ac:dyDescent="0.3">
      <c r="A124" s="15">
        <f t="shared" si="12"/>
        <v>2850</v>
      </c>
      <c r="B124" s="23">
        <f t="shared" si="161"/>
        <v>3135.0000000000005</v>
      </c>
      <c r="C124" s="23">
        <f t="shared" si="161"/>
        <v>1642.1428571428573</v>
      </c>
      <c r="D124" s="23">
        <f t="shared" si="161"/>
        <v>1146.0271903323267</v>
      </c>
      <c r="E124" s="23">
        <f t="shared" si="161"/>
        <v>899.09179056237883</v>
      </c>
      <c r="F124" s="23">
        <f t="shared" si="161"/>
        <v>751.82282026502435</v>
      </c>
      <c r="G124" s="23">
        <f t="shared" si="161"/>
        <v>654.38103403360219</v>
      </c>
      <c r="H124" s="23">
        <f t="shared" si="161"/>
        <v>585.40567414669772</v>
      </c>
      <c r="I124" s="23">
        <f t="shared" si="161"/>
        <v>534.2154500882184</v>
      </c>
      <c r="J124" s="23">
        <f t="shared" si="161"/>
        <v>494.87553636187897</v>
      </c>
      <c r="K124" s="23">
        <f t="shared" si="161"/>
        <v>463.8243754151581</v>
      </c>
      <c r="L124" s="23">
        <f t="shared" si="166"/>
        <v>438.79495477015172</v>
      </c>
      <c r="M124" s="24">
        <f t="shared" si="166"/>
        <v>418.2754480358189</v>
      </c>
      <c r="N124" s="18">
        <f t="shared" si="14"/>
        <v>2850</v>
      </c>
      <c r="O124" s="66">
        <f t="shared" si="125"/>
        <v>401.21879273681122</v>
      </c>
      <c r="P124" s="67">
        <f t="shared" si="126"/>
        <v>364.74435703346484</v>
      </c>
      <c r="Q124" s="66">
        <f t="shared" si="127"/>
        <v>386.87673620731465</v>
      </c>
      <c r="R124" s="67">
        <f t="shared" ref="R124" si="179">((-PMT($AA124,Q$3,$A124)*Q$3)-(-PMT($AA124,Q$3,$A124)*12)-(-CUMIPMT($AA124,Q$3,$A124,13,Q$3,0)))/(Q$3-12)</f>
        <v>335.71948183279392</v>
      </c>
      <c r="S124" s="66">
        <f t="shared" si="129"/>
        <v>374.70026412901086</v>
      </c>
      <c r="T124" s="67">
        <f t="shared" ref="T124" si="180">((-PMT($AA124,S$3,$A124)*S$3)-(-PMT($AA124,S$3,$A124)*12)-(-CUMIPMT($AA124,S$3,$A124,13,S$3,0)))/(S$3-12)</f>
        <v>310.60803262384832</v>
      </c>
      <c r="U124" s="66">
        <f t="shared" si="131"/>
        <v>364.2773690043191</v>
      </c>
      <c r="V124" s="41">
        <f t="shared" ref="V124" si="181">((-PMT($AA124,U$3,$A124)*U$3)-(-PMT($AA124,U$3,$A124)*12)-(-CUMIPMT($AA124,U$3,$A124,13,U$3,0)))/(U$3-12)</f>
        <v>288.6775612234556</v>
      </c>
      <c r="W124" s="66">
        <f t="shared" si="133"/>
        <v>355.29278301900212</v>
      </c>
      <c r="X124" s="67">
        <f t="shared" ref="X124" si="182">((-PMT($AA124,W$3,$A124)*W$3)-(-PMT($AA124,W$3,$A124)*12)-(-CUMIPMT($AA124,W$3,$A124,13,W$3,0)))/(W$3-12)</f>
        <v>269.36783622694793</v>
      </c>
      <c r="Y124" s="51">
        <f t="shared" si="135"/>
        <v>347.50113333343137</v>
      </c>
      <c r="Z124" s="50">
        <f t="shared" si="136"/>
        <v>252.24300483761274</v>
      </c>
      <c r="AA124" s="77">
        <f t="shared" si="11"/>
        <v>0.1</v>
      </c>
    </row>
    <row r="125" spans="1:27" ht="19.95" customHeight="1" x14ac:dyDescent="0.3">
      <c r="A125" s="19">
        <f t="shared" si="12"/>
        <v>2875</v>
      </c>
      <c r="B125" s="20">
        <f t="shared" si="161"/>
        <v>3162.5000000000005</v>
      </c>
      <c r="C125" s="20">
        <f t="shared" si="161"/>
        <v>1656.5476190476195</v>
      </c>
      <c r="D125" s="20">
        <f t="shared" si="161"/>
        <v>1156.080060422961</v>
      </c>
      <c r="E125" s="20">
        <f t="shared" si="161"/>
        <v>906.97856065503129</v>
      </c>
      <c r="F125" s="20">
        <f t="shared" si="161"/>
        <v>758.41775728489301</v>
      </c>
      <c r="G125" s="20">
        <f t="shared" si="161"/>
        <v>660.12121854266888</v>
      </c>
      <c r="H125" s="20">
        <f t="shared" si="161"/>
        <v>590.54081163921262</v>
      </c>
      <c r="I125" s="20">
        <f t="shared" si="161"/>
        <v>538.90155052758871</v>
      </c>
      <c r="J125" s="20">
        <f t="shared" si="161"/>
        <v>499.21654983873754</v>
      </c>
      <c r="K125" s="20">
        <f t="shared" si="161"/>
        <v>467.89301028722087</v>
      </c>
      <c r="L125" s="20">
        <f t="shared" si="166"/>
        <v>442.64403332076711</v>
      </c>
      <c r="M125" s="21">
        <f t="shared" si="166"/>
        <v>421.9445309133261</v>
      </c>
      <c r="N125" s="22">
        <f t="shared" si="14"/>
        <v>2875</v>
      </c>
      <c r="O125" s="64">
        <f t="shared" si="125"/>
        <v>404.73825583099375</v>
      </c>
      <c r="P125" s="65">
        <f t="shared" si="126"/>
        <v>367.94386893726693</v>
      </c>
      <c r="Q125" s="64">
        <f t="shared" si="127"/>
        <v>390.27039178808059</v>
      </c>
      <c r="R125" s="65">
        <f t="shared" ref="R125" si="183">((-PMT($AA125,Q$3,$A125)*Q$3)-(-PMT($AA125,Q$3,$A125)*12)-(-CUMIPMT($AA125,Q$3,$A125,13,Q$3,0)))/(Q$3-12)</f>
        <v>338.66438956816882</v>
      </c>
      <c r="S125" s="64">
        <f t="shared" si="129"/>
        <v>377.98710855119521</v>
      </c>
      <c r="T125" s="65">
        <f t="shared" ref="T125" si="184">((-PMT($AA125,S$3,$A125)*S$3)-(-PMT($AA125,S$3,$A125)*12)-(-CUMIPMT($AA125,S$3,$A125,13,S$3,0)))/(S$3-12)</f>
        <v>313.33266448896967</v>
      </c>
      <c r="U125" s="64">
        <f t="shared" si="131"/>
        <v>367.47278452190085</v>
      </c>
      <c r="V125" s="40">
        <f t="shared" ref="V125" si="185">((-PMT($AA125,U$3,$A125)*U$3)-(-PMT($AA125,U$3,$A125)*12)-(-CUMIPMT($AA125,U$3,$A125,13,U$3,0)))/(U$3-12)</f>
        <v>291.20982053243324</v>
      </c>
      <c r="W125" s="64">
        <f t="shared" si="133"/>
        <v>358.40938637881794</v>
      </c>
      <c r="X125" s="65">
        <f t="shared" ref="X125" si="186">((-PMT($AA125,W$3,$A125)*W$3)-(-PMT($AA125,W$3,$A125)*12)-(-CUMIPMT($AA125,W$3,$A125,13,W$3,0)))/(W$3-12)</f>
        <v>271.73071198332462</v>
      </c>
      <c r="Y125" s="53">
        <f t="shared" si="135"/>
        <v>350.54938888898778</v>
      </c>
      <c r="Z125" s="52">
        <f t="shared" si="136"/>
        <v>254.45566277478474</v>
      </c>
      <c r="AA125" s="77">
        <f t="shared" si="11"/>
        <v>0.1</v>
      </c>
    </row>
    <row r="126" spans="1:27" ht="19.95" customHeight="1" x14ac:dyDescent="0.3">
      <c r="A126" s="15">
        <f t="shared" si="12"/>
        <v>2900</v>
      </c>
      <c r="B126" s="23">
        <f t="shared" si="161"/>
        <v>3190.0000000000005</v>
      </c>
      <c r="C126" s="23">
        <f t="shared" si="161"/>
        <v>1670.9523809523814</v>
      </c>
      <c r="D126" s="23">
        <f t="shared" si="161"/>
        <v>1166.1329305135955</v>
      </c>
      <c r="E126" s="23">
        <f t="shared" si="161"/>
        <v>914.86533074768386</v>
      </c>
      <c r="F126" s="23">
        <f t="shared" si="161"/>
        <v>765.01269430476168</v>
      </c>
      <c r="G126" s="23">
        <f t="shared" si="161"/>
        <v>665.86140305173558</v>
      </c>
      <c r="H126" s="23">
        <f t="shared" si="161"/>
        <v>595.67594913172752</v>
      </c>
      <c r="I126" s="23">
        <f t="shared" si="161"/>
        <v>543.58765096695913</v>
      </c>
      <c r="J126" s="23">
        <f t="shared" si="161"/>
        <v>503.5575633155961</v>
      </c>
      <c r="K126" s="23">
        <f t="shared" si="161"/>
        <v>471.96164515928371</v>
      </c>
      <c r="L126" s="23">
        <f t="shared" si="166"/>
        <v>446.4931118713825</v>
      </c>
      <c r="M126" s="24">
        <f t="shared" si="166"/>
        <v>425.61361379083331</v>
      </c>
      <c r="N126" s="18">
        <f t="shared" si="14"/>
        <v>2900</v>
      </c>
      <c r="O126" s="66">
        <f t="shared" si="125"/>
        <v>408.25771892517633</v>
      </c>
      <c r="P126" s="67">
        <f t="shared" si="126"/>
        <v>371.14338084106907</v>
      </c>
      <c r="Q126" s="66">
        <f t="shared" si="127"/>
        <v>393.66404736884647</v>
      </c>
      <c r="R126" s="67">
        <f t="shared" ref="R126" si="187">((-PMT($AA126,Q$3,$A126)*Q$3)-(-PMT($AA126,Q$3,$A126)*12)-(-CUMIPMT($AA126,Q$3,$A126,13,Q$3,0)))/(Q$3-12)</f>
        <v>341.60929730354422</v>
      </c>
      <c r="S126" s="66">
        <f t="shared" si="129"/>
        <v>381.27395297337944</v>
      </c>
      <c r="T126" s="67">
        <f t="shared" ref="T126" si="188">((-PMT($AA126,S$3,$A126)*S$3)-(-PMT($AA126,S$3,$A126)*12)-(-CUMIPMT($AA126,S$3,$A126,13,S$3,0)))/(S$3-12)</f>
        <v>316.05729635409125</v>
      </c>
      <c r="U126" s="66">
        <f t="shared" si="131"/>
        <v>370.6682000394826</v>
      </c>
      <c r="V126" s="41">
        <f t="shared" ref="V126" si="189">((-PMT($AA126,U$3,$A126)*U$3)-(-PMT($AA126,U$3,$A126)*12)-(-CUMIPMT($AA126,U$3,$A126,13,U$3,0)))/(U$3-12)</f>
        <v>293.74207984141088</v>
      </c>
      <c r="W126" s="66">
        <f t="shared" si="133"/>
        <v>361.52598973863371</v>
      </c>
      <c r="X126" s="67">
        <f t="shared" ref="X126" si="190">((-PMT($AA126,W$3,$A126)*W$3)-(-PMT($AA126,W$3,$A126)*12)-(-CUMIPMT($AA126,W$3,$A126,13,W$3,0)))/(W$3-12)</f>
        <v>274.09358773970138</v>
      </c>
      <c r="Y126" s="51">
        <f t="shared" si="135"/>
        <v>353.59764444454419</v>
      </c>
      <c r="Z126" s="50">
        <f t="shared" si="136"/>
        <v>256.66832071195671</v>
      </c>
      <c r="AA126" s="77">
        <f t="shared" si="11"/>
        <v>0.1</v>
      </c>
    </row>
    <row r="127" spans="1:27" ht="19.95" customHeight="1" x14ac:dyDescent="0.3">
      <c r="A127" s="19">
        <f t="shared" si="12"/>
        <v>2925</v>
      </c>
      <c r="B127" s="20">
        <f t="shared" si="161"/>
        <v>3217.5000000000005</v>
      </c>
      <c r="C127" s="20">
        <f t="shared" si="161"/>
        <v>1685.3571428571431</v>
      </c>
      <c r="D127" s="20">
        <f t="shared" si="161"/>
        <v>1176.1858006042301</v>
      </c>
      <c r="E127" s="20">
        <f t="shared" si="161"/>
        <v>922.75210084033608</v>
      </c>
      <c r="F127" s="20">
        <f t="shared" si="161"/>
        <v>771.60763132463035</v>
      </c>
      <c r="G127" s="20">
        <f t="shared" si="161"/>
        <v>671.60158756080227</v>
      </c>
      <c r="H127" s="20">
        <f t="shared" si="161"/>
        <v>600.81108662424242</v>
      </c>
      <c r="I127" s="20">
        <f t="shared" si="161"/>
        <v>548.27375140632944</v>
      </c>
      <c r="J127" s="20">
        <f t="shared" si="161"/>
        <v>507.89857679245472</v>
      </c>
      <c r="K127" s="20">
        <f t="shared" si="161"/>
        <v>476.03028003134654</v>
      </c>
      <c r="L127" s="20">
        <f t="shared" si="166"/>
        <v>450.34219042199788</v>
      </c>
      <c r="M127" s="21">
        <f t="shared" si="166"/>
        <v>429.28269666834041</v>
      </c>
      <c r="N127" s="22">
        <f t="shared" si="14"/>
        <v>2925</v>
      </c>
      <c r="O127" s="64">
        <f t="shared" si="125"/>
        <v>411.77718201935886</v>
      </c>
      <c r="P127" s="65">
        <f t="shared" si="126"/>
        <v>374.34289274487213</v>
      </c>
      <c r="Q127" s="64">
        <f t="shared" si="127"/>
        <v>397.05770294961241</v>
      </c>
      <c r="R127" s="65">
        <f t="shared" ref="R127" si="191">((-PMT($AA127,Q$3,$A127)*Q$3)-(-PMT($AA127,Q$3,$A127)*12)-(-CUMIPMT($AA127,Q$3,$A127,13,Q$3,0)))/(Q$3-12)</f>
        <v>344.55420503891958</v>
      </c>
      <c r="S127" s="64">
        <f t="shared" si="129"/>
        <v>384.56079739556378</v>
      </c>
      <c r="T127" s="65">
        <f t="shared" ref="T127" si="192">((-PMT($AA127,S$3,$A127)*S$3)-(-PMT($AA127,S$3,$A127)*12)-(-CUMIPMT($AA127,S$3,$A127,13,S$3,0)))/(S$3-12)</f>
        <v>318.78192821921272</v>
      </c>
      <c r="U127" s="64">
        <f t="shared" si="131"/>
        <v>373.86361555706435</v>
      </c>
      <c r="V127" s="40">
        <f t="shared" ref="V127" si="193">((-PMT($AA127,U$3,$A127)*U$3)-(-PMT($AA127,U$3,$A127)*12)-(-CUMIPMT($AA127,U$3,$A127,13,U$3,0)))/(U$3-12)</f>
        <v>296.27433915038858</v>
      </c>
      <c r="W127" s="64">
        <f t="shared" si="133"/>
        <v>364.64259309844954</v>
      </c>
      <c r="X127" s="65">
        <f t="shared" ref="X127" si="194">((-PMT($AA127,W$3,$A127)*W$3)-(-PMT($AA127,W$3,$A127)*12)-(-CUMIPMT($AA127,W$3,$A127,13,W$3,0)))/(W$3-12)</f>
        <v>276.45646349607824</v>
      </c>
      <c r="Y127" s="53">
        <f t="shared" si="135"/>
        <v>356.64590000010065</v>
      </c>
      <c r="Z127" s="52">
        <f t="shared" si="136"/>
        <v>258.88097864912885</v>
      </c>
      <c r="AA127" s="77">
        <f t="shared" si="11"/>
        <v>0.1</v>
      </c>
    </row>
    <row r="128" spans="1:27" ht="19.95" customHeight="1" x14ac:dyDescent="0.3">
      <c r="A128" s="15">
        <f t="shared" si="12"/>
        <v>2950</v>
      </c>
      <c r="B128" s="23">
        <f t="shared" si="161"/>
        <v>3245.0000000000005</v>
      </c>
      <c r="C128" s="23">
        <f t="shared" si="161"/>
        <v>1699.761904761905</v>
      </c>
      <c r="D128" s="23">
        <f t="shared" si="161"/>
        <v>1186.2386706948644</v>
      </c>
      <c r="E128" s="23">
        <f t="shared" si="161"/>
        <v>930.63887093298854</v>
      </c>
      <c r="F128" s="23">
        <f t="shared" si="161"/>
        <v>778.20256834449901</v>
      </c>
      <c r="G128" s="23">
        <f t="shared" si="161"/>
        <v>677.34177206986897</v>
      </c>
      <c r="H128" s="23">
        <f t="shared" si="161"/>
        <v>605.94622411675732</v>
      </c>
      <c r="I128" s="23">
        <f t="shared" si="161"/>
        <v>552.95985184569975</v>
      </c>
      <c r="J128" s="23">
        <f t="shared" si="161"/>
        <v>512.23959026931323</v>
      </c>
      <c r="K128" s="23">
        <f t="shared" si="161"/>
        <v>480.09891490340925</v>
      </c>
      <c r="L128" s="23">
        <f t="shared" si="166"/>
        <v>454.19126897261322</v>
      </c>
      <c r="M128" s="24">
        <f t="shared" si="166"/>
        <v>432.95177954584761</v>
      </c>
      <c r="N128" s="18">
        <f t="shared" si="14"/>
        <v>2950</v>
      </c>
      <c r="O128" s="66">
        <f t="shared" si="125"/>
        <v>415.29664511354144</v>
      </c>
      <c r="P128" s="67">
        <f t="shared" si="126"/>
        <v>377.54240464867422</v>
      </c>
      <c r="Q128" s="66">
        <f t="shared" si="127"/>
        <v>400.45135853037829</v>
      </c>
      <c r="R128" s="67">
        <f t="shared" ref="R128" si="195">((-PMT($AA128,Q$3,$A128)*Q$3)-(-PMT($AA128,Q$3,$A128)*12)-(-CUMIPMT($AA128,Q$3,$A128,13,Q$3,0)))/(Q$3-12)</f>
        <v>347.49911277429487</v>
      </c>
      <c r="S128" s="66">
        <f t="shared" si="129"/>
        <v>387.84764181774813</v>
      </c>
      <c r="T128" s="67">
        <f t="shared" ref="T128" si="196">((-PMT($AA128,S$3,$A128)*S$3)-(-PMT($AA128,S$3,$A128)*12)-(-CUMIPMT($AA128,S$3,$A128,13,S$3,0)))/(S$3-12)</f>
        <v>321.50656008433418</v>
      </c>
      <c r="U128" s="66">
        <f t="shared" si="131"/>
        <v>377.0590310746461</v>
      </c>
      <c r="V128" s="41">
        <f t="shared" ref="V128" si="197">((-PMT($AA128,U$3,$A128)*U$3)-(-PMT($AA128,U$3,$A128)*12)-(-CUMIPMT($AA128,U$3,$A128,13,U$3,0)))/(U$3-12)</f>
        <v>298.80659845936623</v>
      </c>
      <c r="W128" s="66">
        <f t="shared" si="133"/>
        <v>367.75919645826531</v>
      </c>
      <c r="X128" s="67">
        <f t="shared" ref="X128" si="198">((-PMT($AA128,W$3,$A128)*W$3)-(-PMT($AA128,W$3,$A128)*12)-(-CUMIPMT($AA128,W$3,$A128,13,W$3,0)))/(W$3-12)</f>
        <v>278.81933925245482</v>
      </c>
      <c r="Y128" s="51">
        <f t="shared" si="135"/>
        <v>359.69415555565706</v>
      </c>
      <c r="Z128" s="50">
        <f t="shared" si="136"/>
        <v>261.09363658630076</v>
      </c>
      <c r="AA128" s="77">
        <f t="shared" si="11"/>
        <v>0.1</v>
      </c>
    </row>
    <row r="129" spans="1:27" ht="19.95" customHeight="1" x14ac:dyDescent="0.3">
      <c r="A129" s="19">
        <f t="shared" si="12"/>
        <v>2975</v>
      </c>
      <c r="B129" s="20">
        <f t="shared" si="161"/>
        <v>3272.5000000000005</v>
      </c>
      <c r="C129" s="20">
        <f t="shared" si="161"/>
        <v>1714.166666666667</v>
      </c>
      <c r="D129" s="20">
        <f t="shared" si="161"/>
        <v>1196.2915407854987</v>
      </c>
      <c r="E129" s="20">
        <f t="shared" si="161"/>
        <v>938.52564102564111</v>
      </c>
      <c r="F129" s="20">
        <f t="shared" si="161"/>
        <v>784.79750536436768</v>
      </c>
      <c r="G129" s="20">
        <f t="shared" si="161"/>
        <v>683.08195657893566</v>
      </c>
      <c r="H129" s="20">
        <f t="shared" si="161"/>
        <v>611.08136160927222</v>
      </c>
      <c r="I129" s="20">
        <f t="shared" si="161"/>
        <v>557.64595228507005</v>
      </c>
      <c r="J129" s="20">
        <f t="shared" si="161"/>
        <v>516.58060374617196</v>
      </c>
      <c r="K129" s="20">
        <f t="shared" si="161"/>
        <v>484.16754977547208</v>
      </c>
      <c r="L129" s="20">
        <f t="shared" si="166"/>
        <v>458.0403475232286</v>
      </c>
      <c r="M129" s="21">
        <f t="shared" si="166"/>
        <v>436.62086242335482</v>
      </c>
      <c r="N129" s="22">
        <f t="shared" si="14"/>
        <v>2975</v>
      </c>
      <c r="O129" s="64">
        <f t="shared" si="125"/>
        <v>418.81610820772397</v>
      </c>
      <c r="P129" s="65">
        <f t="shared" si="126"/>
        <v>380.74191655247637</v>
      </c>
      <c r="Q129" s="64">
        <f t="shared" si="127"/>
        <v>403.84501411114422</v>
      </c>
      <c r="R129" s="65">
        <f t="shared" ref="R129" si="199">((-PMT($AA129,Q$3,$A129)*Q$3)-(-PMT($AA129,Q$3,$A129)*12)-(-CUMIPMT($AA129,Q$3,$A129,13,Q$3,0)))/(Q$3-12)</f>
        <v>350.44402050967062</v>
      </c>
      <c r="S129" s="64">
        <f t="shared" si="129"/>
        <v>391.13448623993236</v>
      </c>
      <c r="T129" s="65">
        <f t="shared" ref="T129" si="200">((-PMT($AA129,S$3,$A129)*S$3)-(-PMT($AA129,S$3,$A129)*12)-(-CUMIPMT($AA129,S$3,$A129,13,S$3,0)))/(S$3-12)</f>
        <v>324.23119194945536</v>
      </c>
      <c r="U129" s="64">
        <f t="shared" si="131"/>
        <v>380.25444659222785</v>
      </c>
      <c r="V129" s="40">
        <f t="shared" ref="V129" si="201">((-PMT($AA129,U$3,$A129)*U$3)-(-PMT($AA129,U$3,$A129)*12)-(-CUMIPMT($AA129,U$3,$A129,13,U$3,0)))/(U$3-12)</f>
        <v>301.33885776834393</v>
      </c>
      <c r="W129" s="64">
        <f t="shared" si="133"/>
        <v>370.87579981808113</v>
      </c>
      <c r="X129" s="65">
        <f t="shared" ref="X129" si="202">((-PMT($AA129,W$3,$A129)*W$3)-(-PMT($AA129,W$3,$A129)*12)-(-CUMIPMT($AA129,W$3,$A129,13,W$3,0)))/(W$3-12)</f>
        <v>281.18221500883152</v>
      </c>
      <c r="Y129" s="53">
        <f t="shared" si="135"/>
        <v>362.74241111121341</v>
      </c>
      <c r="Z129" s="52">
        <f t="shared" si="136"/>
        <v>263.30629452347284</v>
      </c>
      <c r="AA129" s="77">
        <f t="shared" si="11"/>
        <v>0.1</v>
      </c>
    </row>
    <row r="130" spans="1:27" ht="19.95" customHeight="1" x14ac:dyDescent="0.3">
      <c r="A130" s="15">
        <f t="shared" si="12"/>
        <v>3000</v>
      </c>
      <c r="B130" s="23">
        <f t="shared" si="161"/>
        <v>3300.0000000000009</v>
      </c>
      <c r="C130" s="23">
        <f t="shared" si="161"/>
        <v>1728.5714285714287</v>
      </c>
      <c r="D130" s="23">
        <f t="shared" si="161"/>
        <v>1206.3444108761332</v>
      </c>
      <c r="E130" s="23">
        <f t="shared" si="161"/>
        <v>946.41241111829356</v>
      </c>
      <c r="F130" s="23">
        <f t="shared" si="161"/>
        <v>791.39244238423623</v>
      </c>
      <c r="G130" s="23">
        <f t="shared" si="161"/>
        <v>688.82214108800224</v>
      </c>
      <c r="H130" s="23">
        <f t="shared" si="161"/>
        <v>616.21649910178712</v>
      </c>
      <c r="I130" s="23">
        <f t="shared" si="161"/>
        <v>562.33205272444036</v>
      </c>
      <c r="J130" s="23">
        <f t="shared" si="161"/>
        <v>520.92161722303047</v>
      </c>
      <c r="K130" s="23">
        <f t="shared" si="161"/>
        <v>488.23618464753486</v>
      </c>
      <c r="L130" s="23">
        <f t="shared" si="166"/>
        <v>461.88942607384399</v>
      </c>
      <c r="M130" s="24">
        <f t="shared" si="166"/>
        <v>440.28994530086203</v>
      </c>
      <c r="N130" s="18">
        <f t="shared" si="14"/>
        <v>3000</v>
      </c>
      <c r="O130" s="66">
        <f t="shared" si="125"/>
        <v>422.33557130190661</v>
      </c>
      <c r="P130" s="67">
        <f t="shared" si="126"/>
        <v>383.94142845627846</v>
      </c>
      <c r="Q130" s="66">
        <f t="shared" si="127"/>
        <v>407.23866969191016</v>
      </c>
      <c r="R130" s="67">
        <f t="shared" ref="R130" si="203">((-PMT($AA130,Q$3,$A130)*Q$3)-(-PMT($AA130,Q$3,$A130)*12)-(-CUMIPMT($AA130,Q$3,$A130,13,Q$3,0)))/(Q$3-12)</f>
        <v>353.38892824504597</v>
      </c>
      <c r="S130" s="66">
        <f t="shared" si="129"/>
        <v>394.4213306621167</v>
      </c>
      <c r="T130" s="67">
        <f t="shared" ref="T130" si="204">((-PMT($AA130,S$3,$A130)*S$3)-(-PMT($AA130,S$3,$A130)*12)-(-CUMIPMT($AA130,S$3,$A130,13,S$3,0)))/(S$3-12)</f>
        <v>326.95582381457717</v>
      </c>
      <c r="U130" s="66">
        <f t="shared" si="131"/>
        <v>383.4498621098096</v>
      </c>
      <c r="V130" s="41">
        <f t="shared" ref="V130" si="205">((-PMT($AA130,U$3,$A130)*U$3)-(-PMT($AA130,U$3,$A130)*12)-(-CUMIPMT($AA130,U$3,$A130,13,U$3,0)))/(U$3-12)</f>
        <v>303.87111707732157</v>
      </c>
      <c r="W130" s="66">
        <f t="shared" si="133"/>
        <v>373.99240317789696</v>
      </c>
      <c r="X130" s="67">
        <f t="shared" ref="X130" si="206">((-PMT($AA130,W$3,$A130)*W$3)-(-PMT($AA130,W$3,$A130)*12)-(-CUMIPMT($AA130,W$3,$A130,13,W$3,0)))/(W$3-12)</f>
        <v>283.54509076520839</v>
      </c>
      <c r="Y130" s="51">
        <f t="shared" si="135"/>
        <v>365.79066666676988</v>
      </c>
      <c r="Z130" s="50">
        <f t="shared" si="136"/>
        <v>265.5189524606451</v>
      </c>
      <c r="AA130" s="77">
        <f t="shared" si="11"/>
        <v>0.1</v>
      </c>
    </row>
    <row r="131" spans="1:27" ht="19.95" customHeight="1" x14ac:dyDescent="0.3">
      <c r="A131" s="19">
        <f t="shared" si="12"/>
        <v>3025</v>
      </c>
      <c r="B131" s="20">
        <f t="shared" si="161"/>
        <v>3327.5000000000009</v>
      </c>
      <c r="C131" s="20">
        <f t="shared" si="161"/>
        <v>1742.9761904761908</v>
      </c>
      <c r="D131" s="20">
        <f t="shared" si="161"/>
        <v>1216.3972809667678</v>
      </c>
      <c r="E131" s="20">
        <f t="shared" si="161"/>
        <v>954.29918121094602</v>
      </c>
      <c r="F131" s="20">
        <f t="shared" si="161"/>
        <v>797.9873794041049</v>
      </c>
      <c r="G131" s="20">
        <f t="shared" si="161"/>
        <v>694.56232559706893</v>
      </c>
      <c r="H131" s="20">
        <f t="shared" si="161"/>
        <v>621.35163659430202</v>
      </c>
      <c r="I131" s="20">
        <f t="shared" si="161"/>
        <v>567.01815316381078</v>
      </c>
      <c r="J131" s="20">
        <f t="shared" si="161"/>
        <v>525.26263069988897</v>
      </c>
      <c r="K131" s="20">
        <f t="shared" si="161"/>
        <v>492.30481951959769</v>
      </c>
      <c r="L131" s="20">
        <f t="shared" si="166"/>
        <v>465.73850462445938</v>
      </c>
      <c r="M131" s="21">
        <f t="shared" si="166"/>
        <v>443.95902817836918</v>
      </c>
      <c r="N131" s="22">
        <f t="shared" si="14"/>
        <v>3025</v>
      </c>
      <c r="O131" s="64">
        <f t="shared" si="125"/>
        <v>425.85503439608914</v>
      </c>
      <c r="P131" s="65">
        <f t="shared" si="126"/>
        <v>387.14094036008146</v>
      </c>
      <c r="Q131" s="64">
        <f t="shared" si="127"/>
        <v>410.63232527267604</v>
      </c>
      <c r="R131" s="65">
        <f t="shared" ref="R131" si="207">((-PMT($AA131,Q$3,$A131)*Q$3)-(-PMT($AA131,Q$3,$A131)*12)-(-CUMIPMT($AA131,Q$3,$A131,13,Q$3,0)))/(Q$3-12)</f>
        <v>356.33383598042133</v>
      </c>
      <c r="S131" s="64">
        <f t="shared" si="129"/>
        <v>397.70817508430099</v>
      </c>
      <c r="T131" s="65">
        <f t="shared" ref="T131" si="208">((-PMT($AA131,S$3,$A131)*S$3)-(-PMT($AA131,S$3,$A131)*12)-(-CUMIPMT($AA131,S$3,$A131,13,S$3,0)))/(S$3-12)</f>
        <v>329.68045567969864</v>
      </c>
      <c r="U131" s="64">
        <f t="shared" si="131"/>
        <v>386.64527762739135</v>
      </c>
      <c r="V131" s="40">
        <f t="shared" ref="V131" si="209">((-PMT($AA131,U$3,$A131)*U$3)-(-PMT($AA131,U$3,$A131)*12)-(-CUMIPMT($AA131,U$3,$A131,13,U$3,0)))/(U$3-12)</f>
        <v>306.40337638629933</v>
      </c>
      <c r="W131" s="64">
        <f t="shared" si="133"/>
        <v>377.10900653771273</v>
      </c>
      <c r="X131" s="65">
        <f t="shared" ref="X131" si="210">((-PMT($AA131,W$3,$A131)*W$3)-(-PMT($AA131,W$3,$A131)*12)-(-CUMIPMT($AA131,W$3,$A131,13,W$3,0)))/(W$3-12)</f>
        <v>285.90796652158514</v>
      </c>
      <c r="Y131" s="53">
        <f t="shared" si="135"/>
        <v>368.83892222232629</v>
      </c>
      <c r="Z131" s="52">
        <f t="shared" si="136"/>
        <v>267.73161039781706</v>
      </c>
      <c r="AA131" s="77">
        <f t="shared" ref="AA131:AA194" si="211">IF($A131&lt;1975.1,$B$1,$C$1)</f>
        <v>0.1</v>
      </c>
    </row>
    <row r="132" spans="1:27" ht="19.95" customHeight="1" x14ac:dyDescent="0.3">
      <c r="A132" s="15">
        <f t="shared" si="12"/>
        <v>3050</v>
      </c>
      <c r="B132" s="23">
        <f t="shared" si="161"/>
        <v>3355.0000000000009</v>
      </c>
      <c r="C132" s="23">
        <f t="shared" si="161"/>
        <v>1757.3809523809527</v>
      </c>
      <c r="D132" s="23">
        <f t="shared" si="161"/>
        <v>1226.4501510574021</v>
      </c>
      <c r="E132" s="23">
        <f t="shared" si="161"/>
        <v>962.18595130359836</v>
      </c>
      <c r="F132" s="23">
        <f t="shared" si="161"/>
        <v>804.58231642397357</v>
      </c>
      <c r="G132" s="23">
        <f t="shared" si="161"/>
        <v>700.30251010613563</v>
      </c>
      <c r="H132" s="23">
        <f t="shared" si="161"/>
        <v>626.48677408681692</v>
      </c>
      <c r="I132" s="23">
        <f t="shared" si="161"/>
        <v>571.7042536031812</v>
      </c>
      <c r="J132" s="23">
        <f t="shared" si="161"/>
        <v>529.60364417674771</v>
      </c>
      <c r="K132" s="23">
        <f t="shared" si="161"/>
        <v>496.3734543916604</v>
      </c>
      <c r="L132" s="23">
        <f t="shared" si="166"/>
        <v>469.58758317507477</v>
      </c>
      <c r="M132" s="24">
        <f t="shared" si="166"/>
        <v>447.62811105587639</v>
      </c>
      <c r="N132" s="18">
        <f t="shared" si="14"/>
        <v>3050</v>
      </c>
      <c r="O132" s="66">
        <f t="shared" si="125"/>
        <v>429.37449749027166</v>
      </c>
      <c r="P132" s="67">
        <f t="shared" si="126"/>
        <v>390.34045226388275</v>
      </c>
      <c r="Q132" s="66">
        <f t="shared" si="127"/>
        <v>414.02598085344198</v>
      </c>
      <c r="R132" s="67">
        <f t="shared" ref="R132" si="212">((-PMT($AA132,Q$3,$A132)*Q$3)-(-PMT($AA132,Q$3,$A132)*12)-(-CUMIPMT($AA132,Q$3,$A132,13,Q$3,0)))/(Q$3-12)</f>
        <v>359.27874371579668</v>
      </c>
      <c r="S132" s="66">
        <f t="shared" si="129"/>
        <v>400.99501950648528</v>
      </c>
      <c r="T132" s="67">
        <f t="shared" ref="T132" si="213">((-PMT($AA132,S$3,$A132)*S$3)-(-PMT($AA132,S$3,$A132)*12)-(-CUMIPMT($AA132,S$3,$A132,13,S$3,0)))/(S$3-12)</f>
        <v>332.40508754482011</v>
      </c>
      <c r="U132" s="66">
        <f t="shared" si="131"/>
        <v>389.8406931449731</v>
      </c>
      <c r="V132" s="41">
        <f t="shared" ref="V132" si="214">((-PMT($AA132,U$3,$A132)*U$3)-(-PMT($AA132,U$3,$A132)*12)-(-CUMIPMT($AA132,U$3,$A132,13,U$3,0)))/(U$3-12)</f>
        <v>308.93563569527697</v>
      </c>
      <c r="W132" s="66">
        <f t="shared" si="133"/>
        <v>380.22560989752856</v>
      </c>
      <c r="X132" s="67">
        <f t="shared" ref="X132" si="215">((-PMT($AA132,W$3,$A132)*W$3)-(-PMT($AA132,W$3,$A132)*12)-(-CUMIPMT($AA132,W$3,$A132,13,W$3,0)))/(W$3-12)</f>
        <v>288.27084227796183</v>
      </c>
      <c r="Y132" s="51">
        <f t="shared" si="135"/>
        <v>371.8871777778827</v>
      </c>
      <c r="Z132" s="50">
        <f t="shared" si="136"/>
        <v>269.94426833498909</v>
      </c>
      <c r="AA132" s="77">
        <f t="shared" si="211"/>
        <v>0.1</v>
      </c>
    </row>
    <row r="133" spans="1:27" ht="19.95" customHeight="1" x14ac:dyDescent="0.3">
      <c r="A133" s="19">
        <f t="shared" si="12"/>
        <v>3075</v>
      </c>
      <c r="B133" s="20">
        <f t="shared" si="161"/>
        <v>3382.5000000000009</v>
      </c>
      <c r="C133" s="20">
        <f t="shared" si="161"/>
        <v>1771.7857142857147</v>
      </c>
      <c r="D133" s="20">
        <f t="shared" si="161"/>
        <v>1236.5030211480366</v>
      </c>
      <c r="E133" s="20">
        <f t="shared" si="161"/>
        <v>970.07272139625081</v>
      </c>
      <c r="F133" s="20">
        <f t="shared" si="161"/>
        <v>811.17725344384212</v>
      </c>
      <c r="G133" s="20">
        <f t="shared" si="161"/>
        <v>706.04269461520232</v>
      </c>
      <c r="H133" s="20">
        <f t="shared" si="161"/>
        <v>631.62191157933182</v>
      </c>
      <c r="I133" s="20">
        <f t="shared" si="161"/>
        <v>576.39035404255151</v>
      </c>
      <c r="J133" s="20">
        <f t="shared" si="161"/>
        <v>533.94465765360621</v>
      </c>
      <c r="K133" s="20">
        <f t="shared" si="161"/>
        <v>500.44208926372323</v>
      </c>
      <c r="L133" s="20">
        <f t="shared" si="166"/>
        <v>473.43666172569004</v>
      </c>
      <c r="M133" s="21">
        <f t="shared" si="166"/>
        <v>451.2971939333836</v>
      </c>
      <c r="N133" s="22">
        <f t="shared" si="14"/>
        <v>3075</v>
      </c>
      <c r="O133" s="64">
        <f t="shared" si="125"/>
        <v>432.89396058445419</v>
      </c>
      <c r="P133" s="65">
        <f t="shared" si="126"/>
        <v>393.53996416768581</v>
      </c>
      <c r="Q133" s="64">
        <f t="shared" si="127"/>
        <v>417.41963643420786</v>
      </c>
      <c r="R133" s="65">
        <f t="shared" ref="R133" si="216">((-PMT($AA133,Q$3,$A133)*Q$3)-(-PMT($AA133,Q$3,$A133)*12)-(-CUMIPMT($AA133,Q$3,$A133,13,Q$3,0)))/(Q$3-12)</f>
        <v>362.22365145117203</v>
      </c>
      <c r="S133" s="64">
        <f t="shared" si="129"/>
        <v>404.28186392866962</v>
      </c>
      <c r="T133" s="65">
        <f t="shared" ref="T133" si="217">((-PMT($AA133,S$3,$A133)*S$3)-(-PMT($AA133,S$3,$A133)*12)-(-CUMIPMT($AA133,S$3,$A133,13,S$3,0)))/(S$3-12)</f>
        <v>335.12971940994157</v>
      </c>
      <c r="U133" s="64">
        <f t="shared" si="131"/>
        <v>393.03610866255485</v>
      </c>
      <c r="V133" s="40">
        <f t="shared" ref="V133" si="218">((-PMT($AA133,U$3,$A133)*U$3)-(-PMT($AA133,U$3,$A133)*12)-(-CUMIPMT($AA133,U$3,$A133,13,U$3,0)))/(U$3-12)</f>
        <v>311.46789500425467</v>
      </c>
      <c r="W133" s="64">
        <f t="shared" si="133"/>
        <v>383.34221325734438</v>
      </c>
      <c r="X133" s="65">
        <f t="shared" ref="X133" si="219">((-PMT($AA133,W$3,$A133)*W$3)-(-PMT($AA133,W$3,$A133)*12)-(-CUMIPMT($AA133,W$3,$A133,13,W$3,0)))/(W$3-12)</f>
        <v>290.63371803433847</v>
      </c>
      <c r="Y133" s="53">
        <f t="shared" si="135"/>
        <v>374.93543333343911</v>
      </c>
      <c r="Z133" s="52">
        <f t="shared" si="136"/>
        <v>272.156926272161</v>
      </c>
      <c r="AA133" s="77">
        <f t="shared" si="211"/>
        <v>0.1</v>
      </c>
    </row>
    <row r="134" spans="1:27" ht="19.95" customHeight="1" x14ac:dyDescent="0.3">
      <c r="A134" s="15">
        <f t="shared" ref="A134:A135" si="220">A133+25</f>
        <v>3100</v>
      </c>
      <c r="B134" s="23">
        <f t="shared" si="161"/>
        <v>3410.0000000000009</v>
      </c>
      <c r="C134" s="23">
        <f t="shared" si="161"/>
        <v>1786.1904761904764</v>
      </c>
      <c r="D134" s="23">
        <f t="shared" si="161"/>
        <v>1246.5558912386712</v>
      </c>
      <c r="E134" s="23">
        <f t="shared" si="161"/>
        <v>977.95949148890327</v>
      </c>
      <c r="F134" s="23">
        <f t="shared" si="161"/>
        <v>817.77219046371079</v>
      </c>
      <c r="G134" s="23">
        <f t="shared" si="161"/>
        <v>711.78287912426902</v>
      </c>
      <c r="H134" s="23">
        <f t="shared" si="161"/>
        <v>636.75704907184672</v>
      </c>
      <c r="I134" s="23">
        <f t="shared" si="161"/>
        <v>581.07645448192181</v>
      </c>
      <c r="J134" s="23">
        <f t="shared" si="161"/>
        <v>538.28567113046483</v>
      </c>
      <c r="K134" s="23">
        <f t="shared" si="161"/>
        <v>504.51072413578595</v>
      </c>
      <c r="L134" s="23">
        <f t="shared" si="166"/>
        <v>477.28574027630543</v>
      </c>
      <c r="M134" s="24">
        <f t="shared" si="166"/>
        <v>454.9662768108908</v>
      </c>
      <c r="N134" s="18">
        <f t="shared" ref="N134:N135" si="221">N133+25</f>
        <v>3100</v>
      </c>
      <c r="O134" s="66">
        <f t="shared" si="125"/>
        <v>436.41342367863672</v>
      </c>
      <c r="P134" s="67">
        <f t="shared" si="126"/>
        <v>396.7394760714879</v>
      </c>
      <c r="Q134" s="66">
        <f t="shared" si="127"/>
        <v>420.81329201497385</v>
      </c>
      <c r="R134" s="67">
        <f t="shared" ref="R134" si="222">((-PMT($AA134,Q$3,$A134)*Q$3)-(-PMT($AA134,Q$3,$A134)*12)-(-CUMIPMT($AA134,Q$3,$A134,13,Q$3,0)))/(Q$3-12)</f>
        <v>365.16855918654738</v>
      </c>
      <c r="S134" s="66">
        <f t="shared" si="129"/>
        <v>407.56870835085391</v>
      </c>
      <c r="T134" s="67">
        <f t="shared" ref="T134" si="223">((-PMT($AA134,S$3,$A134)*S$3)-(-PMT($AA134,S$3,$A134)*12)-(-CUMIPMT($AA134,S$3,$A134,13,S$3,0)))/(S$3-12)</f>
        <v>337.85435127506304</v>
      </c>
      <c r="U134" s="66">
        <f t="shared" si="131"/>
        <v>396.2315241801366</v>
      </c>
      <c r="V134" s="41">
        <f t="shared" ref="V134" si="224">((-PMT($AA134,U$3,$A134)*U$3)-(-PMT($AA134,U$3,$A134)*12)-(-CUMIPMT($AA134,U$3,$A134,13,U$3,0)))/(U$3-12)</f>
        <v>314.00015431323231</v>
      </c>
      <c r="W134" s="66">
        <f t="shared" si="133"/>
        <v>386.45881661716021</v>
      </c>
      <c r="X134" s="67">
        <f t="shared" ref="X134" si="225">((-PMT($AA134,W$3,$A134)*W$3)-(-PMT($AA134,W$3,$A134)*12)-(-CUMIPMT($AA134,W$3,$A134,13,W$3,0)))/(W$3-12)</f>
        <v>292.99659379071522</v>
      </c>
      <c r="Y134" s="51">
        <f t="shared" si="135"/>
        <v>377.98368888899552</v>
      </c>
      <c r="Z134" s="50">
        <f t="shared" si="136"/>
        <v>274.36958420933297</v>
      </c>
      <c r="AA134" s="77">
        <f t="shared" si="211"/>
        <v>0.1</v>
      </c>
    </row>
    <row r="135" spans="1:27" ht="19.95" customHeight="1" x14ac:dyDescent="0.3">
      <c r="A135" s="29">
        <f t="shared" si="220"/>
        <v>3125</v>
      </c>
      <c r="B135" s="30">
        <f t="shared" si="161"/>
        <v>3437.5000000000009</v>
      </c>
      <c r="C135" s="30">
        <f t="shared" si="161"/>
        <v>1800.5952380952383</v>
      </c>
      <c r="D135" s="30">
        <f t="shared" si="161"/>
        <v>1256.6087613293055</v>
      </c>
      <c r="E135" s="30">
        <f t="shared" si="161"/>
        <v>985.84626158155572</v>
      </c>
      <c r="F135" s="30">
        <f t="shared" si="161"/>
        <v>824.36712748357934</v>
      </c>
      <c r="G135" s="30">
        <f t="shared" si="161"/>
        <v>717.52306363333571</v>
      </c>
      <c r="H135" s="30">
        <f t="shared" si="161"/>
        <v>641.89218656436151</v>
      </c>
      <c r="I135" s="30">
        <f t="shared" si="161"/>
        <v>585.76255492129212</v>
      </c>
      <c r="J135" s="30">
        <f t="shared" si="161"/>
        <v>542.62668460732345</v>
      </c>
      <c r="K135" s="30">
        <f t="shared" si="161"/>
        <v>508.57935900784878</v>
      </c>
      <c r="L135" s="30">
        <f t="shared" si="166"/>
        <v>481.13481882692076</v>
      </c>
      <c r="M135" s="31">
        <f t="shared" si="166"/>
        <v>458.6353596883979</v>
      </c>
      <c r="N135" s="32">
        <f t="shared" si="221"/>
        <v>3125</v>
      </c>
      <c r="O135" s="74">
        <f t="shared" si="125"/>
        <v>439.93288677281936</v>
      </c>
      <c r="P135" s="75">
        <f t="shared" si="126"/>
        <v>399.93898797528999</v>
      </c>
      <c r="Q135" s="74">
        <f t="shared" si="127"/>
        <v>424.20694759573973</v>
      </c>
      <c r="R135" s="75">
        <f t="shared" ref="R135" si="226">((-PMT($AA135,Q$3,$A135)*Q$3)-(-PMT($AA135,Q$3,$A135)*12)-(-CUMIPMT($AA135,Q$3,$A135,13,Q$3,0)))/(Q$3-12)</f>
        <v>368.11346692192274</v>
      </c>
      <c r="S135" s="74">
        <f t="shared" si="129"/>
        <v>410.8555527730382</v>
      </c>
      <c r="T135" s="75">
        <f t="shared" ref="T135" si="227">((-PMT($AA135,S$3,$A135)*S$3)-(-PMT($AA135,S$3,$A135)*12)-(-CUMIPMT($AA135,S$3,$A135,13,S$3,0)))/(S$3-12)</f>
        <v>340.57898314018422</v>
      </c>
      <c r="U135" s="74">
        <f t="shared" si="131"/>
        <v>399.42693969771835</v>
      </c>
      <c r="V135" s="43">
        <f t="shared" ref="V135" si="228">((-PMT($AA135,U$3,$A135)*U$3)-(-PMT($AA135,U$3,$A135)*12)-(-CUMIPMT($AA135,U$3,$A135,13,U$3,0)))/(U$3-12)</f>
        <v>316.53241362221002</v>
      </c>
      <c r="W135" s="74">
        <f t="shared" si="133"/>
        <v>389.57541997697598</v>
      </c>
      <c r="X135" s="75">
        <f t="shared" ref="X135" si="229">((-PMT($AA135,W$3,$A135)*W$3)-(-PMT($AA135,W$3,$A135)*12)-(-CUMIPMT($AA135,W$3,$A135,13,W$3,0)))/(W$3-12)</f>
        <v>295.35946954709209</v>
      </c>
      <c r="Y135" s="30">
        <f t="shared" si="135"/>
        <v>381.03194444455198</v>
      </c>
      <c r="Z135" s="52">
        <f t="shared" si="136"/>
        <v>276.58224214650528</v>
      </c>
      <c r="AA135" s="77">
        <f t="shared" si="211"/>
        <v>0.1</v>
      </c>
    </row>
    <row r="136" spans="1:27" ht="15.6" x14ac:dyDescent="0.3">
      <c r="A136" s="6" t="s">
        <v>1</v>
      </c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6" t="s">
        <v>1</v>
      </c>
      <c r="O136" s="6"/>
      <c r="P136" s="37"/>
      <c r="Q136" s="8"/>
      <c r="R136" s="44"/>
      <c r="S136" s="8"/>
      <c r="T136" s="44"/>
      <c r="U136" s="8"/>
      <c r="V136" s="44"/>
      <c r="W136" s="72"/>
      <c r="X136" s="55"/>
      <c r="Y136" s="8"/>
      <c r="Z136" s="55"/>
      <c r="AA136" s="77">
        <f t="shared" si="211"/>
        <v>0.1</v>
      </c>
    </row>
    <row r="137" spans="1:27" ht="19.95" customHeight="1" x14ac:dyDescent="0.3">
      <c r="A137" s="10" t="s">
        <v>2</v>
      </c>
      <c r="B137" s="11" t="s">
        <v>3</v>
      </c>
      <c r="C137" s="12" t="s">
        <v>4</v>
      </c>
      <c r="D137" s="12" t="s">
        <v>5</v>
      </c>
      <c r="E137" s="12" t="s">
        <v>6</v>
      </c>
      <c r="F137" s="12" t="s">
        <v>7</v>
      </c>
      <c r="G137" s="12" t="s">
        <v>8</v>
      </c>
      <c r="H137" s="12" t="s">
        <v>9</v>
      </c>
      <c r="I137" s="12" t="s">
        <v>10</v>
      </c>
      <c r="J137" s="12" t="s">
        <v>11</v>
      </c>
      <c r="K137" s="12" t="s">
        <v>12</v>
      </c>
      <c r="L137" s="12" t="s">
        <v>13</v>
      </c>
      <c r="M137" s="13" t="s">
        <v>14</v>
      </c>
      <c r="N137" s="14" t="s">
        <v>2</v>
      </c>
      <c r="O137" s="61" t="s">
        <v>15</v>
      </c>
      <c r="P137" s="62">
        <v>1</v>
      </c>
      <c r="Q137" s="12" t="s">
        <v>16</v>
      </c>
      <c r="R137" s="38">
        <v>2</v>
      </c>
      <c r="S137" s="61" t="s">
        <v>17</v>
      </c>
      <c r="T137" s="62">
        <v>3</v>
      </c>
      <c r="U137" s="12" t="s">
        <v>18</v>
      </c>
      <c r="V137" s="38">
        <v>4</v>
      </c>
      <c r="W137" s="61" t="s">
        <v>19</v>
      </c>
      <c r="X137" s="62">
        <v>5</v>
      </c>
      <c r="Y137" s="57" t="s">
        <v>20</v>
      </c>
      <c r="Z137" s="56">
        <v>6</v>
      </c>
      <c r="AA137" s="77">
        <f t="shared" si="211"/>
        <v>0.1</v>
      </c>
    </row>
    <row r="138" spans="1:27" ht="19.95" customHeight="1" x14ac:dyDescent="0.3">
      <c r="A138" s="15">
        <f>A135+25</f>
        <v>3150</v>
      </c>
      <c r="B138" s="23">
        <f t="shared" ref="B138:M153" si="230">IF($A138&lt;1975.1,(PMT($B$1,B$3,$A138)*-1),(PMT($C$1,B$3,$A138)*-1))</f>
        <v>3465.0000000000009</v>
      </c>
      <c r="C138" s="23">
        <f t="shared" si="230"/>
        <v>1815.0000000000005</v>
      </c>
      <c r="D138" s="23">
        <f t="shared" si="230"/>
        <v>1266.66163141994</v>
      </c>
      <c r="E138" s="23">
        <f t="shared" si="230"/>
        <v>993.73303167420818</v>
      </c>
      <c r="F138" s="23">
        <f t="shared" si="230"/>
        <v>830.962064503448</v>
      </c>
      <c r="G138" s="23">
        <f t="shared" si="230"/>
        <v>723.2632481424024</v>
      </c>
      <c r="H138" s="23">
        <f t="shared" si="230"/>
        <v>647.02732405687641</v>
      </c>
      <c r="I138" s="23">
        <f t="shared" si="230"/>
        <v>590.44865536066243</v>
      </c>
      <c r="J138" s="23">
        <f t="shared" si="230"/>
        <v>546.96769808418196</v>
      </c>
      <c r="K138" s="23">
        <f t="shared" si="230"/>
        <v>512.64799387991161</v>
      </c>
      <c r="L138" s="23">
        <f t="shared" si="230"/>
        <v>484.98389737753615</v>
      </c>
      <c r="M138" s="24">
        <f t="shared" si="230"/>
        <v>462.30444256590511</v>
      </c>
      <c r="N138" s="18">
        <f>N135+25</f>
        <v>3150</v>
      </c>
      <c r="O138" s="66">
        <f t="shared" ref="O138:O160" si="231">-PMT($AA138,O$3,$A138)</f>
        <v>443.45234986700189</v>
      </c>
      <c r="P138" s="67">
        <f t="shared" ref="P138:P160" si="232">((-PMT($AA138,O$3,$A138)*O$3)-(-PMT($AA138,O$3,$A138)*12)-(-CUMIPMT($AA138,O$3,$A138,13,O$3,0)))/(O$3-12)</f>
        <v>403.13849987909305</v>
      </c>
      <c r="Q138" s="23">
        <f t="shared" ref="Q138:Q160" si="233">-PMT($AA138,Q$3,$A138)</f>
        <v>427.60060317650562</v>
      </c>
      <c r="R138" s="41">
        <f t="shared" ref="R138" si="234">((-PMT($AA138,Q$3,$A138)*Q$3)-(-PMT($AA138,Q$3,$A138)*12)-(-CUMIPMT($AA138,Q$3,$A138,13,Q$3,0)))/(Q$3-12)</f>
        <v>371.05837465729809</v>
      </c>
      <c r="S138" s="66">
        <f t="shared" ref="S138:S160" si="235">-PMT($AA138,S$3,$A138)</f>
        <v>414.14239719522249</v>
      </c>
      <c r="T138" s="67">
        <f t="shared" ref="T138" si="236">((-PMT($AA138,S$3,$A138)*S$3)-(-PMT($AA138,S$3,$A138)*12)-(-CUMIPMT($AA138,S$3,$A138,13,S$3,0)))/(S$3-12)</f>
        <v>343.30361500530574</v>
      </c>
      <c r="U138" s="23">
        <f t="shared" ref="U138:U160" si="237">-PMT($AA138,U$3,$A138)</f>
        <v>402.6223552153001</v>
      </c>
      <c r="V138" s="41">
        <f t="shared" ref="V138" si="238">((-PMT($AA138,U$3,$A138)*U$3)-(-PMT($AA138,U$3,$A138)*12)-(-CUMIPMT($AA138,U$3,$A138,13,U$3,0)))/(U$3-12)</f>
        <v>319.06467293118772</v>
      </c>
      <c r="W138" s="66">
        <f t="shared" ref="W138:W160" si="239">-PMT($AA138,W$3,$A138)</f>
        <v>392.69202333679181</v>
      </c>
      <c r="X138" s="67">
        <f t="shared" ref="X138" si="240">((-PMT($AA138,W$3,$A138)*W$3)-(-PMT($AA138,W$3,$A138)*12)-(-CUMIPMT($AA138,W$3,$A138,13,W$3,0)))/(W$3-12)</f>
        <v>297.72234530346879</v>
      </c>
      <c r="Y138" s="51">
        <f t="shared" ref="Y138:Y160" si="241">-PMT($AA138,Y$3,$A138)</f>
        <v>384.08020000010833</v>
      </c>
      <c r="Z138" s="50">
        <f t="shared" ref="Z138:Z160" si="242">((-PMT($AA138,Y$3,$A138)*Y$3)-(-PMT($AA138,Y$3,$A138)*12)-(-CUMIPMT($AA138,Y$3,$A138,13,Y$3,0)))/(Y$3-12)</f>
        <v>278.79490008367731</v>
      </c>
      <c r="AA138" s="77">
        <f t="shared" si="211"/>
        <v>0.1</v>
      </c>
    </row>
    <row r="139" spans="1:27" ht="19.95" customHeight="1" x14ac:dyDescent="0.3">
      <c r="A139" s="19">
        <f t="shared" ref="A139:A202" si="243">A138+25</f>
        <v>3175</v>
      </c>
      <c r="B139" s="20">
        <f t="shared" si="230"/>
        <v>3492.5000000000009</v>
      </c>
      <c r="C139" s="20">
        <f t="shared" si="230"/>
        <v>1829.4047619047624</v>
      </c>
      <c r="D139" s="20">
        <f t="shared" si="230"/>
        <v>1276.7145015105743</v>
      </c>
      <c r="E139" s="20">
        <f t="shared" si="230"/>
        <v>1001.6198017668607</v>
      </c>
      <c r="F139" s="20">
        <f t="shared" si="230"/>
        <v>837.55700152331667</v>
      </c>
      <c r="G139" s="20">
        <f t="shared" si="230"/>
        <v>729.0034326514691</v>
      </c>
      <c r="H139" s="20">
        <f t="shared" si="230"/>
        <v>652.16246154939142</v>
      </c>
      <c r="I139" s="20">
        <f t="shared" si="230"/>
        <v>595.13475580003285</v>
      </c>
      <c r="J139" s="20">
        <f t="shared" si="230"/>
        <v>551.30871156104058</v>
      </c>
      <c r="K139" s="20">
        <f t="shared" si="230"/>
        <v>516.71662875197433</v>
      </c>
      <c r="L139" s="20">
        <f t="shared" ref="L139:M153" si="244">IF($A139&lt;1975.1,(PMT($B$1,L$3,$A139)*-1),(PMT($C$1,L$3,$A139)*-1))</f>
        <v>488.83297592815154</v>
      </c>
      <c r="M139" s="21">
        <f t="shared" si="244"/>
        <v>465.97352544341231</v>
      </c>
      <c r="N139" s="22">
        <f t="shared" ref="N139:N202" si="245">N138+25</f>
        <v>3175</v>
      </c>
      <c r="O139" s="64">
        <f t="shared" si="231"/>
        <v>446.97181296118447</v>
      </c>
      <c r="P139" s="65">
        <f t="shared" si="232"/>
        <v>406.33801178289508</v>
      </c>
      <c r="Q139" s="20">
        <f t="shared" si="233"/>
        <v>430.99425875727161</v>
      </c>
      <c r="R139" s="40">
        <f t="shared" ref="R139" si="246">((-PMT($AA139,Q$3,$A139)*Q$3)-(-PMT($AA139,Q$3,$A139)*12)-(-CUMIPMT($AA139,Q$3,$A139,13,Q$3,0)))/(Q$3-12)</f>
        <v>374.00328239267384</v>
      </c>
      <c r="S139" s="64">
        <f t="shared" si="235"/>
        <v>417.42924161740689</v>
      </c>
      <c r="T139" s="65">
        <f t="shared" ref="T139" si="247">((-PMT($AA139,S$3,$A139)*S$3)-(-PMT($AA139,S$3,$A139)*12)-(-CUMIPMT($AA139,S$3,$A139,13,S$3,0)))/(S$3-12)</f>
        <v>346.02824687042744</v>
      </c>
      <c r="U139" s="20">
        <f t="shared" si="237"/>
        <v>405.8177707328818</v>
      </c>
      <c r="V139" s="40">
        <f t="shared" ref="V139" si="248">((-PMT($AA139,U$3,$A139)*U$3)-(-PMT($AA139,U$3,$A139)*12)-(-CUMIPMT($AA139,U$3,$A139,13,U$3,0)))/(U$3-12)</f>
        <v>321.59693224016542</v>
      </c>
      <c r="W139" s="64">
        <f t="shared" si="239"/>
        <v>395.80862669660763</v>
      </c>
      <c r="X139" s="65">
        <f t="shared" ref="X139" si="249">((-PMT($AA139,W$3,$A139)*W$3)-(-PMT($AA139,W$3,$A139)*12)-(-CUMIPMT($AA139,W$3,$A139,13,W$3,0)))/(W$3-12)</f>
        <v>300.08522105984554</v>
      </c>
      <c r="Y139" s="53">
        <f t="shared" si="241"/>
        <v>387.12845555566474</v>
      </c>
      <c r="Z139" s="52">
        <f t="shared" si="242"/>
        <v>281.00755802084922</v>
      </c>
      <c r="AA139" s="77">
        <f t="shared" si="211"/>
        <v>0.1</v>
      </c>
    </row>
    <row r="140" spans="1:27" ht="19.95" customHeight="1" x14ac:dyDescent="0.3">
      <c r="A140" s="15">
        <f t="shared" si="243"/>
        <v>3200</v>
      </c>
      <c r="B140" s="23">
        <f t="shared" si="230"/>
        <v>3520.0000000000009</v>
      </c>
      <c r="C140" s="23">
        <f t="shared" si="230"/>
        <v>1843.8095238095241</v>
      </c>
      <c r="D140" s="23">
        <f t="shared" si="230"/>
        <v>1286.7673716012089</v>
      </c>
      <c r="E140" s="23">
        <f t="shared" si="230"/>
        <v>1009.506571859513</v>
      </c>
      <c r="F140" s="23">
        <f t="shared" si="230"/>
        <v>844.15193854318534</v>
      </c>
      <c r="G140" s="23">
        <f t="shared" si="230"/>
        <v>734.74361716053579</v>
      </c>
      <c r="H140" s="23">
        <f t="shared" si="230"/>
        <v>657.29759904190632</v>
      </c>
      <c r="I140" s="23">
        <f t="shared" si="230"/>
        <v>599.82085623940316</v>
      </c>
      <c r="J140" s="23">
        <f t="shared" si="230"/>
        <v>555.6497250378992</v>
      </c>
      <c r="K140" s="23">
        <f t="shared" si="230"/>
        <v>520.78526362403716</v>
      </c>
      <c r="L140" s="23">
        <f t="shared" si="244"/>
        <v>492.68205447876693</v>
      </c>
      <c r="M140" s="24">
        <f t="shared" si="244"/>
        <v>469.64260832091952</v>
      </c>
      <c r="N140" s="18">
        <f t="shared" si="245"/>
        <v>3200</v>
      </c>
      <c r="O140" s="66">
        <f t="shared" si="231"/>
        <v>450.491276055367</v>
      </c>
      <c r="P140" s="67">
        <f t="shared" si="232"/>
        <v>409.53752368669728</v>
      </c>
      <c r="Q140" s="23">
        <f t="shared" si="233"/>
        <v>434.38791433803749</v>
      </c>
      <c r="R140" s="41">
        <f t="shared" ref="R140" si="250">((-PMT($AA140,Q$3,$A140)*Q$3)-(-PMT($AA140,Q$3,$A140)*12)-(-CUMIPMT($AA140,Q$3,$A140,13,Q$3,0)))/(Q$3-12)</f>
        <v>376.94819012804919</v>
      </c>
      <c r="S140" s="66">
        <f t="shared" si="235"/>
        <v>420.71608603959112</v>
      </c>
      <c r="T140" s="67">
        <f t="shared" ref="T140" si="251">((-PMT($AA140,S$3,$A140)*S$3)-(-PMT($AA140,S$3,$A140)*12)-(-CUMIPMT($AA140,S$3,$A140,13,S$3,0)))/(S$3-12)</f>
        <v>348.7528787355489</v>
      </c>
      <c r="U140" s="23">
        <f t="shared" si="237"/>
        <v>409.01318625046355</v>
      </c>
      <c r="V140" s="41">
        <f t="shared" ref="V140" si="252">((-PMT($AA140,U$3,$A140)*U$3)-(-PMT($AA140,U$3,$A140)*12)-(-CUMIPMT($AA140,U$3,$A140,13,U$3,0)))/(U$3-12)</f>
        <v>324.12919154914312</v>
      </c>
      <c r="W140" s="66">
        <f t="shared" si="239"/>
        <v>398.9252300564234</v>
      </c>
      <c r="X140" s="67">
        <f t="shared" ref="X140" si="253">((-PMT($AA140,W$3,$A140)*W$3)-(-PMT($AA140,W$3,$A140)*12)-(-CUMIPMT($AA140,W$3,$A140,13,W$3,0)))/(W$3-12)</f>
        <v>302.44809681622223</v>
      </c>
      <c r="Y140" s="51">
        <f t="shared" si="241"/>
        <v>390.17671111122121</v>
      </c>
      <c r="Z140" s="50">
        <f t="shared" si="242"/>
        <v>283.22021595802136</v>
      </c>
      <c r="AA140" s="77">
        <f t="shared" si="211"/>
        <v>0.1</v>
      </c>
    </row>
    <row r="141" spans="1:27" ht="19.95" customHeight="1" x14ac:dyDescent="0.3">
      <c r="A141" s="19">
        <f t="shared" si="243"/>
        <v>3225</v>
      </c>
      <c r="B141" s="20">
        <f t="shared" si="230"/>
        <v>3547.5000000000009</v>
      </c>
      <c r="C141" s="20">
        <f t="shared" si="230"/>
        <v>1858.214285714286</v>
      </c>
      <c r="D141" s="20">
        <f t="shared" si="230"/>
        <v>1296.8202416918432</v>
      </c>
      <c r="E141" s="20">
        <f t="shared" si="230"/>
        <v>1017.3933419521654</v>
      </c>
      <c r="F141" s="20">
        <f t="shared" si="230"/>
        <v>850.746875563054</v>
      </c>
      <c r="G141" s="20">
        <f t="shared" si="230"/>
        <v>740.48380166960249</v>
      </c>
      <c r="H141" s="20">
        <f t="shared" si="230"/>
        <v>662.43273653442111</v>
      </c>
      <c r="I141" s="20">
        <f t="shared" si="230"/>
        <v>604.50695667877346</v>
      </c>
      <c r="J141" s="20">
        <f t="shared" si="230"/>
        <v>559.99073851475771</v>
      </c>
      <c r="K141" s="20">
        <f t="shared" si="230"/>
        <v>524.85389849609999</v>
      </c>
      <c r="L141" s="20">
        <f t="shared" si="244"/>
        <v>496.53113302938232</v>
      </c>
      <c r="M141" s="21">
        <f t="shared" si="244"/>
        <v>473.31169119842662</v>
      </c>
      <c r="N141" s="22">
        <f t="shared" si="245"/>
        <v>3225</v>
      </c>
      <c r="O141" s="64">
        <f t="shared" si="231"/>
        <v>454.01073914954952</v>
      </c>
      <c r="P141" s="65">
        <f t="shared" si="232"/>
        <v>412.73703559049943</v>
      </c>
      <c r="Q141" s="20">
        <f t="shared" si="233"/>
        <v>437.78156991880343</v>
      </c>
      <c r="R141" s="40">
        <f t="shared" ref="R141" si="254">((-PMT($AA141,Q$3,$A141)*Q$3)-(-PMT($AA141,Q$3,$A141)*12)-(-CUMIPMT($AA141,Q$3,$A141,13,Q$3,0)))/(Q$3-12)</f>
        <v>379.89309786342415</v>
      </c>
      <c r="S141" s="64">
        <f t="shared" si="235"/>
        <v>424.00293046177541</v>
      </c>
      <c r="T141" s="65">
        <f t="shared" ref="T141" si="255">((-PMT($AA141,S$3,$A141)*S$3)-(-PMT($AA141,S$3,$A141)*12)-(-CUMIPMT($AA141,S$3,$A141,13,S$3,0)))/(S$3-12)</f>
        <v>351.47751060067009</v>
      </c>
      <c r="U141" s="20">
        <f t="shared" si="237"/>
        <v>412.2086017680453</v>
      </c>
      <c r="V141" s="40">
        <f t="shared" ref="V141" si="256">((-PMT($AA141,U$3,$A141)*U$3)-(-PMT($AA141,U$3,$A141)*12)-(-CUMIPMT($AA141,U$3,$A141,13,U$3,0)))/(U$3-12)</f>
        <v>326.66145085812082</v>
      </c>
      <c r="W141" s="64">
        <f t="shared" si="239"/>
        <v>402.04183341623923</v>
      </c>
      <c r="X141" s="65">
        <f t="shared" ref="X141" si="257">((-PMT($AA141,W$3,$A141)*W$3)-(-PMT($AA141,W$3,$A141)*12)-(-CUMIPMT($AA141,W$3,$A141,13,W$3,0)))/(W$3-12)</f>
        <v>304.81097257259898</v>
      </c>
      <c r="Y141" s="53">
        <f t="shared" si="241"/>
        <v>393.22496666677762</v>
      </c>
      <c r="Z141" s="52">
        <f t="shared" si="242"/>
        <v>285.43287389519332</v>
      </c>
      <c r="AA141" s="77">
        <f t="shared" si="211"/>
        <v>0.1</v>
      </c>
    </row>
    <row r="142" spans="1:27" ht="19.95" customHeight="1" x14ac:dyDescent="0.3">
      <c r="A142" s="15">
        <f t="shared" si="243"/>
        <v>3250</v>
      </c>
      <c r="B142" s="23">
        <f t="shared" si="230"/>
        <v>3575.0000000000009</v>
      </c>
      <c r="C142" s="23">
        <f t="shared" si="230"/>
        <v>1872.6190476190477</v>
      </c>
      <c r="D142" s="23">
        <f t="shared" si="230"/>
        <v>1306.8731117824777</v>
      </c>
      <c r="E142" s="23">
        <f t="shared" si="230"/>
        <v>1025.280112044818</v>
      </c>
      <c r="F142" s="23">
        <f t="shared" si="230"/>
        <v>857.34181258292256</v>
      </c>
      <c r="G142" s="23">
        <f t="shared" si="230"/>
        <v>746.22398617866918</v>
      </c>
      <c r="H142" s="23">
        <f t="shared" si="230"/>
        <v>667.56787402693601</v>
      </c>
      <c r="I142" s="23">
        <f t="shared" si="230"/>
        <v>609.19305711814377</v>
      </c>
      <c r="J142" s="23">
        <f t="shared" si="230"/>
        <v>564.33175199161633</v>
      </c>
      <c r="K142" s="23">
        <f t="shared" si="230"/>
        <v>528.92253336816282</v>
      </c>
      <c r="L142" s="23">
        <f t="shared" si="244"/>
        <v>500.38021157999765</v>
      </c>
      <c r="M142" s="24">
        <f t="shared" si="244"/>
        <v>476.98077407593382</v>
      </c>
      <c r="N142" s="18">
        <f t="shared" si="245"/>
        <v>3250</v>
      </c>
      <c r="O142" s="66">
        <f t="shared" si="231"/>
        <v>457.53020224373205</v>
      </c>
      <c r="P142" s="67">
        <f t="shared" si="232"/>
        <v>415.93654749430152</v>
      </c>
      <c r="Q142" s="23">
        <f t="shared" si="233"/>
        <v>441.17522549956931</v>
      </c>
      <c r="R142" s="41">
        <f t="shared" ref="R142" si="258">((-PMT($AA142,Q$3,$A142)*Q$3)-(-PMT($AA142,Q$3,$A142)*12)-(-CUMIPMT($AA142,Q$3,$A142,13,Q$3,0)))/(Q$3-12)</f>
        <v>382.8380055987995</v>
      </c>
      <c r="S142" s="66">
        <f t="shared" si="235"/>
        <v>427.28977488395981</v>
      </c>
      <c r="T142" s="67">
        <f t="shared" ref="T142" si="259">((-PMT($AA142,S$3,$A142)*S$3)-(-PMT($AA142,S$3,$A142)*12)-(-CUMIPMT($AA142,S$3,$A142,13,S$3,0)))/(S$3-12)</f>
        <v>354.20214246579189</v>
      </c>
      <c r="U142" s="23">
        <f t="shared" si="237"/>
        <v>415.40401728562705</v>
      </c>
      <c r="V142" s="41">
        <f t="shared" ref="V142" si="260">((-PMT($AA142,U$3,$A142)*U$3)-(-PMT($AA142,U$3,$A142)*12)-(-CUMIPMT($AA142,U$3,$A142,13,U$3,0)))/(U$3-12)</f>
        <v>329.19371016709846</v>
      </c>
      <c r="W142" s="66">
        <f t="shared" si="239"/>
        <v>405.158436776055</v>
      </c>
      <c r="X142" s="67">
        <f t="shared" ref="X142" si="261">((-PMT($AA142,W$3,$A142)*W$3)-(-PMT($AA142,W$3,$A142)*12)-(-CUMIPMT($AA142,W$3,$A142,13,W$3,0)))/(W$3-12)</f>
        <v>307.17384832897568</v>
      </c>
      <c r="Y142" s="51">
        <f t="shared" si="241"/>
        <v>396.27322222233403</v>
      </c>
      <c r="Z142" s="50">
        <f t="shared" si="242"/>
        <v>287.64553183236529</v>
      </c>
      <c r="AA142" s="77">
        <f t="shared" si="211"/>
        <v>0.1</v>
      </c>
    </row>
    <row r="143" spans="1:27" ht="19.95" customHeight="1" x14ac:dyDescent="0.3">
      <c r="A143" s="19">
        <f t="shared" si="243"/>
        <v>3275</v>
      </c>
      <c r="B143" s="20">
        <f t="shared" si="230"/>
        <v>3602.5000000000009</v>
      </c>
      <c r="C143" s="20">
        <f t="shared" si="230"/>
        <v>1887.0238095238101</v>
      </c>
      <c r="D143" s="20">
        <f t="shared" si="230"/>
        <v>1316.9259818731123</v>
      </c>
      <c r="E143" s="20">
        <f t="shared" si="230"/>
        <v>1033.1668821374703</v>
      </c>
      <c r="F143" s="20">
        <f t="shared" si="230"/>
        <v>863.93674960279122</v>
      </c>
      <c r="G143" s="20">
        <f t="shared" si="230"/>
        <v>751.96417068773576</v>
      </c>
      <c r="H143" s="20">
        <f t="shared" si="230"/>
        <v>672.70301151945091</v>
      </c>
      <c r="I143" s="20">
        <f t="shared" si="230"/>
        <v>613.87915755751408</v>
      </c>
      <c r="J143" s="20">
        <f t="shared" si="230"/>
        <v>568.67276546847495</v>
      </c>
      <c r="K143" s="20">
        <f t="shared" si="230"/>
        <v>532.99116824022553</v>
      </c>
      <c r="L143" s="20">
        <f t="shared" si="244"/>
        <v>504.22929013061298</v>
      </c>
      <c r="M143" s="21">
        <f t="shared" si="244"/>
        <v>480.64985695344103</v>
      </c>
      <c r="N143" s="22">
        <f t="shared" si="245"/>
        <v>3275</v>
      </c>
      <c r="O143" s="64">
        <f t="shared" si="231"/>
        <v>461.04966533791469</v>
      </c>
      <c r="P143" s="65">
        <f t="shared" si="232"/>
        <v>419.13605939810361</v>
      </c>
      <c r="Q143" s="20">
        <f t="shared" si="233"/>
        <v>444.56888108033519</v>
      </c>
      <c r="R143" s="40">
        <f t="shared" ref="R143" si="262">((-PMT($AA143,Q$3,$A143)*Q$3)-(-PMT($AA143,Q$3,$A143)*12)-(-CUMIPMT($AA143,Q$3,$A143,13,Q$3,0)))/(Q$3-12)</f>
        <v>385.78291333417485</v>
      </c>
      <c r="S143" s="64">
        <f t="shared" si="235"/>
        <v>430.57661930614404</v>
      </c>
      <c r="T143" s="65">
        <f t="shared" ref="T143" si="263">((-PMT($AA143,S$3,$A143)*S$3)-(-PMT($AA143,S$3,$A143)*12)-(-CUMIPMT($AA143,S$3,$A143,13,S$3,0)))/(S$3-12)</f>
        <v>356.92677433091308</v>
      </c>
      <c r="U143" s="20">
        <f t="shared" si="237"/>
        <v>418.5994328032088</v>
      </c>
      <c r="V143" s="40">
        <f t="shared" ref="V143" si="264">((-PMT($AA143,U$3,$A143)*U$3)-(-PMT($AA143,U$3,$A143)*12)-(-CUMIPMT($AA143,U$3,$A143,13,U$3,0)))/(U$3-12)</f>
        <v>331.72596947607616</v>
      </c>
      <c r="W143" s="64">
        <f t="shared" si="239"/>
        <v>408.27504013587082</v>
      </c>
      <c r="X143" s="65">
        <f t="shared" ref="X143" si="265">((-PMT($AA143,W$3,$A143)*W$3)-(-PMT($AA143,W$3,$A143)*12)-(-CUMIPMT($AA143,W$3,$A143,13,W$3,0)))/(W$3-12)</f>
        <v>309.53672408535238</v>
      </c>
      <c r="Y143" s="53">
        <f t="shared" si="241"/>
        <v>399.32147777789044</v>
      </c>
      <c r="Z143" s="52">
        <f t="shared" si="242"/>
        <v>289.85818976953726</v>
      </c>
      <c r="AA143" s="77">
        <f t="shared" si="211"/>
        <v>0.1</v>
      </c>
    </row>
    <row r="144" spans="1:27" ht="19.95" customHeight="1" x14ac:dyDescent="0.3">
      <c r="A144" s="15">
        <f t="shared" si="243"/>
        <v>3300</v>
      </c>
      <c r="B144" s="23">
        <f t="shared" si="230"/>
        <v>3630.0000000000009</v>
      </c>
      <c r="C144" s="23">
        <f t="shared" si="230"/>
        <v>1901.4285714285718</v>
      </c>
      <c r="D144" s="23">
        <f t="shared" si="230"/>
        <v>1326.9788519637466</v>
      </c>
      <c r="E144" s="23">
        <f t="shared" si="230"/>
        <v>1041.0536522301229</v>
      </c>
      <c r="F144" s="23">
        <f t="shared" si="230"/>
        <v>870.53168662265989</v>
      </c>
      <c r="G144" s="23">
        <f t="shared" si="230"/>
        <v>757.70435519680245</v>
      </c>
      <c r="H144" s="23">
        <f t="shared" si="230"/>
        <v>677.83814901196581</v>
      </c>
      <c r="I144" s="23">
        <f t="shared" si="230"/>
        <v>618.5652579968845</v>
      </c>
      <c r="J144" s="23">
        <f t="shared" si="230"/>
        <v>573.01377894533357</v>
      </c>
      <c r="K144" s="23">
        <f t="shared" si="230"/>
        <v>537.05980311228836</v>
      </c>
      <c r="L144" s="23">
        <f t="shared" si="244"/>
        <v>508.07836868122831</v>
      </c>
      <c r="M144" s="24">
        <f t="shared" si="244"/>
        <v>484.31893983094818</v>
      </c>
      <c r="N144" s="18">
        <f t="shared" si="245"/>
        <v>3300</v>
      </c>
      <c r="O144" s="66">
        <f t="shared" si="231"/>
        <v>464.56912843209722</v>
      </c>
      <c r="P144" s="67">
        <f t="shared" si="232"/>
        <v>422.33557130190667</v>
      </c>
      <c r="Q144" s="23">
        <f t="shared" si="233"/>
        <v>447.96253666110118</v>
      </c>
      <c r="R144" s="41">
        <f t="shared" ref="R144" si="266">((-PMT($AA144,Q$3,$A144)*Q$3)-(-PMT($AA144,Q$3,$A144)*12)-(-CUMIPMT($AA144,Q$3,$A144,13,Q$3,0)))/(Q$3-12)</f>
        <v>388.7278210695506</v>
      </c>
      <c r="S144" s="66">
        <f t="shared" si="235"/>
        <v>433.86346372832833</v>
      </c>
      <c r="T144" s="67">
        <f t="shared" ref="T144" si="267">((-PMT($AA144,S$3,$A144)*S$3)-(-PMT($AA144,S$3,$A144)*12)-(-CUMIPMT($AA144,S$3,$A144,13,S$3,0)))/(S$3-12)</f>
        <v>359.65140619603454</v>
      </c>
      <c r="U144" s="23">
        <f t="shared" si="237"/>
        <v>421.79484832079055</v>
      </c>
      <c r="V144" s="41">
        <f t="shared" ref="V144" si="268">((-PMT($AA144,U$3,$A144)*U$3)-(-PMT($AA144,U$3,$A144)*12)-(-CUMIPMT($AA144,U$3,$A144,13,U$3,0)))/(U$3-12)</f>
        <v>334.2582287850538</v>
      </c>
      <c r="W144" s="66">
        <f t="shared" si="239"/>
        <v>411.39164349568665</v>
      </c>
      <c r="X144" s="67">
        <f t="shared" ref="X144" si="269">((-PMT($AA144,W$3,$A144)*W$3)-(-PMT($AA144,W$3,$A144)*12)-(-CUMIPMT($AA144,W$3,$A144,13,W$3,0)))/(W$3-12)</f>
        <v>311.89959984172913</v>
      </c>
      <c r="Y144" s="51">
        <f t="shared" si="241"/>
        <v>402.36973333344685</v>
      </c>
      <c r="Z144" s="50">
        <f t="shared" si="242"/>
        <v>292.07084770670946</v>
      </c>
      <c r="AA144" s="77">
        <f t="shared" si="211"/>
        <v>0.1</v>
      </c>
    </row>
    <row r="145" spans="1:27" ht="19.95" customHeight="1" x14ac:dyDescent="0.3">
      <c r="A145" s="19">
        <f t="shared" si="243"/>
        <v>3325</v>
      </c>
      <c r="B145" s="20">
        <f t="shared" si="230"/>
        <v>3657.5000000000009</v>
      </c>
      <c r="C145" s="20">
        <f t="shared" si="230"/>
        <v>1915.8333333333337</v>
      </c>
      <c r="D145" s="20">
        <f t="shared" si="230"/>
        <v>1337.0317220543811</v>
      </c>
      <c r="E145" s="20">
        <f t="shared" si="230"/>
        <v>1048.9404223227755</v>
      </c>
      <c r="F145" s="20">
        <f t="shared" si="230"/>
        <v>877.12662364252856</v>
      </c>
      <c r="G145" s="20">
        <f t="shared" si="230"/>
        <v>763.44453970586915</v>
      </c>
      <c r="H145" s="20">
        <f t="shared" si="230"/>
        <v>682.97328650448071</v>
      </c>
      <c r="I145" s="20">
        <f t="shared" si="230"/>
        <v>623.2513584362548</v>
      </c>
      <c r="J145" s="20">
        <f t="shared" si="230"/>
        <v>577.35479242219208</v>
      </c>
      <c r="K145" s="20">
        <f t="shared" si="230"/>
        <v>541.12843798435108</v>
      </c>
      <c r="L145" s="20">
        <f t="shared" si="244"/>
        <v>511.9274472318437</v>
      </c>
      <c r="M145" s="21">
        <f t="shared" si="244"/>
        <v>487.98802270845539</v>
      </c>
      <c r="N145" s="22">
        <f t="shared" si="245"/>
        <v>3325</v>
      </c>
      <c r="O145" s="64">
        <f t="shared" si="231"/>
        <v>468.08859152627974</v>
      </c>
      <c r="P145" s="65">
        <f t="shared" si="232"/>
        <v>425.53508320570887</v>
      </c>
      <c r="Q145" s="20">
        <f t="shared" si="233"/>
        <v>451.35619224186706</v>
      </c>
      <c r="R145" s="40">
        <f t="shared" ref="R145" si="270">((-PMT($AA145,Q$3,$A145)*Q$3)-(-PMT($AA145,Q$3,$A145)*12)-(-CUMIPMT($AA145,Q$3,$A145,13,Q$3,0)))/(Q$3-12)</f>
        <v>391.67272880492595</v>
      </c>
      <c r="S145" s="64">
        <f t="shared" si="235"/>
        <v>437.15030815051273</v>
      </c>
      <c r="T145" s="65">
        <f t="shared" ref="T145" si="271">((-PMT($AA145,S$3,$A145)*S$3)-(-PMT($AA145,S$3,$A145)*12)-(-CUMIPMT($AA145,S$3,$A145,13,S$3,0)))/(S$3-12)</f>
        <v>362.37603806115629</v>
      </c>
      <c r="U145" s="20">
        <f t="shared" si="237"/>
        <v>424.9902638383723</v>
      </c>
      <c r="V145" s="40">
        <f t="shared" ref="V145" si="272">((-PMT($AA145,U$3,$A145)*U$3)-(-PMT($AA145,U$3,$A145)*12)-(-CUMIPMT($AA145,U$3,$A145,13,U$3,0)))/(U$3-12)</f>
        <v>336.7904880940315</v>
      </c>
      <c r="W145" s="64">
        <f t="shared" si="239"/>
        <v>414.50824685550242</v>
      </c>
      <c r="X145" s="65">
        <f t="shared" ref="X145" si="273">((-PMT($AA145,W$3,$A145)*W$3)-(-PMT($AA145,W$3,$A145)*12)-(-CUMIPMT($AA145,W$3,$A145,13,W$3,0)))/(W$3-12)</f>
        <v>314.26247559810605</v>
      </c>
      <c r="Y145" s="53">
        <f t="shared" si="241"/>
        <v>405.41798888900325</v>
      </c>
      <c r="Z145" s="52">
        <f t="shared" si="242"/>
        <v>294.28350564388148</v>
      </c>
      <c r="AA145" s="77">
        <f t="shared" si="211"/>
        <v>0.1</v>
      </c>
    </row>
    <row r="146" spans="1:27" ht="19.95" customHeight="1" x14ac:dyDescent="0.3">
      <c r="A146" s="15">
        <f t="shared" si="243"/>
        <v>3350</v>
      </c>
      <c r="B146" s="23">
        <f t="shared" si="230"/>
        <v>3685.0000000000009</v>
      </c>
      <c r="C146" s="23">
        <f t="shared" si="230"/>
        <v>1930.2380952380954</v>
      </c>
      <c r="D146" s="23">
        <f t="shared" si="230"/>
        <v>1347.0845921450154</v>
      </c>
      <c r="E146" s="23">
        <f t="shared" si="230"/>
        <v>1056.8271924154276</v>
      </c>
      <c r="F146" s="23">
        <f t="shared" si="230"/>
        <v>883.72156066239722</v>
      </c>
      <c r="G146" s="23">
        <f t="shared" si="230"/>
        <v>769.18472421493584</v>
      </c>
      <c r="H146" s="23">
        <f t="shared" si="230"/>
        <v>688.10842399699561</v>
      </c>
      <c r="I146" s="23">
        <f t="shared" si="230"/>
        <v>627.93745887562523</v>
      </c>
      <c r="J146" s="23">
        <f t="shared" si="230"/>
        <v>581.6958058990507</v>
      </c>
      <c r="K146" s="23">
        <f t="shared" si="230"/>
        <v>545.19707285641391</v>
      </c>
      <c r="L146" s="23">
        <f t="shared" si="244"/>
        <v>515.77652578245909</v>
      </c>
      <c r="M146" s="24">
        <f t="shared" si="244"/>
        <v>491.6571055859626</v>
      </c>
      <c r="N146" s="18">
        <f t="shared" si="245"/>
        <v>3350</v>
      </c>
      <c r="O146" s="66">
        <f t="shared" si="231"/>
        <v>471.60805462046233</v>
      </c>
      <c r="P146" s="67">
        <f t="shared" si="232"/>
        <v>428.73459510951091</v>
      </c>
      <c r="Q146" s="23">
        <f t="shared" si="233"/>
        <v>454.749847822633</v>
      </c>
      <c r="R146" s="41">
        <f t="shared" ref="R146" si="274">((-PMT($AA146,Q$3,$A146)*Q$3)-(-PMT($AA146,Q$3,$A146)*12)-(-CUMIPMT($AA146,Q$3,$A146,13,Q$3,0)))/(Q$3-12)</f>
        <v>394.61763654030131</v>
      </c>
      <c r="S146" s="66">
        <f t="shared" si="235"/>
        <v>440.43715257269696</v>
      </c>
      <c r="T146" s="67">
        <f t="shared" ref="T146" si="275">((-PMT($AA146,S$3,$A146)*S$3)-(-PMT($AA146,S$3,$A146)*12)-(-CUMIPMT($AA146,S$3,$A146,13,S$3,0)))/(S$3-12)</f>
        <v>365.10066992627782</v>
      </c>
      <c r="U146" s="23">
        <f t="shared" si="237"/>
        <v>428.18567935595405</v>
      </c>
      <c r="V146" s="41">
        <f t="shared" ref="V146" si="276">((-PMT($AA146,U$3,$A146)*U$3)-(-PMT($AA146,U$3,$A146)*12)-(-CUMIPMT($AA146,U$3,$A146,13,U$3,0)))/(U$3-12)</f>
        <v>339.32274740300915</v>
      </c>
      <c r="W146" s="66">
        <f t="shared" si="239"/>
        <v>417.62485021531825</v>
      </c>
      <c r="X146" s="67">
        <f t="shared" ref="X146" si="277">((-PMT($AA146,W$3,$A146)*W$3)-(-PMT($AA146,W$3,$A146)*12)-(-CUMIPMT($AA146,W$3,$A146,13,W$3,0)))/(W$3-12)</f>
        <v>316.62535135448263</v>
      </c>
      <c r="Y146" s="51">
        <f t="shared" si="241"/>
        <v>408.46624444455966</v>
      </c>
      <c r="Z146" s="50">
        <f t="shared" si="242"/>
        <v>296.49616358105357</v>
      </c>
      <c r="AA146" s="77">
        <f t="shared" si="211"/>
        <v>0.1</v>
      </c>
    </row>
    <row r="147" spans="1:27" ht="19.95" customHeight="1" x14ac:dyDescent="0.3">
      <c r="A147" s="19">
        <f t="shared" si="243"/>
        <v>3375</v>
      </c>
      <c r="B147" s="20">
        <f t="shared" si="230"/>
        <v>3712.5000000000009</v>
      </c>
      <c r="C147" s="20">
        <f t="shared" si="230"/>
        <v>1944.6428571428573</v>
      </c>
      <c r="D147" s="20">
        <f t="shared" si="230"/>
        <v>1357.1374622356498</v>
      </c>
      <c r="E147" s="20">
        <f t="shared" si="230"/>
        <v>1064.7139625080802</v>
      </c>
      <c r="F147" s="20">
        <f t="shared" si="230"/>
        <v>890.31649768226589</v>
      </c>
      <c r="G147" s="20">
        <f t="shared" si="230"/>
        <v>774.92490872400253</v>
      </c>
      <c r="H147" s="20">
        <f t="shared" si="230"/>
        <v>693.24356148951051</v>
      </c>
      <c r="I147" s="20">
        <f t="shared" si="230"/>
        <v>632.62355931499553</v>
      </c>
      <c r="J147" s="20">
        <f t="shared" si="230"/>
        <v>586.03681937590932</v>
      </c>
      <c r="K147" s="20">
        <f t="shared" si="230"/>
        <v>549.26570772847674</v>
      </c>
      <c r="L147" s="20">
        <f t="shared" si="244"/>
        <v>519.62560433307442</v>
      </c>
      <c r="M147" s="21">
        <f t="shared" si="244"/>
        <v>495.3261884634698</v>
      </c>
      <c r="N147" s="22">
        <f t="shared" si="245"/>
        <v>3375</v>
      </c>
      <c r="O147" s="64">
        <f t="shared" si="231"/>
        <v>475.12751771464485</v>
      </c>
      <c r="P147" s="65">
        <f t="shared" si="232"/>
        <v>431.93410701331396</v>
      </c>
      <c r="Q147" s="20">
        <f t="shared" si="233"/>
        <v>458.14350340339888</v>
      </c>
      <c r="R147" s="40">
        <f t="shared" ref="R147" si="278">((-PMT($AA147,Q$3,$A147)*Q$3)-(-PMT($AA147,Q$3,$A147)*12)-(-CUMIPMT($AA147,Q$3,$A147,13,Q$3,0)))/(Q$3-12)</f>
        <v>397.56254427567666</v>
      </c>
      <c r="S147" s="64">
        <f t="shared" si="235"/>
        <v>443.72399699488125</v>
      </c>
      <c r="T147" s="65">
        <f t="shared" ref="T147" si="279">((-PMT($AA147,S$3,$A147)*S$3)-(-PMT($AA147,S$3,$A147)*12)-(-CUMIPMT($AA147,S$3,$A147,13,S$3,0)))/(S$3-12)</f>
        <v>367.82530179139894</v>
      </c>
      <c r="U147" s="20">
        <f t="shared" si="237"/>
        <v>431.3810948735358</v>
      </c>
      <c r="V147" s="40">
        <f t="shared" ref="V147" si="280">((-PMT($AA147,U$3,$A147)*U$3)-(-PMT($AA147,U$3,$A147)*12)-(-CUMIPMT($AA147,U$3,$A147,13,U$3,0)))/(U$3-12)</f>
        <v>341.8550067119869</v>
      </c>
      <c r="W147" s="64">
        <f t="shared" si="239"/>
        <v>420.74145357513407</v>
      </c>
      <c r="X147" s="65">
        <f t="shared" ref="X147" si="281">((-PMT($AA147,W$3,$A147)*W$3)-(-PMT($AA147,W$3,$A147)*12)-(-CUMIPMT($AA147,W$3,$A147,13,W$3,0)))/(W$3-12)</f>
        <v>318.98822711085938</v>
      </c>
      <c r="Y147" s="53">
        <f t="shared" si="241"/>
        <v>411.51450000011613</v>
      </c>
      <c r="Z147" s="52">
        <f t="shared" si="242"/>
        <v>298.7088215182257</v>
      </c>
      <c r="AA147" s="77">
        <f t="shared" si="211"/>
        <v>0.1</v>
      </c>
    </row>
    <row r="148" spans="1:27" ht="19.95" customHeight="1" x14ac:dyDescent="0.3">
      <c r="A148" s="15">
        <f t="shared" si="243"/>
        <v>3400</v>
      </c>
      <c r="B148" s="23">
        <f t="shared" si="230"/>
        <v>3740.0000000000009</v>
      </c>
      <c r="C148" s="23">
        <f t="shared" si="230"/>
        <v>1959.0476190476195</v>
      </c>
      <c r="D148" s="23">
        <f t="shared" si="230"/>
        <v>1367.1903323262843</v>
      </c>
      <c r="E148" s="23">
        <f t="shared" si="230"/>
        <v>1072.6007326007327</v>
      </c>
      <c r="F148" s="23">
        <f t="shared" si="230"/>
        <v>896.91143470213433</v>
      </c>
      <c r="G148" s="23">
        <f t="shared" si="230"/>
        <v>780.66509323306923</v>
      </c>
      <c r="H148" s="23">
        <f t="shared" si="230"/>
        <v>698.37869898202541</v>
      </c>
      <c r="I148" s="23">
        <f t="shared" si="230"/>
        <v>637.30965975436584</v>
      </c>
      <c r="J148" s="23">
        <f t="shared" si="230"/>
        <v>590.37783285276782</v>
      </c>
      <c r="K148" s="23">
        <f t="shared" si="230"/>
        <v>553.33434260053946</v>
      </c>
      <c r="L148" s="23">
        <f t="shared" si="244"/>
        <v>523.47468288368987</v>
      </c>
      <c r="M148" s="24">
        <f t="shared" si="244"/>
        <v>498.9952713409769</v>
      </c>
      <c r="N148" s="18">
        <f t="shared" si="245"/>
        <v>3400</v>
      </c>
      <c r="O148" s="66">
        <f t="shared" si="231"/>
        <v>478.64698080882738</v>
      </c>
      <c r="P148" s="67">
        <f t="shared" si="232"/>
        <v>435.1336189171152</v>
      </c>
      <c r="Q148" s="23">
        <f t="shared" si="233"/>
        <v>461.53715898416488</v>
      </c>
      <c r="R148" s="41">
        <f t="shared" ref="R148" si="282">((-PMT($AA148,Q$3,$A148)*Q$3)-(-PMT($AA148,Q$3,$A148)*12)-(-CUMIPMT($AA148,Q$3,$A148,13,Q$3,0)))/(Q$3-12)</f>
        <v>400.50745201105201</v>
      </c>
      <c r="S148" s="66">
        <f t="shared" si="235"/>
        <v>447.01084141706565</v>
      </c>
      <c r="T148" s="67">
        <f t="shared" ref="T148" si="283">((-PMT($AA148,S$3,$A148)*S$3)-(-PMT($AA148,S$3,$A148)*12)-(-CUMIPMT($AA148,S$3,$A148,13,S$3,0)))/(S$3-12)</f>
        <v>370.54993365652075</v>
      </c>
      <c r="U148" s="23">
        <f t="shared" si="237"/>
        <v>434.57651039111755</v>
      </c>
      <c r="V148" s="41">
        <f t="shared" ref="V148" si="284">((-PMT($AA148,U$3,$A148)*U$3)-(-PMT($AA148,U$3,$A148)*12)-(-CUMIPMT($AA148,U$3,$A148,13,U$3,0)))/(U$3-12)</f>
        <v>344.38726602096455</v>
      </c>
      <c r="W148" s="66">
        <f t="shared" si="239"/>
        <v>423.8580569349499</v>
      </c>
      <c r="X148" s="67">
        <f t="shared" ref="X148" si="285">((-PMT($AA148,W$3,$A148)*W$3)-(-PMT($AA148,W$3,$A148)*12)-(-CUMIPMT($AA148,W$3,$A148,13,W$3,0)))/(W$3-12)</f>
        <v>321.35110286723614</v>
      </c>
      <c r="Y148" s="51">
        <f t="shared" si="241"/>
        <v>414.56275555567248</v>
      </c>
      <c r="Z148" s="50">
        <f t="shared" si="242"/>
        <v>300.92147945539767</v>
      </c>
      <c r="AA148" s="77">
        <f t="shared" si="211"/>
        <v>0.1</v>
      </c>
    </row>
    <row r="149" spans="1:27" ht="19.95" customHeight="1" x14ac:dyDescent="0.3">
      <c r="A149" s="19">
        <f t="shared" si="243"/>
        <v>3425</v>
      </c>
      <c r="B149" s="20">
        <f t="shared" si="230"/>
        <v>3767.5000000000009</v>
      </c>
      <c r="C149" s="20">
        <f t="shared" si="230"/>
        <v>1973.4523809523814</v>
      </c>
      <c r="D149" s="20">
        <f t="shared" si="230"/>
        <v>1377.2432024169188</v>
      </c>
      <c r="E149" s="20">
        <f t="shared" si="230"/>
        <v>1080.4875026933851</v>
      </c>
      <c r="F149" s="20">
        <f t="shared" si="230"/>
        <v>903.506371722003</v>
      </c>
      <c r="G149" s="20">
        <f t="shared" si="230"/>
        <v>786.40527774213592</v>
      </c>
      <c r="H149" s="20">
        <f t="shared" si="230"/>
        <v>703.51383647454031</v>
      </c>
      <c r="I149" s="20">
        <f t="shared" si="230"/>
        <v>641.99576019373626</v>
      </c>
      <c r="J149" s="20">
        <f t="shared" si="230"/>
        <v>594.71884632962644</v>
      </c>
      <c r="K149" s="20">
        <f t="shared" si="230"/>
        <v>557.40297747260229</v>
      </c>
      <c r="L149" s="20">
        <f t="shared" si="244"/>
        <v>527.3237614343052</v>
      </c>
      <c r="M149" s="21">
        <f t="shared" si="244"/>
        <v>502.66435421848411</v>
      </c>
      <c r="N149" s="22">
        <f t="shared" si="245"/>
        <v>3425</v>
      </c>
      <c r="O149" s="64">
        <f t="shared" si="231"/>
        <v>482.16644390301002</v>
      </c>
      <c r="P149" s="65">
        <f t="shared" si="232"/>
        <v>438.33313082091826</v>
      </c>
      <c r="Q149" s="20">
        <f t="shared" si="233"/>
        <v>464.93081456493076</v>
      </c>
      <c r="R149" s="40">
        <f t="shared" ref="R149" si="286">((-PMT($AA149,Q$3,$A149)*Q$3)-(-PMT($AA149,Q$3,$A149)*12)-(-CUMIPMT($AA149,Q$3,$A149,13,Q$3,0)))/(Q$3-12)</f>
        <v>403.45235974642736</v>
      </c>
      <c r="S149" s="64">
        <f t="shared" si="235"/>
        <v>450.29768583924988</v>
      </c>
      <c r="T149" s="65">
        <f t="shared" ref="T149" si="287">((-PMT($AA149,S$3,$A149)*S$3)-(-PMT($AA149,S$3,$A149)*12)-(-CUMIPMT($AA149,S$3,$A149,13,S$3,0)))/(S$3-12)</f>
        <v>373.27456552164193</v>
      </c>
      <c r="U149" s="20">
        <f t="shared" si="237"/>
        <v>437.7719259086993</v>
      </c>
      <c r="V149" s="40">
        <f t="shared" ref="V149" si="288">((-PMT($AA149,U$3,$A149)*U$3)-(-PMT($AA149,U$3,$A149)*12)-(-CUMIPMT($AA149,U$3,$A149,13,U$3,0)))/(U$3-12)</f>
        <v>346.91952532994225</v>
      </c>
      <c r="W149" s="64">
        <f t="shared" si="239"/>
        <v>426.97466029476567</v>
      </c>
      <c r="X149" s="65">
        <f t="shared" ref="X149" si="289">((-PMT($AA149,W$3,$A149)*W$3)-(-PMT($AA149,W$3,$A149)*12)-(-CUMIPMT($AA149,W$3,$A149,13,W$3,0)))/(W$3-12)</f>
        <v>323.71397862361289</v>
      </c>
      <c r="Y149" s="53">
        <f t="shared" si="241"/>
        <v>417.61101111122889</v>
      </c>
      <c r="Z149" s="52">
        <f t="shared" si="242"/>
        <v>303.13413739256964</v>
      </c>
      <c r="AA149" s="77">
        <f t="shared" si="211"/>
        <v>0.1</v>
      </c>
    </row>
    <row r="150" spans="1:27" ht="19.95" customHeight="1" x14ac:dyDescent="0.3">
      <c r="A150" s="15">
        <f t="shared" si="243"/>
        <v>3450</v>
      </c>
      <c r="B150" s="23">
        <f t="shared" si="230"/>
        <v>3795.0000000000009</v>
      </c>
      <c r="C150" s="23">
        <f t="shared" si="230"/>
        <v>1987.8571428571431</v>
      </c>
      <c r="D150" s="23">
        <f t="shared" si="230"/>
        <v>1387.2960725075534</v>
      </c>
      <c r="E150" s="23">
        <f t="shared" si="230"/>
        <v>1088.3742727860376</v>
      </c>
      <c r="F150" s="23">
        <f t="shared" si="230"/>
        <v>910.10130874187166</v>
      </c>
      <c r="G150" s="23">
        <f t="shared" si="230"/>
        <v>792.14546225120262</v>
      </c>
      <c r="H150" s="23">
        <f t="shared" si="230"/>
        <v>708.6489739670551</v>
      </c>
      <c r="I150" s="23">
        <f t="shared" si="230"/>
        <v>646.68186063310657</v>
      </c>
      <c r="J150" s="23">
        <f t="shared" si="230"/>
        <v>599.05985980648506</v>
      </c>
      <c r="K150" s="23">
        <f t="shared" si="230"/>
        <v>561.471612344665</v>
      </c>
      <c r="L150" s="23">
        <f t="shared" si="244"/>
        <v>531.17283998492064</v>
      </c>
      <c r="M150" s="24">
        <f t="shared" si="244"/>
        <v>506.33343709599131</v>
      </c>
      <c r="N150" s="18">
        <f t="shared" si="245"/>
        <v>3450</v>
      </c>
      <c r="O150" s="66">
        <f t="shared" si="231"/>
        <v>485.68590699719255</v>
      </c>
      <c r="P150" s="67">
        <f t="shared" si="232"/>
        <v>441.53264272472035</v>
      </c>
      <c r="Q150" s="23">
        <f t="shared" si="233"/>
        <v>468.32447014569664</v>
      </c>
      <c r="R150" s="41">
        <f t="shared" ref="R150" si="290">((-PMT($AA150,Q$3,$A150)*Q$3)-(-PMT($AA150,Q$3,$A150)*12)-(-CUMIPMT($AA150,Q$3,$A150,13,Q$3,0)))/(Q$3-12)</f>
        <v>406.39726748180271</v>
      </c>
      <c r="S150" s="66">
        <f t="shared" si="235"/>
        <v>453.58453026143417</v>
      </c>
      <c r="T150" s="67">
        <f t="shared" ref="T150" si="291">((-PMT($AA150,S$3,$A150)*S$3)-(-PMT($AA150,S$3,$A150)*12)-(-CUMIPMT($AA150,S$3,$A150,13,S$3,0)))/(S$3-12)</f>
        <v>375.9991973867634</v>
      </c>
      <c r="U150" s="23">
        <f t="shared" si="237"/>
        <v>440.96734142628105</v>
      </c>
      <c r="V150" s="41">
        <f t="shared" ref="V150" si="292">((-PMT($AA150,U$3,$A150)*U$3)-(-PMT($AA150,U$3,$A150)*12)-(-CUMIPMT($AA150,U$3,$A150,13,U$3,0)))/(U$3-12)</f>
        <v>349.45178463891995</v>
      </c>
      <c r="W150" s="66">
        <f t="shared" si="239"/>
        <v>430.09126365458155</v>
      </c>
      <c r="X150" s="67">
        <f t="shared" ref="X150" si="293">((-PMT($AA150,W$3,$A150)*W$3)-(-PMT($AA150,W$3,$A150)*12)-(-CUMIPMT($AA150,W$3,$A150,13,W$3,0)))/(W$3-12)</f>
        <v>326.07685437998964</v>
      </c>
      <c r="Y150" s="51">
        <f t="shared" si="241"/>
        <v>420.65926666678536</v>
      </c>
      <c r="Z150" s="50">
        <f t="shared" si="242"/>
        <v>305.34679532974155</v>
      </c>
      <c r="AA150" s="77">
        <f t="shared" si="211"/>
        <v>0.1</v>
      </c>
    </row>
    <row r="151" spans="1:27" ht="19.95" customHeight="1" x14ac:dyDescent="0.3">
      <c r="A151" s="19">
        <f t="shared" si="243"/>
        <v>3475</v>
      </c>
      <c r="B151" s="20">
        <f t="shared" si="230"/>
        <v>3822.5000000000009</v>
      </c>
      <c r="C151" s="20">
        <f t="shared" si="230"/>
        <v>2002.261904761905</v>
      </c>
      <c r="D151" s="20">
        <f t="shared" si="230"/>
        <v>1397.3489425981877</v>
      </c>
      <c r="E151" s="20">
        <f t="shared" si="230"/>
        <v>1096.26104287869</v>
      </c>
      <c r="F151" s="20">
        <f t="shared" si="230"/>
        <v>916.69624576174033</v>
      </c>
      <c r="G151" s="20">
        <f t="shared" si="230"/>
        <v>797.88564676026931</v>
      </c>
      <c r="H151" s="20">
        <f t="shared" si="230"/>
        <v>713.78411145957011</v>
      </c>
      <c r="I151" s="20">
        <f t="shared" si="230"/>
        <v>651.36796107247687</v>
      </c>
      <c r="J151" s="20">
        <f t="shared" si="230"/>
        <v>603.40087328334357</v>
      </c>
      <c r="K151" s="20">
        <f t="shared" si="230"/>
        <v>565.54024721672783</v>
      </c>
      <c r="L151" s="20">
        <f t="shared" si="244"/>
        <v>535.02191853553597</v>
      </c>
      <c r="M151" s="21">
        <f t="shared" si="244"/>
        <v>510.00251997349852</v>
      </c>
      <c r="N151" s="22">
        <f t="shared" si="245"/>
        <v>3475</v>
      </c>
      <c r="O151" s="64">
        <f t="shared" si="231"/>
        <v>489.20537009137507</v>
      </c>
      <c r="P151" s="65">
        <f t="shared" si="232"/>
        <v>444.73215462852249</v>
      </c>
      <c r="Q151" s="20">
        <f t="shared" si="233"/>
        <v>471.71812572646263</v>
      </c>
      <c r="R151" s="40">
        <f t="shared" ref="R151" si="294">((-PMT($AA151,Q$3,$A151)*Q$3)-(-PMT($AA151,Q$3,$A151)*12)-(-CUMIPMT($AA151,Q$3,$A151,13,Q$3,0)))/(Q$3-12)</f>
        <v>409.34217521717801</v>
      </c>
      <c r="S151" s="64">
        <f t="shared" si="235"/>
        <v>456.87137468361857</v>
      </c>
      <c r="T151" s="65">
        <f t="shared" ref="T151" si="295">((-PMT($AA151,S$3,$A151)*S$3)-(-PMT($AA151,S$3,$A151)*12)-(-CUMIPMT($AA151,S$3,$A151,13,S$3,0)))/(S$3-12)</f>
        <v>378.72382925188509</v>
      </c>
      <c r="U151" s="20">
        <f t="shared" si="237"/>
        <v>444.1627569438628</v>
      </c>
      <c r="V151" s="40">
        <f t="shared" ref="V151" si="296">((-PMT($AA151,U$3,$A151)*U$3)-(-PMT($AA151,U$3,$A151)*12)-(-CUMIPMT($AA151,U$3,$A151,13,U$3,0)))/(U$3-12)</f>
        <v>351.98404394789759</v>
      </c>
      <c r="W151" s="64">
        <f t="shared" si="239"/>
        <v>433.20786701439732</v>
      </c>
      <c r="X151" s="65">
        <f t="shared" ref="X151" si="297">((-PMT($AA151,W$3,$A151)*W$3)-(-PMT($AA151,W$3,$A151)*12)-(-CUMIPMT($AA151,W$3,$A151,13,W$3,0)))/(W$3-12)</f>
        <v>328.43973013636645</v>
      </c>
      <c r="Y151" s="53">
        <f t="shared" si="241"/>
        <v>423.70752222234182</v>
      </c>
      <c r="Z151" s="52">
        <f t="shared" si="242"/>
        <v>307.55945326691386</v>
      </c>
      <c r="AA151" s="77">
        <f t="shared" si="211"/>
        <v>0.1</v>
      </c>
    </row>
    <row r="152" spans="1:27" ht="19.95" customHeight="1" x14ac:dyDescent="0.3">
      <c r="A152" s="15">
        <f t="shared" si="243"/>
        <v>3500</v>
      </c>
      <c r="B152" s="23">
        <f t="shared" si="230"/>
        <v>3850.0000000000009</v>
      </c>
      <c r="C152" s="23">
        <f t="shared" si="230"/>
        <v>2016.666666666667</v>
      </c>
      <c r="D152" s="23">
        <f t="shared" si="230"/>
        <v>1407.4018126888222</v>
      </c>
      <c r="E152" s="23">
        <f t="shared" si="230"/>
        <v>1104.1478129713423</v>
      </c>
      <c r="F152" s="23">
        <f t="shared" si="230"/>
        <v>923.291182781609</v>
      </c>
      <c r="G152" s="23">
        <f t="shared" si="230"/>
        <v>803.625831269336</v>
      </c>
      <c r="H152" s="23">
        <f t="shared" si="230"/>
        <v>718.91924895208501</v>
      </c>
      <c r="I152" s="23">
        <f t="shared" si="230"/>
        <v>656.05406151184718</v>
      </c>
      <c r="J152" s="23">
        <f t="shared" si="230"/>
        <v>607.74188676020219</v>
      </c>
      <c r="K152" s="23">
        <f t="shared" si="230"/>
        <v>569.60888208879066</v>
      </c>
      <c r="L152" s="23">
        <f t="shared" si="244"/>
        <v>538.87099708615131</v>
      </c>
      <c r="M152" s="24">
        <f t="shared" si="244"/>
        <v>513.67160285100567</v>
      </c>
      <c r="N152" s="18">
        <f t="shared" si="245"/>
        <v>3500</v>
      </c>
      <c r="O152" s="66">
        <f t="shared" si="231"/>
        <v>492.7248331855576</v>
      </c>
      <c r="P152" s="67">
        <f t="shared" si="232"/>
        <v>447.93166653232458</v>
      </c>
      <c r="Q152" s="23">
        <f t="shared" si="233"/>
        <v>475.11178130722851</v>
      </c>
      <c r="R152" s="41">
        <f t="shared" ref="R152" si="298">((-PMT($AA152,Q$3,$A152)*Q$3)-(-PMT($AA152,Q$3,$A152)*12)-(-CUMIPMT($AA152,Q$3,$A152,13,Q$3,0)))/(Q$3-12)</f>
        <v>412.28708295255336</v>
      </c>
      <c r="S152" s="66">
        <f t="shared" si="235"/>
        <v>460.1582191058028</v>
      </c>
      <c r="T152" s="67">
        <f t="shared" ref="T152" si="299">((-PMT($AA152,S$3,$A152)*S$3)-(-PMT($AA152,S$3,$A152)*12)-(-CUMIPMT($AA152,S$3,$A152,13,S$3,0)))/(S$3-12)</f>
        <v>381.44846111700667</v>
      </c>
      <c r="U152" s="23">
        <f t="shared" si="237"/>
        <v>447.35817246144455</v>
      </c>
      <c r="V152" s="41">
        <f t="shared" ref="V152" si="300">((-PMT($AA152,U$3,$A152)*U$3)-(-PMT($AA152,U$3,$A152)*12)-(-CUMIPMT($AA152,U$3,$A152,13,U$3,0)))/(U$3-12)</f>
        <v>354.51630325687535</v>
      </c>
      <c r="W152" s="66">
        <f t="shared" si="239"/>
        <v>436.32447037421309</v>
      </c>
      <c r="X152" s="67">
        <f t="shared" ref="X152" si="301">((-PMT($AA152,W$3,$A152)*W$3)-(-PMT($AA152,W$3,$A152)*12)-(-CUMIPMT($AA152,W$3,$A152,13,W$3,0)))/(W$3-12)</f>
        <v>330.80260589274297</v>
      </c>
      <c r="Y152" s="51">
        <f t="shared" si="241"/>
        <v>426.75577777789817</v>
      </c>
      <c r="Z152" s="50">
        <f t="shared" si="242"/>
        <v>309.77211120408583</v>
      </c>
      <c r="AA152" s="77">
        <f t="shared" si="211"/>
        <v>0.1</v>
      </c>
    </row>
    <row r="153" spans="1:27" ht="19.95" customHeight="1" x14ac:dyDescent="0.3">
      <c r="A153" s="19">
        <f t="shared" si="243"/>
        <v>3525</v>
      </c>
      <c r="B153" s="20">
        <f t="shared" si="230"/>
        <v>3877.5000000000009</v>
      </c>
      <c r="C153" s="20">
        <f t="shared" si="230"/>
        <v>2031.0714285714291</v>
      </c>
      <c r="D153" s="20">
        <f t="shared" si="230"/>
        <v>1417.4546827794566</v>
      </c>
      <c r="E153" s="20">
        <f t="shared" si="230"/>
        <v>1112.0345830639949</v>
      </c>
      <c r="F153" s="20">
        <f t="shared" si="230"/>
        <v>929.88611980147766</v>
      </c>
      <c r="G153" s="20">
        <f t="shared" si="230"/>
        <v>809.36601577840258</v>
      </c>
      <c r="H153" s="20">
        <f t="shared" si="230"/>
        <v>724.05438644459991</v>
      </c>
      <c r="I153" s="20">
        <f t="shared" si="230"/>
        <v>660.74016195121749</v>
      </c>
      <c r="J153" s="20">
        <f t="shared" si="230"/>
        <v>612.08290023706081</v>
      </c>
      <c r="K153" s="20">
        <f t="shared" si="230"/>
        <v>573.6775169608535</v>
      </c>
      <c r="L153" s="20">
        <f t="shared" si="244"/>
        <v>542.72007563676664</v>
      </c>
      <c r="M153" s="21">
        <f t="shared" si="244"/>
        <v>517.34068572851288</v>
      </c>
      <c r="N153" s="22">
        <f t="shared" si="245"/>
        <v>3525</v>
      </c>
      <c r="O153" s="64">
        <f t="shared" si="231"/>
        <v>496.24429627974018</v>
      </c>
      <c r="P153" s="65">
        <f t="shared" si="232"/>
        <v>451.13117843612758</v>
      </c>
      <c r="Q153" s="20">
        <f t="shared" si="233"/>
        <v>478.50543688799445</v>
      </c>
      <c r="R153" s="40">
        <f t="shared" ref="R153" si="302">((-PMT($AA153,Q$3,$A153)*Q$3)-(-PMT($AA153,Q$3,$A153)*12)-(-CUMIPMT($AA153,Q$3,$A153,13,Q$3,0)))/(Q$3-12)</f>
        <v>415.23199068792877</v>
      </c>
      <c r="S153" s="64">
        <f t="shared" si="235"/>
        <v>463.44506352798709</v>
      </c>
      <c r="T153" s="65">
        <f t="shared" ref="T153" si="303">((-PMT($AA153,S$3,$A153)*S$3)-(-PMT($AA153,S$3,$A153)*12)-(-CUMIPMT($AA153,S$3,$A153,13,S$3,0)))/(S$3-12)</f>
        <v>384.17309298212786</v>
      </c>
      <c r="U153" s="20">
        <f t="shared" si="237"/>
        <v>450.5535879790263</v>
      </c>
      <c r="V153" s="40">
        <f t="shared" ref="V153" si="304">((-PMT($AA153,U$3,$A153)*U$3)-(-PMT($AA153,U$3,$A153)*12)-(-CUMIPMT($AA153,U$3,$A153,13,U$3,0)))/(U$3-12)</f>
        <v>357.04856256585299</v>
      </c>
      <c r="W153" s="64">
        <f t="shared" si="239"/>
        <v>439.44107373402886</v>
      </c>
      <c r="X153" s="65">
        <f t="shared" ref="X153" si="305">((-PMT($AA153,W$3,$A153)*W$3)-(-PMT($AA153,W$3,$A153)*12)-(-CUMIPMT($AA153,W$3,$A153,13,W$3,0)))/(W$3-12)</f>
        <v>333.16548164911967</v>
      </c>
      <c r="Y153" s="53">
        <f t="shared" si="241"/>
        <v>429.80403333345458</v>
      </c>
      <c r="Z153" s="52">
        <f t="shared" si="242"/>
        <v>311.9847691412578</v>
      </c>
      <c r="AA153" s="77">
        <f t="shared" si="211"/>
        <v>0.1</v>
      </c>
    </row>
    <row r="154" spans="1:27" ht="19.95" customHeight="1" x14ac:dyDescent="0.3">
      <c r="A154" s="15">
        <f t="shared" si="243"/>
        <v>3550</v>
      </c>
      <c r="B154" s="23">
        <f t="shared" ref="B154:M171" si="306">IF($A154&lt;1975.1,(PMT($B$1,B$3,$A154)*-1),(PMT($C$1,B$3,$A154)*-1))</f>
        <v>3905.0000000000009</v>
      </c>
      <c r="C154" s="23">
        <f t="shared" si="306"/>
        <v>2045.4761904761908</v>
      </c>
      <c r="D154" s="23">
        <f t="shared" si="306"/>
        <v>1427.5075528700909</v>
      </c>
      <c r="E154" s="23">
        <f t="shared" si="306"/>
        <v>1119.9213531566472</v>
      </c>
      <c r="F154" s="23">
        <f t="shared" si="306"/>
        <v>936.4810568213461</v>
      </c>
      <c r="G154" s="23">
        <f t="shared" si="306"/>
        <v>815.10620028746928</v>
      </c>
      <c r="H154" s="23">
        <f t="shared" si="306"/>
        <v>729.1895239371147</v>
      </c>
      <c r="I154" s="23">
        <f t="shared" si="306"/>
        <v>665.42626239058791</v>
      </c>
      <c r="J154" s="23">
        <f t="shared" si="306"/>
        <v>616.42391371391932</v>
      </c>
      <c r="K154" s="23">
        <f t="shared" si="306"/>
        <v>577.74615183291633</v>
      </c>
      <c r="L154" s="23">
        <f t="shared" si="306"/>
        <v>546.56915418738197</v>
      </c>
      <c r="M154" s="24">
        <f t="shared" si="306"/>
        <v>521.00976860602009</v>
      </c>
      <c r="N154" s="18">
        <f t="shared" si="245"/>
        <v>3550</v>
      </c>
      <c r="O154" s="66">
        <f t="shared" si="231"/>
        <v>499.76375937392277</v>
      </c>
      <c r="P154" s="67">
        <f t="shared" si="232"/>
        <v>454.33069033992973</v>
      </c>
      <c r="Q154" s="23">
        <f t="shared" si="233"/>
        <v>481.89909246876033</v>
      </c>
      <c r="R154" s="41">
        <f t="shared" ref="R154" si="307">((-PMT($AA154,Q$3,$A154)*Q$3)-(-PMT($AA154,Q$3,$A154)*12)-(-CUMIPMT($AA154,Q$3,$A154,13,Q$3,0)))/(Q$3-12)</f>
        <v>418.17689842330412</v>
      </c>
      <c r="S154" s="66">
        <f t="shared" si="235"/>
        <v>466.73190795017138</v>
      </c>
      <c r="T154" s="67">
        <f t="shared" ref="T154" si="308">((-PMT($AA154,S$3,$A154)*S$3)-(-PMT($AA154,S$3,$A154)*12)-(-CUMIPMT($AA154,S$3,$A154,13,S$3,0)))/(S$3-12)</f>
        <v>386.89772484724926</v>
      </c>
      <c r="U154" s="23">
        <f t="shared" si="237"/>
        <v>453.74900349660805</v>
      </c>
      <c r="V154" s="41">
        <f t="shared" ref="V154" si="309">((-PMT($AA154,U$3,$A154)*U$3)-(-PMT($AA154,U$3,$A154)*12)-(-CUMIPMT($AA154,U$3,$A154,13,U$3,0)))/(U$3-12)</f>
        <v>359.58082187483069</v>
      </c>
      <c r="W154" s="66">
        <f t="shared" si="239"/>
        <v>442.55767709384475</v>
      </c>
      <c r="X154" s="67">
        <f t="shared" ref="X154" si="310">((-PMT($AA154,W$3,$A154)*W$3)-(-PMT($AA154,W$3,$A154)*12)-(-CUMIPMT($AA154,W$3,$A154,13,W$3,0)))/(W$3-12)</f>
        <v>335.52835740549659</v>
      </c>
      <c r="Y154" s="51">
        <f t="shared" si="241"/>
        <v>432.85228888901105</v>
      </c>
      <c r="Z154" s="50">
        <f t="shared" si="242"/>
        <v>314.19742707842994</v>
      </c>
      <c r="AA154" s="77">
        <f t="shared" si="211"/>
        <v>0.1</v>
      </c>
    </row>
    <row r="155" spans="1:27" ht="19.95" customHeight="1" x14ac:dyDescent="0.3">
      <c r="A155" s="19">
        <f t="shared" si="243"/>
        <v>3575</v>
      </c>
      <c r="B155" s="20">
        <f t="shared" si="306"/>
        <v>3932.5000000000009</v>
      </c>
      <c r="C155" s="20">
        <f t="shared" si="306"/>
        <v>2059.8809523809527</v>
      </c>
      <c r="D155" s="20">
        <f t="shared" si="306"/>
        <v>1437.5604229607254</v>
      </c>
      <c r="E155" s="20">
        <f t="shared" si="306"/>
        <v>1127.8081232492998</v>
      </c>
      <c r="F155" s="20">
        <f t="shared" si="306"/>
        <v>943.07599384121477</v>
      </c>
      <c r="G155" s="20">
        <f t="shared" si="306"/>
        <v>820.84638479653609</v>
      </c>
      <c r="H155" s="20">
        <f t="shared" si="306"/>
        <v>734.3246614296296</v>
      </c>
      <c r="I155" s="20">
        <f t="shared" si="306"/>
        <v>670.11236282995822</v>
      </c>
      <c r="J155" s="20">
        <f t="shared" si="306"/>
        <v>620.76492719077805</v>
      </c>
      <c r="K155" s="20">
        <f t="shared" si="306"/>
        <v>581.81478670497904</v>
      </c>
      <c r="L155" s="20">
        <f t="shared" ref="L155:M171" si="311">IF($A155&lt;1975.1,(PMT($B$1,L$3,$A155)*-1),(PMT($C$1,L$3,$A155)*-1))</f>
        <v>550.41823273799741</v>
      </c>
      <c r="M155" s="21">
        <f t="shared" si="311"/>
        <v>524.67885148352718</v>
      </c>
      <c r="N155" s="22">
        <f t="shared" si="245"/>
        <v>3575</v>
      </c>
      <c r="O155" s="64">
        <f t="shared" si="231"/>
        <v>503.28322246810535</v>
      </c>
      <c r="P155" s="65">
        <f t="shared" si="232"/>
        <v>457.53020224373188</v>
      </c>
      <c r="Q155" s="20">
        <f t="shared" si="233"/>
        <v>485.29274804952621</v>
      </c>
      <c r="R155" s="40">
        <f t="shared" ref="R155" si="312">((-PMT($AA155,Q$3,$A155)*Q$3)-(-PMT($AA155,Q$3,$A155)*12)-(-CUMIPMT($AA155,Q$3,$A155,13,Q$3,0)))/(Q$3-12)</f>
        <v>421.12180615867942</v>
      </c>
      <c r="S155" s="64">
        <f t="shared" si="235"/>
        <v>470.01875237235572</v>
      </c>
      <c r="T155" s="65">
        <f t="shared" ref="T155" si="313">((-PMT($AA155,S$3,$A155)*S$3)-(-PMT($AA155,S$3,$A155)*12)-(-CUMIPMT($AA155,S$3,$A155,13,S$3,0)))/(S$3-12)</f>
        <v>389.62235671237084</v>
      </c>
      <c r="U155" s="20">
        <f t="shared" si="237"/>
        <v>456.9444190141898</v>
      </c>
      <c r="V155" s="40">
        <f t="shared" ref="V155" si="314">((-PMT($AA155,U$3,$A155)*U$3)-(-PMT($AA155,U$3,$A155)*12)-(-CUMIPMT($AA155,U$3,$A155,13,U$3,0)))/(U$3-12)</f>
        <v>362.11308118380833</v>
      </c>
      <c r="W155" s="64">
        <f t="shared" si="239"/>
        <v>445.67428045366051</v>
      </c>
      <c r="X155" s="65">
        <f t="shared" ref="X155" si="315">((-PMT($AA155,W$3,$A155)*W$3)-(-PMT($AA155,W$3,$A155)*12)-(-CUMIPMT($AA155,W$3,$A155,13,W$3,0)))/(W$3-12)</f>
        <v>337.89123316187329</v>
      </c>
      <c r="Y155" s="53">
        <f t="shared" si="241"/>
        <v>435.9005444445674</v>
      </c>
      <c r="Z155" s="52">
        <f t="shared" si="242"/>
        <v>316.41008501560196</v>
      </c>
      <c r="AA155" s="77">
        <f t="shared" si="211"/>
        <v>0.1</v>
      </c>
    </row>
    <row r="156" spans="1:27" ht="19.95" customHeight="1" x14ac:dyDescent="0.3">
      <c r="A156" s="15">
        <f t="shared" si="243"/>
        <v>3600</v>
      </c>
      <c r="B156" s="23">
        <f t="shared" si="306"/>
        <v>3960.0000000000009</v>
      </c>
      <c r="C156" s="23">
        <f t="shared" si="306"/>
        <v>2074.2857142857147</v>
      </c>
      <c r="D156" s="23">
        <f t="shared" si="306"/>
        <v>1447.61329305136</v>
      </c>
      <c r="E156" s="23">
        <f t="shared" si="306"/>
        <v>1135.6948933419524</v>
      </c>
      <c r="F156" s="23">
        <f t="shared" si="306"/>
        <v>949.67093086108343</v>
      </c>
      <c r="G156" s="23">
        <f t="shared" si="306"/>
        <v>826.58656930560267</v>
      </c>
      <c r="H156" s="23">
        <f t="shared" si="306"/>
        <v>739.4597989221445</v>
      </c>
      <c r="I156" s="23">
        <f t="shared" si="306"/>
        <v>674.79846326932852</v>
      </c>
      <c r="J156" s="23">
        <f t="shared" si="306"/>
        <v>625.10594066763656</v>
      </c>
      <c r="K156" s="23">
        <f t="shared" si="306"/>
        <v>585.88342157704187</v>
      </c>
      <c r="L156" s="23">
        <f t="shared" si="311"/>
        <v>554.26731128861275</v>
      </c>
      <c r="M156" s="24">
        <f t="shared" si="311"/>
        <v>528.34793436103439</v>
      </c>
      <c r="N156" s="18">
        <f t="shared" si="245"/>
        <v>3600</v>
      </c>
      <c r="O156" s="66">
        <f t="shared" si="231"/>
        <v>506.80268556228788</v>
      </c>
      <c r="P156" s="67">
        <f t="shared" si="232"/>
        <v>460.72971414753488</v>
      </c>
      <c r="Q156" s="23">
        <f t="shared" si="233"/>
        <v>488.6864036302922</v>
      </c>
      <c r="R156" s="41">
        <f t="shared" ref="R156" si="316">((-PMT($AA156,Q$3,$A156)*Q$3)-(-PMT($AA156,Q$3,$A156)*12)-(-CUMIPMT($AA156,Q$3,$A156,13,Q$3,0)))/(Q$3-12)</f>
        <v>424.06671389405523</v>
      </c>
      <c r="S156" s="66">
        <f t="shared" si="235"/>
        <v>473.30559679454001</v>
      </c>
      <c r="T156" s="67">
        <f t="shared" ref="T156" si="317">((-PMT($AA156,S$3,$A156)*S$3)-(-PMT($AA156,S$3,$A156)*12)-(-CUMIPMT($AA156,S$3,$A156,13,S$3,0)))/(S$3-12)</f>
        <v>392.34698857749225</v>
      </c>
      <c r="U156" s="23">
        <f t="shared" si="237"/>
        <v>460.13983453177144</v>
      </c>
      <c r="V156" s="41">
        <f t="shared" ref="V156" si="318">((-PMT($AA156,U$3,$A156)*U$3)-(-PMT($AA156,U$3,$A156)*12)-(-CUMIPMT($AA156,U$3,$A156,13,U$3,0)))/(U$3-12)</f>
        <v>364.64534049278586</v>
      </c>
      <c r="W156" s="66">
        <f t="shared" si="239"/>
        <v>448.79088381347628</v>
      </c>
      <c r="X156" s="67">
        <f t="shared" ref="X156" si="319">((-PMT($AA156,W$3,$A156)*W$3)-(-PMT($AA156,W$3,$A156)*12)-(-CUMIPMT($AA156,W$3,$A156,13,W$3,0)))/(W$3-12)</f>
        <v>340.25410891824998</v>
      </c>
      <c r="Y156" s="51">
        <f t="shared" si="241"/>
        <v>438.94880000012381</v>
      </c>
      <c r="Z156" s="50">
        <f t="shared" si="242"/>
        <v>318.62274295277393</v>
      </c>
      <c r="AA156" s="77">
        <f t="shared" si="211"/>
        <v>0.1</v>
      </c>
    </row>
    <row r="157" spans="1:27" ht="19.95" customHeight="1" x14ac:dyDescent="0.3">
      <c r="A157" s="19">
        <f t="shared" si="243"/>
        <v>3625</v>
      </c>
      <c r="B157" s="20">
        <f t="shared" si="306"/>
        <v>3987.5000000000009</v>
      </c>
      <c r="C157" s="20">
        <f t="shared" si="306"/>
        <v>2088.6904761904766</v>
      </c>
      <c r="D157" s="20">
        <f t="shared" si="306"/>
        <v>1457.6661631419945</v>
      </c>
      <c r="E157" s="20">
        <f t="shared" si="306"/>
        <v>1143.5816634346045</v>
      </c>
      <c r="F157" s="20">
        <f t="shared" si="306"/>
        <v>956.2658678809521</v>
      </c>
      <c r="G157" s="20">
        <f t="shared" si="306"/>
        <v>832.32675381466947</v>
      </c>
      <c r="H157" s="20">
        <f t="shared" si="306"/>
        <v>744.5949364146594</v>
      </c>
      <c r="I157" s="20">
        <f t="shared" si="306"/>
        <v>679.48456370869883</v>
      </c>
      <c r="J157" s="20">
        <f t="shared" si="306"/>
        <v>629.44695414449518</v>
      </c>
      <c r="K157" s="20">
        <f t="shared" si="306"/>
        <v>589.95205644910459</v>
      </c>
      <c r="L157" s="20">
        <f t="shared" si="311"/>
        <v>558.11638983922819</v>
      </c>
      <c r="M157" s="21">
        <f t="shared" si="311"/>
        <v>532.0170172385416</v>
      </c>
      <c r="N157" s="22">
        <f t="shared" si="245"/>
        <v>3625</v>
      </c>
      <c r="O157" s="64">
        <f t="shared" si="231"/>
        <v>510.3221486564704</v>
      </c>
      <c r="P157" s="65">
        <f t="shared" si="232"/>
        <v>463.92922605133612</v>
      </c>
      <c r="Q157" s="20">
        <f t="shared" si="233"/>
        <v>492.08005921105809</v>
      </c>
      <c r="R157" s="40">
        <f t="shared" ref="R157" si="320">((-PMT($AA157,Q$3,$A157)*Q$3)-(-PMT($AA157,Q$3,$A157)*12)-(-CUMIPMT($AA157,Q$3,$A157,13,Q$3,0)))/(Q$3-12)</f>
        <v>427.01162162943052</v>
      </c>
      <c r="S157" s="64">
        <f t="shared" si="235"/>
        <v>476.5924412167243</v>
      </c>
      <c r="T157" s="65">
        <f t="shared" ref="T157" si="321">((-PMT($AA157,S$3,$A157)*S$3)-(-PMT($AA157,S$3,$A157)*12)-(-CUMIPMT($AA157,S$3,$A157,13,S$3,0)))/(S$3-12)</f>
        <v>395.07162044261366</v>
      </c>
      <c r="U157" s="20">
        <f t="shared" si="237"/>
        <v>463.33525004935319</v>
      </c>
      <c r="V157" s="40">
        <f t="shared" ref="V157" si="322">((-PMT($AA157,U$3,$A157)*U$3)-(-PMT($AA157,U$3,$A157)*12)-(-CUMIPMT($AA157,U$3,$A157,13,U$3,0)))/(U$3-12)</f>
        <v>367.17759980176351</v>
      </c>
      <c r="W157" s="64">
        <f t="shared" si="239"/>
        <v>451.90748717329217</v>
      </c>
      <c r="X157" s="65">
        <f t="shared" ref="X157" si="323">((-PMT($AA157,W$3,$A157)*W$3)-(-PMT($AA157,W$3,$A157)*12)-(-CUMIPMT($AA157,W$3,$A157,13,W$3,0)))/(W$3-12)</f>
        <v>342.61698467462668</v>
      </c>
      <c r="Y157" s="53">
        <f t="shared" si="241"/>
        <v>441.99705555568028</v>
      </c>
      <c r="Z157" s="52">
        <f t="shared" si="242"/>
        <v>320.83540088994584</v>
      </c>
      <c r="AA157" s="77">
        <f t="shared" si="211"/>
        <v>0.1</v>
      </c>
    </row>
    <row r="158" spans="1:27" ht="19.95" customHeight="1" x14ac:dyDescent="0.3">
      <c r="A158" s="15">
        <f t="shared" si="243"/>
        <v>3650</v>
      </c>
      <c r="B158" s="23">
        <f t="shared" si="306"/>
        <v>4015.0000000000009</v>
      </c>
      <c r="C158" s="23">
        <f t="shared" si="306"/>
        <v>2103.0952380952385</v>
      </c>
      <c r="D158" s="23">
        <f t="shared" si="306"/>
        <v>1467.7190332326288</v>
      </c>
      <c r="E158" s="23">
        <f t="shared" si="306"/>
        <v>1151.468433527257</v>
      </c>
      <c r="F158" s="23">
        <f t="shared" si="306"/>
        <v>962.86080490082077</v>
      </c>
      <c r="G158" s="23">
        <f t="shared" si="306"/>
        <v>838.06693832373605</v>
      </c>
      <c r="H158" s="23">
        <f t="shared" si="306"/>
        <v>749.7300739071743</v>
      </c>
      <c r="I158" s="23">
        <f t="shared" si="306"/>
        <v>684.17066414806914</v>
      </c>
      <c r="J158" s="23">
        <f t="shared" si="306"/>
        <v>633.7879676213538</v>
      </c>
      <c r="K158" s="23">
        <f t="shared" si="306"/>
        <v>594.02069132116742</v>
      </c>
      <c r="L158" s="23">
        <f t="shared" si="311"/>
        <v>561.96546838984352</v>
      </c>
      <c r="M158" s="24">
        <f t="shared" si="311"/>
        <v>535.68610011604881</v>
      </c>
      <c r="N158" s="18">
        <f t="shared" si="245"/>
        <v>3650</v>
      </c>
      <c r="O158" s="66">
        <f t="shared" si="231"/>
        <v>513.84161175065299</v>
      </c>
      <c r="P158" s="67">
        <f t="shared" si="232"/>
        <v>467.12873795513912</v>
      </c>
      <c r="Q158" s="23">
        <f t="shared" si="233"/>
        <v>495.47371479182402</v>
      </c>
      <c r="R158" s="41">
        <f t="shared" ref="R158" si="324">((-PMT($AA158,Q$3,$A158)*Q$3)-(-PMT($AA158,Q$3,$A158)*12)-(-CUMIPMT($AA158,Q$3,$A158,13,Q$3,0)))/(Q$3-12)</f>
        <v>429.95652936480587</v>
      </c>
      <c r="S158" s="66">
        <f t="shared" si="235"/>
        <v>479.87928563890864</v>
      </c>
      <c r="T158" s="67">
        <f t="shared" ref="T158" si="325">((-PMT($AA158,S$3,$A158)*S$3)-(-PMT($AA158,S$3,$A158)*12)-(-CUMIPMT($AA158,S$3,$A158,13,S$3,0)))/(S$3-12)</f>
        <v>397.79625230773559</v>
      </c>
      <c r="U158" s="23">
        <f t="shared" si="237"/>
        <v>466.53066556693494</v>
      </c>
      <c r="V158" s="41">
        <f t="shared" ref="V158" si="326">((-PMT($AA158,U$3,$A158)*U$3)-(-PMT($AA158,U$3,$A158)*12)-(-CUMIPMT($AA158,U$3,$A158,13,U$3,0)))/(U$3-12)</f>
        <v>369.70985911074121</v>
      </c>
      <c r="W158" s="66">
        <f t="shared" si="239"/>
        <v>455.02409053310794</v>
      </c>
      <c r="X158" s="67">
        <f t="shared" ref="X158" si="327">((-PMT($AA158,W$3,$A158)*W$3)-(-PMT($AA158,W$3,$A158)*12)-(-CUMIPMT($AA158,W$3,$A158,13,W$3,0)))/(W$3-12)</f>
        <v>344.9798604310036</v>
      </c>
      <c r="Y158" s="51">
        <f t="shared" si="241"/>
        <v>445.04531111123663</v>
      </c>
      <c r="Z158" s="50">
        <f t="shared" si="242"/>
        <v>323.04805882711787</v>
      </c>
      <c r="AA158" s="77">
        <f t="shared" si="211"/>
        <v>0.1</v>
      </c>
    </row>
    <row r="159" spans="1:27" ht="19.95" customHeight="1" x14ac:dyDescent="0.3">
      <c r="A159" s="19">
        <f t="shared" si="243"/>
        <v>3675</v>
      </c>
      <c r="B159" s="20">
        <f t="shared" si="306"/>
        <v>4042.5000000000009</v>
      </c>
      <c r="C159" s="20">
        <f t="shared" si="306"/>
        <v>2117.5000000000005</v>
      </c>
      <c r="D159" s="20">
        <f t="shared" si="306"/>
        <v>1477.7719033232634</v>
      </c>
      <c r="E159" s="20">
        <f t="shared" si="306"/>
        <v>1159.3552036199096</v>
      </c>
      <c r="F159" s="20">
        <f t="shared" si="306"/>
        <v>969.45574192068932</v>
      </c>
      <c r="G159" s="20">
        <f t="shared" si="306"/>
        <v>843.80712283280263</v>
      </c>
      <c r="H159" s="20">
        <f t="shared" si="306"/>
        <v>754.8652113996892</v>
      </c>
      <c r="I159" s="20">
        <f t="shared" si="306"/>
        <v>688.85676458743956</v>
      </c>
      <c r="J159" s="20">
        <f t="shared" si="306"/>
        <v>638.12898109821231</v>
      </c>
      <c r="K159" s="20">
        <f t="shared" si="306"/>
        <v>598.08932619323014</v>
      </c>
      <c r="L159" s="20">
        <f t="shared" si="311"/>
        <v>565.81454694045885</v>
      </c>
      <c r="M159" s="21">
        <f t="shared" si="311"/>
        <v>539.3551829935559</v>
      </c>
      <c r="N159" s="22">
        <f t="shared" si="245"/>
        <v>3675</v>
      </c>
      <c r="O159" s="64">
        <f t="shared" si="231"/>
        <v>517.36107484483546</v>
      </c>
      <c r="P159" s="65">
        <f t="shared" si="232"/>
        <v>470.32824985894126</v>
      </c>
      <c r="Q159" s="20">
        <f t="shared" si="233"/>
        <v>498.8673703725899</v>
      </c>
      <c r="R159" s="40">
        <f t="shared" ref="R159" si="328">((-PMT($AA159,Q$3,$A159)*Q$3)-(-PMT($AA159,Q$3,$A159)*12)-(-CUMIPMT($AA159,Q$3,$A159,13,Q$3,0)))/(Q$3-12)</f>
        <v>432.90143710018123</v>
      </c>
      <c r="S159" s="64">
        <f t="shared" si="235"/>
        <v>483.16613006109293</v>
      </c>
      <c r="T159" s="65">
        <f t="shared" ref="T159" si="329">((-PMT($AA159,S$3,$A159)*S$3)-(-PMT($AA159,S$3,$A159)*12)-(-CUMIPMT($AA159,S$3,$A159,13,S$3,0)))/(S$3-12)</f>
        <v>400.52088417285671</v>
      </c>
      <c r="U159" s="20">
        <f t="shared" si="237"/>
        <v>469.72608108451669</v>
      </c>
      <c r="V159" s="40">
        <f t="shared" ref="V159" si="330">((-PMT($AA159,U$3,$A159)*U$3)-(-PMT($AA159,U$3,$A159)*12)-(-CUMIPMT($AA159,U$3,$A159,13,U$3,0)))/(U$3-12)</f>
        <v>372.24211841971885</v>
      </c>
      <c r="W159" s="64">
        <f t="shared" si="239"/>
        <v>458.14069389292376</v>
      </c>
      <c r="X159" s="65">
        <f t="shared" ref="X159" si="331">((-PMT($AA159,W$3,$A159)*W$3)-(-PMT($AA159,W$3,$A159)*12)-(-CUMIPMT($AA159,W$3,$A159,13,W$3,0)))/(W$3-12)</f>
        <v>347.34273618738018</v>
      </c>
      <c r="Y159" s="53">
        <f t="shared" si="241"/>
        <v>448.09356666679309</v>
      </c>
      <c r="Z159" s="52">
        <f t="shared" si="242"/>
        <v>325.26071676429001</v>
      </c>
      <c r="AA159" s="77">
        <f t="shared" si="211"/>
        <v>0.1</v>
      </c>
    </row>
    <row r="160" spans="1:27" ht="19.95" customHeight="1" x14ac:dyDescent="0.3">
      <c r="A160" s="25">
        <f t="shared" si="243"/>
        <v>3700</v>
      </c>
      <c r="B160" s="26">
        <f t="shared" si="306"/>
        <v>4070.0000000000009</v>
      </c>
      <c r="C160" s="26">
        <f t="shared" si="306"/>
        <v>2131.9047619047624</v>
      </c>
      <c r="D160" s="26">
        <f t="shared" si="306"/>
        <v>1487.8247734138977</v>
      </c>
      <c r="E160" s="26">
        <f t="shared" si="306"/>
        <v>1167.241973712562</v>
      </c>
      <c r="F160" s="26">
        <f t="shared" si="306"/>
        <v>976.05067894055799</v>
      </c>
      <c r="G160" s="26">
        <f t="shared" si="306"/>
        <v>849.54730734186944</v>
      </c>
      <c r="H160" s="26">
        <f t="shared" si="306"/>
        <v>760.0003488922041</v>
      </c>
      <c r="I160" s="26">
        <f t="shared" si="306"/>
        <v>693.54286502680998</v>
      </c>
      <c r="J160" s="26">
        <f t="shared" si="306"/>
        <v>642.46999457507093</v>
      </c>
      <c r="K160" s="26">
        <f t="shared" si="306"/>
        <v>602.15796106529297</v>
      </c>
      <c r="L160" s="26">
        <f t="shared" si="311"/>
        <v>569.66362549107419</v>
      </c>
      <c r="M160" s="27">
        <f t="shared" si="311"/>
        <v>543.02426587106311</v>
      </c>
      <c r="N160" s="28">
        <f t="shared" si="245"/>
        <v>3700</v>
      </c>
      <c r="O160" s="70">
        <f t="shared" si="231"/>
        <v>520.88053793901815</v>
      </c>
      <c r="P160" s="71">
        <f t="shared" si="232"/>
        <v>473.52776176274426</v>
      </c>
      <c r="Q160" s="26">
        <f t="shared" si="233"/>
        <v>502.26102595335578</v>
      </c>
      <c r="R160" s="42">
        <f t="shared" ref="R160" si="332">((-PMT($AA160,Q$3,$A160)*Q$3)-(-PMT($AA160,Q$3,$A160)*12)-(-CUMIPMT($AA160,Q$3,$A160,13,Q$3,0)))/(Q$3-12)</f>
        <v>435.84634483555658</v>
      </c>
      <c r="S160" s="70">
        <f t="shared" si="235"/>
        <v>486.45297448327722</v>
      </c>
      <c r="T160" s="71">
        <f t="shared" ref="T160" si="333">((-PMT($AA160,S$3,$A160)*S$3)-(-PMT($AA160,S$3,$A160)*12)-(-CUMIPMT($AA160,S$3,$A160,13,S$3,0)))/(S$3-12)</f>
        <v>403.24551603797812</v>
      </c>
      <c r="U160" s="26">
        <f t="shared" si="237"/>
        <v>472.92149660209844</v>
      </c>
      <c r="V160" s="42">
        <f t="shared" ref="V160" si="334">((-PMT($AA160,U$3,$A160)*U$3)-(-PMT($AA160,U$3,$A160)*12)-(-CUMIPMT($AA160,U$3,$A160,13,U$3,0)))/(U$3-12)</f>
        <v>374.77437772869661</v>
      </c>
      <c r="W160" s="70">
        <f t="shared" si="239"/>
        <v>461.25729725273953</v>
      </c>
      <c r="X160" s="71">
        <f t="shared" ref="X160" si="335">((-PMT($AA160,W$3,$A160)*W$3)-(-PMT($AA160,W$3,$A160)*12)-(-CUMIPMT($AA160,W$3,$A160,13,W$3,0)))/(W$3-12)</f>
        <v>349.70561194375705</v>
      </c>
      <c r="Y160" s="26">
        <f t="shared" si="241"/>
        <v>451.1418222223495</v>
      </c>
      <c r="Z160" s="50">
        <f t="shared" si="242"/>
        <v>327.47337470146215</v>
      </c>
      <c r="AA160" s="77">
        <f t="shared" si="211"/>
        <v>0.1</v>
      </c>
    </row>
    <row r="161" spans="1:27" ht="15.6" x14ac:dyDescent="0.3">
      <c r="A161" s="6" t="s">
        <v>1</v>
      </c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6" t="s">
        <v>1</v>
      </c>
      <c r="O161" s="6"/>
      <c r="P161" s="37"/>
      <c r="Q161" s="8"/>
      <c r="R161" s="44"/>
      <c r="S161" s="8"/>
      <c r="T161" s="44"/>
      <c r="U161" s="8"/>
      <c r="V161" s="44"/>
      <c r="W161" s="72"/>
      <c r="X161" s="55"/>
      <c r="Y161" s="8"/>
      <c r="Z161" s="55"/>
      <c r="AA161" s="77">
        <f t="shared" si="211"/>
        <v>0.1</v>
      </c>
    </row>
    <row r="162" spans="1:27" ht="19.95" customHeight="1" x14ac:dyDescent="0.3">
      <c r="A162" s="10" t="s">
        <v>2</v>
      </c>
      <c r="B162" s="11" t="s">
        <v>3</v>
      </c>
      <c r="C162" s="12" t="s">
        <v>4</v>
      </c>
      <c r="D162" s="12" t="s">
        <v>5</v>
      </c>
      <c r="E162" s="12" t="s">
        <v>6</v>
      </c>
      <c r="F162" s="12" t="s">
        <v>7</v>
      </c>
      <c r="G162" s="12" t="s">
        <v>8</v>
      </c>
      <c r="H162" s="12" t="s">
        <v>9</v>
      </c>
      <c r="I162" s="12" t="s">
        <v>10</v>
      </c>
      <c r="J162" s="12" t="s">
        <v>11</v>
      </c>
      <c r="K162" s="12" t="s">
        <v>12</v>
      </c>
      <c r="L162" s="12" t="s">
        <v>13</v>
      </c>
      <c r="M162" s="13" t="s">
        <v>14</v>
      </c>
      <c r="N162" s="14" t="s">
        <v>2</v>
      </c>
      <c r="O162" s="61" t="s">
        <v>15</v>
      </c>
      <c r="P162" s="62">
        <v>1</v>
      </c>
      <c r="Q162" s="12" t="s">
        <v>16</v>
      </c>
      <c r="R162" s="38">
        <v>2</v>
      </c>
      <c r="S162" s="61" t="s">
        <v>17</v>
      </c>
      <c r="T162" s="62">
        <v>3</v>
      </c>
      <c r="U162" s="12" t="s">
        <v>18</v>
      </c>
      <c r="V162" s="38">
        <v>4</v>
      </c>
      <c r="W162" s="11" t="s">
        <v>19</v>
      </c>
      <c r="X162" s="69">
        <v>5</v>
      </c>
      <c r="Y162" s="12" t="s">
        <v>20</v>
      </c>
      <c r="Z162" s="47">
        <v>6</v>
      </c>
      <c r="AA162" s="77">
        <f t="shared" si="211"/>
        <v>0.1</v>
      </c>
    </row>
    <row r="163" spans="1:27" ht="19.95" customHeight="1" x14ac:dyDescent="0.3">
      <c r="A163" s="19">
        <f>A160+25</f>
        <v>3725</v>
      </c>
      <c r="B163" s="20">
        <f t="shared" si="306"/>
        <v>4097.5000000000009</v>
      </c>
      <c r="C163" s="20">
        <f t="shared" si="306"/>
        <v>2146.3095238095243</v>
      </c>
      <c r="D163" s="20">
        <f t="shared" si="306"/>
        <v>1497.877643504532</v>
      </c>
      <c r="E163" s="20">
        <f t="shared" si="306"/>
        <v>1175.1287438052145</v>
      </c>
      <c r="F163" s="20">
        <f t="shared" si="306"/>
        <v>982.64561596042665</v>
      </c>
      <c r="G163" s="20">
        <f t="shared" si="306"/>
        <v>855.28749185093602</v>
      </c>
      <c r="H163" s="20">
        <f t="shared" si="306"/>
        <v>765.135486384719</v>
      </c>
      <c r="I163" s="20">
        <f t="shared" si="306"/>
        <v>698.22896546618028</v>
      </c>
      <c r="J163" s="20">
        <f t="shared" si="306"/>
        <v>646.81100805192955</v>
      </c>
      <c r="K163" s="20">
        <f t="shared" si="306"/>
        <v>606.22659593735568</v>
      </c>
      <c r="L163" s="20">
        <f t="shared" si="311"/>
        <v>573.51270404168952</v>
      </c>
      <c r="M163" s="21">
        <f t="shared" si="311"/>
        <v>546.69334874857032</v>
      </c>
      <c r="N163" s="22">
        <f>N160+25</f>
        <v>3725</v>
      </c>
      <c r="O163" s="64">
        <f t="shared" ref="O163:O185" si="336">-PMT($AA163,O$3,$A163)</f>
        <v>524.40000103320062</v>
      </c>
      <c r="P163" s="65">
        <f t="shared" ref="P163:P185" si="337">((-PMT($AA163,O$3,$A163)*O$3)-(-PMT($AA163,O$3,$A163)*12)-(-CUMIPMT($AA163,O$3,$A163,13,O$3,0)))/(O$3-12)</f>
        <v>476.72727366654556</v>
      </c>
      <c r="Q163" s="20">
        <f t="shared" ref="Q163:Q185" si="338">-PMT($AA163,Q$3,$A163)</f>
        <v>505.65468153412178</v>
      </c>
      <c r="R163" s="40">
        <f t="shared" ref="R163" si="339">((-PMT($AA163,Q$3,$A163)*Q$3)-(-PMT($AA163,Q$3,$A163)*12)-(-CUMIPMT($AA163,Q$3,$A163,13,Q$3,0)))/(Q$3-12)</f>
        <v>438.79125257093193</v>
      </c>
      <c r="S163" s="64">
        <f t="shared" ref="S163:S185" si="340">-PMT($AA163,S$3,$A163)</f>
        <v>489.73981890546156</v>
      </c>
      <c r="T163" s="65">
        <f t="shared" ref="T163" si="341">((-PMT($AA163,S$3,$A163)*S$3)-(-PMT($AA163,S$3,$A163)*12)-(-CUMIPMT($AA163,S$3,$A163,13,S$3,0)))/(S$3-12)</f>
        <v>405.97014790309964</v>
      </c>
      <c r="U163" s="20">
        <f t="shared" ref="U163:U185" si="342">-PMT($AA163,U$3,$A163)</f>
        <v>476.11691211968019</v>
      </c>
      <c r="V163" s="40">
        <f t="shared" ref="V163" si="343">((-PMT($AA163,U$3,$A163)*U$3)-(-PMT($AA163,U$3,$A163)*12)-(-CUMIPMT($AA163,U$3,$A163,13,U$3,0)))/(U$3-12)</f>
        <v>377.30663703767425</v>
      </c>
      <c r="W163" s="64">
        <f t="shared" ref="W163:W185" si="344">-PMT($AA163,W$3,$A163)</f>
        <v>464.37390061255542</v>
      </c>
      <c r="X163" s="65">
        <f t="shared" ref="X163" si="345">((-PMT($AA163,W$3,$A163)*W$3)-(-PMT($AA163,W$3,$A163)*12)-(-CUMIPMT($AA163,W$3,$A163,13,W$3,0)))/(W$3-12)</f>
        <v>352.06848770013369</v>
      </c>
      <c r="Y163" s="53">
        <f t="shared" ref="Y163:Y185" si="346">-PMT($AA163,Y$3,$A163)</f>
        <v>454.19007777790597</v>
      </c>
      <c r="Z163" s="52">
        <f t="shared" ref="Z163:Z185" si="347">((-PMT($AA163,Y$3,$A163)*Y$3)-(-PMT($AA163,Y$3,$A163)*12)-(-CUMIPMT($AA163,Y$3,$A163,13,Y$3,0)))/(Y$3-12)</f>
        <v>329.68603263863429</v>
      </c>
      <c r="AA163" s="77">
        <f t="shared" si="211"/>
        <v>0.1</v>
      </c>
    </row>
    <row r="164" spans="1:27" ht="19.95" customHeight="1" x14ac:dyDescent="0.3">
      <c r="A164" s="15">
        <f t="shared" si="243"/>
        <v>3750</v>
      </c>
      <c r="B164" s="23">
        <f t="shared" si="306"/>
        <v>4125.0000000000009</v>
      </c>
      <c r="C164" s="23">
        <f t="shared" si="306"/>
        <v>2160.7142857142858</v>
      </c>
      <c r="D164" s="23">
        <f t="shared" si="306"/>
        <v>1507.9305135951665</v>
      </c>
      <c r="E164" s="23">
        <f t="shared" si="306"/>
        <v>1183.0155138978669</v>
      </c>
      <c r="F164" s="23">
        <f t="shared" si="306"/>
        <v>989.24055298029532</v>
      </c>
      <c r="G164" s="23">
        <f t="shared" si="306"/>
        <v>861.02767636000283</v>
      </c>
      <c r="H164" s="23">
        <f t="shared" si="306"/>
        <v>770.2706238772339</v>
      </c>
      <c r="I164" s="23">
        <f t="shared" si="306"/>
        <v>702.91506590555059</v>
      </c>
      <c r="J164" s="23">
        <f t="shared" si="306"/>
        <v>651.15202152878817</v>
      </c>
      <c r="K164" s="23">
        <f t="shared" si="306"/>
        <v>610.29523080941851</v>
      </c>
      <c r="L164" s="23">
        <f t="shared" si="311"/>
        <v>577.36178259230496</v>
      </c>
      <c r="M164" s="24">
        <f t="shared" si="311"/>
        <v>550.36243162607752</v>
      </c>
      <c r="N164" s="18">
        <f t="shared" si="245"/>
        <v>3750</v>
      </c>
      <c r="O164" s="66">
        <f t="shared" si="336"/>
        <v>527.91946412738321</v>
      </c>
      <c r="P164" s="67">
        <f t="shared" si="337"/>
        <v>479.92678557034856</v>
      </c>
      <c r="Q164" s="23">
        <f t="shared" si="338"/>
        <v>509.04833711488766</v>
      </c>
      <c r="R164" s="41">
        <f t="shared" ref="R164" si="348">((-PMT($AA164,Q$3,$A164)*Q$3)-(-PMT($AA164,Q$3,$A164)*12)-(-CUMIPMT($AA164,Q$3,$A164,13,Q$3,0)))/(Q$3-12)</f>
        <v>441.73616030630728</v>
      </c>
      <c r="S164" s="66">
        <f t="shared" si="340"/>
        <v>493.02666332764585</v>
      </c>
      <c r="T164" s="67">
        <f t="shared" ref="T164" si="349">((-PMT($AA164,S$3,$A164)*S$3)-(-PMT($AA164,S$3,$A164)*12)-(-CUMIPMT($AA164,S$3,$A164,13,S$3,0)))/(S$3-12)</f>
        <v>408.69477976822105</v>
      </c>
      <c r="U164" s="23">
        <f t="shared" si="342"/>
        <v>479.31232763726194</v>
      </c>
      <c r="V164" s="41">
        <f t="shared" ref="V164" si="350">((-PMT($AA164,U$3,$A164)*U$3)-(-PMT($AA164,U$3,$A164)*12)-(-CUMIPMT($AA164,U$3,$A164,13,U$3,0)))/(U$3-12)</f>
        <v>379.83889634665195</v>
      </c>
      <c r="W164" s="66">
        <f t="shared" si="344"/>
        <v>467.49050397237119</v>
      </c>
      <c r="X164" s="67">
        <f t="shared" ref="X164" si="351">((-PMT($AA164,W$3,$A164)*W$3)-(-PMT($AA164,W$3,$A164)*12)-(-CUMIPMT($AA164,W$3,$A164,13,W$3,0)))/(W$3-12)</f>
        <v>354.43136345651044</v>
      </c>
      <c r="Y164" s="51">
        <f t="shared" si="346"/>
        <v>457.23833333346232</v>
      </c>
      <c r="Z164" s="50">
        <f t="shared" si="347"/>
        <v>331.89869057580626</v>
      </c>
      <c r="AA164" s="77">
        <f t="shared" si="211"/>
        <v>0.1</v>
      </c>
    </row>
    <row r="165" spans="1:27" ht="19.95" customHeight="1" x14ac:dyDescent="0.3">
      <c r="A165" s="19">
        <f t="shared" si="243"/>
        <v>3775</v>
      </c>
      <c r="B165" s="20">
        <f t="shared" si="306"/>
        <v>4152.5000000000009</v>
      </c>
      <c r="C165" s="20">
        <f t="shared" si="306"/>
        <v>2175.1190476190482</v>
      </c>
      <c r="D165" s="20">
        <f t="shared" si="306"/>
        <v>1517.9833836858011</v>
      </c>
      <c r="E165" s="20">
        <f t="shared" si="306"/>
        <v>1190.9022839905192</v>
      </c>
      <c r="F165" s="20">
        <f t="shared" si="306"/>
        <v>995.83549000016399</v>
      </c>
      <c r="G165" s="20">
        <f t="shared" si="306"/>
        <v>866.76786086906941</v>
      </c>
      <c r="H165" s="20">
        <f t="shared" si="306"/>
        <v>775.40576136974869</v>
      </c>
      <c r="I165" s="20">
        <f t="shared" si="306"/>
        <v>707.6011663449209</v>
      </c>
      <c r="J165" s="20">
        <f t="shared" si="306"/>
        <v>655.49303500564668</v>
      </c>
      <c r="K165" s="20">
        <f t="shared" si="306"/>
        <v>614.36386568148146</v>
      </c>
      <c r="L165" s="20">
        <f t="shared" si="311"/>
        <v>581.21086114292029</v>
      </c>
      <c r="M165" s="21">
        <f t="shared" si="311"/>
        <v>554.03151450358462</v>
      </c>
      <c r="N165" s="22">
        <f t="shared" si="245"/>
        <v>3775</v>
      </c>
      <c r="O165" s="64">
        <f t="shared" si="336"/>
        <v>531.43892722156568</v>
      </c>
      <c r="P165" s="65">
        <f t="shared" si="337"/>
        <v>483.1262974741507</v>
      </c>
      <c r="Q165" s="20">
        <f t="shared" si="338"/>
        <v>512.44199269565365</v>
      </c>
      <c r="R165" s="40">
        <f t="shared" ref="R165" si="352">((-PMT($AA165,Q$3,$A165)*Q$3)-(-PMT($AA165,Q$3,$A165)*12)-(-CUMIPMT($AA165,Q$3,$A165,13,Q$3,0)))/(Q$3-12)</f>
        <v>444.68106804168303</v>
      </c>
      <c r="S165" s="64">
        <f t="shared" si="340"/>
        <v>496.31350774983014</v>
      </c>
      <c r="T165" s="65">
        <f t="shared" ref="T165" si="353">((-PMT($AA165,S$3,$A165)*S$3)-(-PMT($AA165,S$3,$A165)*12)-(-CUMIPMT($AA165,S$3,$A165,13,S$3,0)))/(S$3-12)</f>
        <v>411.41941163334258</v>
      </c>
      <c r="U165" s="20">
        <f t="shared" si="342"/>
        <v>482.50774315484369</v>
      </c>
      <c r="V165" s="40">
        <f t="shared" ref="V165" si="354">((-PMT($AA165,U$3,$A165)*U$3)-(-PMT($AA165,U$3,$A165)*12)-(-CUMIPMT($AA165,U$3,$A165,13,U$3,0)))/(U$3-12)</f>
        <v>382.37115565562959</v>
      </c>
      <c r="W165" s="64">
        <f t="shared" si="344"/>
        <v>470.60710733218696</v>
      </c>
      <c r="X165" s="65">
        <f t="shared" ref="X165" si="355">((-PMT($AA165,W$3,$A165)*W$3)-(-PMT($AA165,W$3,$A165)*12)-(-CUMIPMT($AA165,W$3,$A165,13,W$3,0)))/(W$3-12)</f>
        <v>356.79423921288719</v>
      </c>
      <c r="Y165" s="53">
        <f t="shared" si="346"/>
        <v>460.28658888901873</v>
      </c>
      <c r="Z165" s="52">
        <f t="shared" si="347"/>
        <v>334.1113485129784</v>
      </c>
      <c r="AA165" s="77">
        <f t="shared" si="211"/>
        <v>0.1</v>
      </c>
    </row>
    <row r="166" spans="1:27" ht="19.95" customHeight="1" x14ac:dyDescent="0.3">
      <c r="A166" s="15">
        <f t="shared" si="243"/>
        <v>3800</v>
      </c>
      <c r="B166" s="23">
        <f t="shared" si="306"/>
        <v>4180.0000000000009</v>
      </c>
      <c r="C166" s="23">
        <f t="shared" si="306"/>
        <v>2189.5238095238101</v>
      </c>
      <c r="D166" s="23">
        <f t="shared" si="306"/>
        <v>1528.0362537764356</v>
      </c>
      <c r="E166" s="23">
        <f t="shared" si="306"/>
        <v>1198.7890540831718</v>
      </c>
      <c r="F166" s="23">
        <f t="shared" si="306"/>
        <v>1002.4304270200327</v>
      </c>
      <c r="G166" s="23">
        <f t="shared" si="306"/>
        <v>872.50804537813622</v>
      </c>
      <c r="H166" s="23">
        <f t="shared" si="306"/>
        <v>780.5408988622637</v>
      </c>
      <c r="I166" s="23">
        <f t="shared" si="306"/>
        <v>712.28726678429121</v>
      </c>
      <c r="J166" s="23">
        <f t="shared" si="306"/>
        <v>659.8340484825053</v>
      </c>
      <c r="K166" s="23">
        <f t="shared" si="306"/>
        <v>618.43250055354417</v>
      </c>
      <c r="L166" s="23">
        <f t="shared" si="311"/>
        <v>585.05993969353574</v>
      </c>
      <c r="M166" s="24">
        <f t="shared" si="311"/>
        <v>557.70059738109182</v>
      </c>
      <c r="N166" s="18">
        <f t="shared" si="245"/>
        <v>3800</v>
      </c>
      <c r="O166" s="66">
        <f t="shared" si="336"/>
        <v>534.95839031574826</v>
      </c>
      <c r="P166" s="67">
        <f t="shared" si="337"/>
        <v>486.32580937795279</v>
      </c>
      <c r="Q166" s="23">
        <f t="shared" si="338"/>
        <v>515.83564827641953</v>
      </c>
      <c r="R166" s="41">
        <f t="shared" ref="R166" si="356">((-PMT($AA166,Q$3,$A166)*Q$3)-(-PMT($AA166,Q$3,$A166)*12)-(-CUMIPMT($AA166,Q$3,$A166,13,Q$3,0)))/(Q$3-12)</f>
        <v>447.62597577705839</v>
      </c>
      <c r="S166" s="66">
        <f t="shared" si="340"/>
        <v>499.60035217201448</v>
      </c>
      <c r="T166" s="67">
        <f t="shared" ref="T166" si="357">((-PMT($AA166,S$3,$A166)*S$3)-(-PMT($AA166,S$3,$A166)*12)-(-CUMIPMT($AA166,S$3,$A166,13,S$3,0)))/(S$3-12)</f>
        <v>414.14404349846444</v>
      </c>
      <c r="U166" s="23">
        <f t="shared" si="342"/>
        <v>485.70315867242545</v>
      </c>
      <c r="V166" s="41">
        <f t="shared" ref="V166" si="358">((-PMT($AA166,U$3,$A166)*U$3)-(-PMT($AA166,U$3,$A166)*12)-(-CUMIPMT($AA166,U$3,$A166,13,U$3,0)))/(U$3-12)</f>
        <v>384.90341496460729</v>
      </c>
      <c r="W166" s="66">
        <f t="shared" si="344"/>
        <v>473.72371069200284</v>
      </c>
      <c r="X166" s="67">
        <f t="shared" ref="X166" si="359">((-PMT($AA166,W$3,$A166)*W$3)-(-PMT($AA166,W$3,$A166)*12)-(-CUMIPMT($AA166,W$3,$A166,13,W$3,0)))/(W$3-12)</f>
        <v>359.157114969264</v>
      </c>
      <c r="Y166" s="51">
        <f t="shared" si="346"/>
        <v>463.3348444445752</v>
      </c>
      <c r="Z166" s="50">
        <f t="shared" si="347"/>
        <v>336.32400645015031</v>
      </c>
      <c r="AA166" s="77">
        <f t="shared" si="211"/>
        <v>0.1</v>
      </c>
    </row>
    <row r="167" spans="1:27" ht="19.95" customHeight="1" x14ac:dyDescent="0.3">
      <c r="A167" s="19">
        <f t="shared" si="243"/>
        <v>3825</v>
      </c>
      <c r="B167" s="20">
        <f t="shared" si="306"/>
        <v>4207.5000000000009</v>
      </c>
      <c r="C167" s="20">
        <f t="shared" si="306"/>
        <v>2203.928571428572</v>
      </c>
      <c r="D167" s="20">
        <f t="shared" si="306"/>
        <v>1538.0891238670699</v>
      </c>
      <c r="E167" s="20">
        <f t="shared" si="306"/>
        <v>1206.6758241758241</v>
      </c>
      <c r="F167" s="20">
        <f t="shared" si="306"/>
        <v>1009.0253640399011</v>
      </c>
      <c r="G167" s="20">
        <f t="shared" si="306"/>
        <v>878.2482298872028</v>
      </c>
      <c r="H167" s="20">
        <f t="shared" si="306"/>
        <v>785.6760363547786</v>
      </c>
      <c r="I167" s="20">
        <f t="shared" si="306"/>
        <v>716.97336722366163</v>
      </c>
      <c r="J167" s="20">
        <f t="shared" si="306"/>
        <v>664.17506195936392</v>
      </c>
      <c r="K167" s="20">
        <f t="shared" si="306"/>
        <v>622.501135425607</v>
      </c>
      <c r="L167" s="20">
        <f t="shared" si="311"/>
        <v>588.90901824415107</v>
      </c>
      <c r="M167" s="21">
        <f t="shared" si="311"/>
        <v>561.36968025859903</v>
      </c>
      <c r="N167" s="22">
        <f t="shared" si="245"/>
        <v>3825</v>
      </c>
      <c r="O167" s="64">
        <f t="shared" si="336"/>
        <v>538.47785340993084</v>
      </c>
      <c r="P167" s="65">
        <f t="shared" si="337"/>
        <v>489.52532128175591</v>
      </c>
      <c r="Q167" s="20">
        <f t="shared" si="338"/>
        <v>519.22930385718541</v>
      </c>
      <c r="R167" s="40">
        <f t="shared" ref="R167" si="360">((-PMT($AA167,Q$3,$A167)*Q$3)-(-PMT($AA167,Q$3,$A167)*12)-(-CUMIPMT($AA167,Q$3,$A167,13,Q$3,0)))/(Q$3-12)</f>
        <v>450.57088351243374</v>
      </c>
      <c r="S167" s="64">
        <f t="shared" si="340"/>
        <v>502.88719659419877</v>
      </c>
      <c r="T167" s="65">
        <f t="shared" ref="T167" si="361">((-PMT($AA167,S$3,$A167)*S$3)-(-PMT($AA167,S$3,$A167)*12)-(-CUMIPMT($AA167,S$3,$A167,13,S$3,0)))/(S$3-12)</f>
        <v>416.86867536358551</v>
      </c>
      <c r="U167" s="20">
        <f t="shared" si="342"/>
        <v>488.8985741900072</v>
      </c>
      <c r="V167" s="40">
        <f t="shared" ref="V167" si="362">((-PMT($AA167,U$3,$A167)*U$3)-(-PMT($AA167,U$3,$A167)*12)-(-CUMIPMT($AA167,U$3,$A167,13,U$3,0)))/(U$3-12)</f>
        <v>387.43567427358499</v>
      </c>
      <c r="W167" s="64">
        <f t="shared" si="344"/>
        <v>476.84031405181861</v>
      </c>
      <c r="X167" s="65">
        <f t="shared" ref="X167" si="363">((-PMT($AA167,W$3,$A167)*W$3)-(-PMT($AA167,W$3,$A167)*12)-(-CUMIPMT($AA167,W$3,$A167,13,W$3,0)))/(W$3-12)</f>
        <v>361.51999072564053</v>
      </c>
      <c r="Y167" s="53">
        <f t="shared" si="346"/>
        <v>466.38310000013155</v>
      </c>
      <c r="Z167" s="52">
        <f t="shared" si="347"/>
        <v>338.53666438732233</v>
      </c>
      <c r="AA167" s="77">
        <f t="shared" si="211"/>
        <v>0.1</v>
      </c>
    </row>
    <row r="168" spans="1:27" ht="19.95" customHeight="1" x14ac:dyDescent="0.3">
      <c r="A168" s="15">
        <f t="shared" si="243"/>
        <v>3850</v>
      </c>
      <c r="B168" s="23">
        <f t="shared" si="306"/>
        <v>4235.0000000000009</v>
      </c>
      <c r="C168" s="23">
        <f t="shared" si="306"/>
        <v>2218.3333333333335</v>
      </c>
      <c r="D168" s="23">
        <f t="shared" si="306"/>
        <v>1548.1419939577045</v>
      </c>
      <c r="E168" s="23">
        <f t="shared" si="306"/>
        <v>1214.5625942684767</v>
      </c>
      <c r="F168" s="23">
        <f t="shared" si="306"/>
        <v>1015.6203010597698</v>
      </c>
      <c r="G168" s="23">
        <f t="shared" si="306"/>
        <v>883.9884143962696</v>
      </c>
      <c r="H168" s="23">
        <f t="shared" si="306"/>
        <v>790.8111738472935</v>
      </c>
      <c r="I168" s="23">
        <f t="shared" si="306"/>
        <v>721.65946766303193</v>
      </c>
      <c r="J168" s="23">
        <f t="shared" si="306"/>
        <v>668.51607543622242</v>
      </c>
      <c r="K168" s="23">
        <f t="shared" si="306"/>
        <v>626.56977029766972</v>
      </c>
      <c r="L168" s="23">
        <f t="shared" si="311"/>
        <v>592.7580967947664</v>
      </c>
      <c r="M168" s="24">
        <f t="shared" si="311"/>
        <v>565.03876313610624</v>
      </c>
      <c r="N168" s="18">
        <f t="shared" si="245"/>
        <v>3850</v>
      </c>
      <c r="O168" s="66">
        <f t="shared" si="336"/>
        <v>541.99731650411343</v>
      </c>
      <c r="P168" s="67">
        <f t="shared" si="337"/>
        <v>492.72483318555703</v>
      </c>
      <c r="Q168" s="23">
        <f t="shared" si="338"/>
        <v>522.62295943795141</v>
      </c>
      <c r="R168" s="41">
        <f t="shared" ref="R168" si="364">((-PMT($AA168,Q$3,$A168)*Q$3)-(-PMT($AA168,Q$3,$A168)*12)-(-CUMIPMT($AA168,Q$3,$A168,13,Q$3,0)))/(Q$3-12)</f>
        <v>453.51579124780909</v>
      </c>
      <c r="S168" s="66">
        <f t="shared" si="340"/>
        <v>506.17404101638306</v>
      </c>
      <c r="T168" s="67">
        <f t="shared" ref="T168" si="365">((-PMT($AA168,S$3,$A168)*S$3)-(-PMT($AA168,S$3,$A168)*12)-(-CUMIPMT($AA168,S$3,$A168,13,S$3,0)))/(S$3-12)</f>
        <v>419.59330722870692</v>
      </c>
      <c r="U168" s="23">
        <f t="shared" si="342"/>
        <v>492.09398970758895</v>
      </c>
      <c r="V168" s="41">
        <f t="shared" ref="V168" si="366">((-PMT($AA168,U$3,$A168)*U$3)-(-PMT($AA168,U$3,$A168)*12)-(-CUMIPMT($AA168,U$3,$A168,13,U$3,0)))/(U$3-12)</f>
        <v>389.96793358256269</v>
      </c>
      <c r="W168" s="66">
        <f t="shared" si="344"/>
        <v>479.95691741163438</v>
      </c>
      <c r="X168" s="67">
        <f t="shared" ref="X168" si="367">((-PMT($AA168,W$3,$A168)*W$3)-(-PMT($AA168,W$3,$A168)*12)-(-CUMIPMT($AA168,W$3,$A168,13,W$3,0)))/(W$3-12)</f>
        <v>363.88286648201728</v>
      </c>
      <c r="Y168" s="51">
        <f t="shared" si="346"/>
        <v>469.43135555568801</v>
      </c>
      <c r="Z168" s="50">
        <f t="shared" si="347"/>
        <v>340.74932232449447</v>
      </c>
      <c r="AA168" s="77">
        <f t="shared" si="211"/>
        <v>0.1</v>
      </c>
    </row>
    <row r="169" spans="1:27" ht="19.95" customHeight="1" x14ac:dyDescent="0.3">
      <c r="A169" s="19">
        <f t="shared" si="243"/>
        <v>3875</v>
      </c>
      <c r="B169" s="20">
        <f t="shared" si="306"/>
        <v>4262.5000000000009</v>
      </c>
      <c r="C169" s="20">
        <f t="shared" si="306"/>
        <v>2232.7380952380954</v>
      </c>
      <c r="D169" s="20">
        <f t="shared" si="306"/>
        <v>1558.1948640483388</v>
      </c>
      <c r="E169" s="20">
        <f t="shared" si="306"/>
        <v>1222.4493643611293</v>
      </c>
      <c r="F169" s="20">
        <f t="shared" si="306"/>
        <v>1022.2152380796384</v>
      </c>
      <c r="G169" s="20">
        <f t="shared" si="306"/>
        <v>889.72859890533618</v>
      </c>
      <c r="H169" s="20">
        <f t="shared" si="306"/>
        <v>795.94631133980829</v>
      </c>
      <c r="I169" s="20">
        <f t="shared" si="306"/>
        <v>726.34556810240224</v>
      </c>
      <c r="J169" s="20">
        <f t="shared" si="306"/>
        <v>672.85708891308104</v>
      </c>
      <c r="K169" s="20">
        <f t="shared" si="306"/>
        <v>630.63840516973255</v>
      </c>
      <c r="L169" s="20">
        <f t="shared" si="311"/>
        <v>596.60717534538185</v>
      </c>
      <c r="M169" s="21">
        <f t="shared" si="311"/>
        <v>568.70784601361345</v>
      </c>
      <c r="N169" s="22">
        <f t="shared" si="245"/>
        <v>3875</v>
      </c>
      <c r="O169" s="64">
        <f t="shared" si="336"/>
        <v>545.51677959829601</v>
      </c>
      <c r="P169" s="65">
        <f t="shared" si="337"/>
        <v>495.92434508936003</v>
      </c>
      <c r="Q169" s="20">
        <f t="shared" si="338"/>
        <v>526.01661501871729</v>
      </c>
      <c r="R169" s="40">
        <f t="shared" ref="R169" si="368">((-PMT($AA169,Q$3,$A169)*Q$3)-(-PMT($AA169,Q$3,$A169)*12)-(-CUMIPMT($AA169,Q$3,$A169,13,Q$3,0)))/(Q$3-12)</f>
        <v>456.46069898318444</v>
      </c>
      <c r="S169" s="64">
        <f t="shared" si="340"/>
        <v>509.4608854385674</v>
      </c>
      <c r="T169" s="65">
        <f t="shared" ref="T169" si="369">((-PMT($AA169,S$3,$A169)*S$3)-(-PMT($AA169,S$3,$A169)*12)-(-CUMIPMT($AA169,S$3,$A169,13,S$3,0)))/(S$3-12)</f>
        <v>422.3179390938285</v>
      </c>
      <c r="U169" s="20">
        <f t="shared" si="342"/>
        <v>495.2894052251707</v>
      </c>
      <c r="V169" s="40">
        <f t="shared" ref="V169" si="370">((-PMT($AA169,U$3,$A169)*U$3)-(-PMT($AA169,U$3,$A169)*12)-(-CUMIPMT($AA169,U$3,$A169,13,U$3,0)))/(U$3-12)</f>
        <v>392.50019289154039</v>
      </c>
      <c r="W169" s="64">
        <f t="shared" si="344"/>
        <v>483.07352077145026</v>
      </c>
      <c r="X169" s="65">
        <f t="shared" ref="X169" si="371">((-PMT($AA169,W$3,$A169)*W$3)-(-PMT($AA169,W$3,$A169)*12)-(-CUMIPMT($AA169,W$3,$A169,13,W$3,0)))/(W$3-12)</f>
        <v>366.24574223839397</v>
      </c>
      <c r="Y169" s="53">
        <f t="shared" si="346"/>
        <v>472.47961111124442</v>
      </c>
      <c r="Z169" s="52">
        <f t="shared" si="347"/>
        <v>342.96198026166627</v>
      </c>
      <c r="AA169" s="77">
        <f t="shared" si="211"/>
        <v>0.1</v>
      </c>
    </row>
    <row r="170" spans="1:27" ht="19.95" customHeight="1" x14ac:dyDescent="0.3">
      <c r="A170" s="15">
        <f t="shared" si="243"/>
        <v>3900</v>
      </c>
      <c r="B170" s="23">
        <f t="shared" si="306"/>
        <v>4290.0000000000009</v>
      </c>
      <c r="C170" s="23">
        <f t="shared" si="306"/>
        <v>2247.1428571428578</v>
      </c>
      <c r="D170" s="23">
        <f t="shared" si="306"/>
        <v>1568.2477341389731</v>
      </c>
      <c r="E170" s="23">
        <f t="shared" si="306"/>
        <v>1230.3361344537816</v>
      </c>
      <c r="F170" s="23">
        <f t="shared" si="306"/>
        <v>1028.8101750995072</v>
      </c>
      <c r="G170" s="23">
        <f t="shared" si="306"/>
        <v>895.46878341440299</v>
      </c>
      <c r="H170" s="23">
        <f t="shared" si="306"/>
        <v>801.08144883232319</v>
      </c>
      <c r="I170" s="23">
        <f t="shared" si="306"/>
        <v>731.03166854177255</v>
      </c>
      <c r="J170" s="23">
        <f t="shared" si="306"/>
        <v>677.19810238993966</v>
      </c>
      <c r="K170" s="23">
        <f t="shared" si="306"/>
        <v>634.70704004179527</v>
      </c>
      <c r="L170" s="23">
        <f t="shared" si="311"/>
        <v>600.45625389599718</v>
      </c>
      <c r="M170" s="24">
        <f t="shared" si="311"/>
        <v>572.37692889112066</v>
      </c>
      <c r="N170" s="18">
        <f t="shared" si="245"/>
        <v>3900</v>
      </c>
      <c r="O170" s="66">
        <f t="shared" si="336"/>
        <v>549.03624269247848</v>
      </c>
      <c r="P170" s="67">
        <f t="shared" si="337"/>
        <v>499.12385699316224</v>
      </c>
      <c r="Q170" s="23">
        <f t="shared" si="338"/>
        <v>529.41027059948317</v>
      </c>
      <c r="R170" s="41">
        <f t="shared" ref="R170" si="372">((-PMT($AA170,Q$3,$A170)*Q$3)-(-PMT($AA170,Q$3,$A170)*12)-(-CUMIPMT($AA170,Q$3,$A170,13,Q$3,0)))/(Q$3-12)</f>
        <v>459.40560671855985</v>
      </c>
      <c r="S170" s="66">
        <f t="shared" si="340"/>
        <v>512.74772986075175</v>
      </c>
      <c r="T170" s="67">
        <f t="shared" ref="T170" si="373">((-PMT($AA170,S$3,$A170)*S$3)-(-PMT($AA170,S$3,$A170)*12)-(-CUMIPMT($AA170,S$3,$A170,13,S$3,0)))/(S$3-12)</f>
        <v>425.04257095895019</v>
      </c>
      <c r="U170" s="23">
        <f t="shared" si="342"/>
        <v>498.48482074275245</v>
      </c>
      <c r="V170" s="41">
        <f t="shared" ref="V170" si="374">((-PMT($AA170,U$3,$A170)*U$3)-(-PMT($AA170,U$3,$A170)*12)-(-CUMIPMT($AA170,U$3,$A170,13,U$3,0)))/(U$3-12)</f>
        <v>395.03245220051804</v>
      </c>
      <c r="W170" s="66">
        <f t="shared" si="344"/>
        <v>486.19012413126603</v>
      </c>
      <c r="X170" s="67">
        <f t="shared" ref="X170" si="375">((-PMT($AA170,W$3,$A170)*W$3)-(-PMT($AA170,W$3,$A170)*12)-(-CUMIPMT($AA170,W$3,$A170,13,W$3,0)))/(W$3-12)</f>
        <v>368.60861799477067</v>
      </c>
      <c r="Y170" s="51">
        <f t="shared" si="346"/>
        <v>475.52786666680078</v>
      </c>
      <c r="Z170" s="50">
        <f t="shared" si="347"/>
        <v>345.1746381988383</v>
      </c>
      <c r="AA170" s="77">
        <f t="shared" si="211"/>
        <v>0.1</v>
      </c>
    </row>
    <row r="171" spans="1:27" ht="19.95" customHeight="1" x14ac:dyDescent="0.3">
      <c r="A171" s="19">
        <f t="shared" si="243"/>
        <v>3925</v>
      </c>
      <c r="B171" s="20">
        <f t="shared" si="306"/>
        <v>4317.5000000000009</v>
      </c>
      <c r="C171" s="20">
        <f t="shared" si="306"/>
        <v>2261.5476190476197</v>
      </c>
      <c r="D171" s="20">
        <f t="shared" si="306"/>
        <v>1578.3006042296076</v>
      </c>
      <c r="E171" s="20">
        <f t="shared" si="306"/>
        <v>1238.2229045464339</v>
      </c>
      <c r="F171" s="20">
        <f t="shared" si="306"/>
        <v>1035.4051121193759</v>
      </c>
      <c r="G171" s="20">
        <f t="shared" si="306"/>
        <v>901.20896792346957</v>
      </c>
      <c r="H171" s="20">
        <f t="shared" si="306"/>
        <v>806.21658632483809</v>
      </c>
      <c r="I171" s="20">
        <f t="shared" si="306"/>
        <v>735.71776898114285</v>
      </c>
      <c r="J171" s="20">
        <f t="shared" si="306"/>
        <v>681.53911586679817</v>
      </c>
      <c r="K171" s="20">
        <f t="shared" si="306"/>
        <v>638.7756749138581</v>
      </c>
      <c r="L171" s="20">
        <f t="shared" si="311"/>
        <v>604.30533244661251</v>
      </c>
      <c r="M171" s="21">
        <f t="shared" si="311"/>
        <v>576.04601176862786</v>
      </c>
      <c r="N171" s="22">
        <f t="shared" si="245"/>
        <v>3925</v>
      </c>
      <c r="O171" s="64">
        <f t="shared" si="336"/>
        <v>552.55570578666106</v>
      </c>
      <c r="P171" s="65">
        <f t="shared" si="337"/>
        <v>502.32336889696427</v>
      </c>
      <c r="Q171" s="20">
        <f t="shared" si="338"/>
        <v>532.80392618024905</v>
      </c>
      <c r="R171" s="40">
        <f t="shared" ref="R171" si="376">((-PMT($AA171,Q$3,$A171)*Q$3)-(-PMT($AA171,Q$3,$A171)*12)-(-CUMIPMT($AA171,Q$3,$A171,13,Q$3,0)))/(Q$3-12)</f>
        <v>462.3505144539352</v>
      </c>
      <c r="S171" s="64">
        <f t="shared" si="340"/>
        <v>516.03457428293598</v>
      </c>
      <c r="T171" s="65">
        <f t="shared" ref="T171" si="377">((-PMT($AA171,S$3,$A171)*S$3)-(-PMT($AA171,S$3,$A171)*12)-(-CUMIPMT($AA171,S$3,$A171,13,S$3,0)))/(S$3-12)</f>
        <v>427.76720282407149</v>
      </c>
      <c r="U171" s="20">
        <f t="shared" si="342"/>
        <v>501.6802362603342</v>
      </c>
      <c r="V171" s="40">
        <f t="shared" ref="V171" si="378">((-PMT($AA171,U$3,$A171)*U$3)-(-PMT($AA171,U$3,$A171)*12)-(-CUMIPMT($AA171,U$3,$A171,13,U$3,0)))/(U$3-12)</f>
        <v>397.56471150949574</v>
      </c>
      <c r="W171" s="64">
        <f t="shared" si="344"/>
        <v>489.3067274910818</v>
      </c>
      <c r="X171" s="65">
        <f t="shared" ref="X171" si="379">((-PMT($AA171,W$3,$A171)*W$3)-(-PMT($AA171,W$3,$A171)*12)-(-CUMIPMT($AA171,W$3,$A171,13,W$3,0)))/(W$3-12)</f>
        <v>370.97149375114776</v>
      </c>
      <c r="Y171" s="53">
        <f t="shared" si="346"/>
        <v>478.57612222235724</v>
      </c>
      <c r="Z171" s="52">
        <f t="shared" si="347"/>
        <v>347.38729613601043</v>
      </c>
      <c r="AA171" s="77">
        <f t="shared" si="211"/>
        <v>0.1</v>
      </c>
    </row>
    <row r="172" spans="1:27" ht="19.95" customHeight="1" x14ac:dyDescent="0.3">
      <c r="A172" s="15">
        <f t="shared" si="243"/>
        <v>3950</v>
      </c>
      <c r="B172" s="23">
        <f t="shared" ref="B172:M189" si="380">IF($A172&lt;1975.1,(PMT($B$1,B$3,$A172)*-1),(PMT($C$1,B$3,$A172)*-1))</f>
        <v>4345.0000000000009</v>
      </c>
      <c r="C172" s="23">
        <f t="shared" si="380"/>
        <v>2275.9523809523812</v>
      </c>
      <c r="D172" s="23">
        <f t="shared" si="380"/>
        <v>1588.3534743202422</v>
      </c>
      <c r="E172" s="23">
        <f t="shared" si="380"/>
        <v>1246.1096746390865</v>
      </c>
      <c r="F172" s="23">
        <f t="shared" si="380"/>
        <v>1042.0000491392445</v>
      </c>
      <c r="G172" s="23">
        <f t="shared" si="380"/>
        <v>906.94915243253627</v>
      </c>
      <c r="H172" s="23">
        <f t="shared" si="380"/>
        <v>811.3517238173531</v>
      </c>
      <c r="I172" s="23">
        <f t="shared" si="380"/>
        <v>740.40386942051327</v>
      </c>
      <c r="J172" s="23">
        <f t="shared" si="380"/>
        <v>685.88012934365679</v>
      </c>
      <c r="K172" s="23">
        <f t="shared" si="380"/>
        <v>642.84430978592081</v>
      </c>
      <c r="L172" s="23">
        <f t="shared" si="380"/>
        <v>608.15441099722784</v>
      </c>
      <c r="M172" s="24">
        <f t="shared" si="380"/>
        <v>579.71509464613496</v>
      </c>
      <c r="N172" s="18">
        <f t="shared" si="245"/>
        <v>3950</v>
      </c>
      <c r="O172" s="66">
        <f t="shared" si="336"/>
        <v>556.07516888084353</v>
      </c>
      <c r="P172" s="67">
        <f t="shared" si="337"/>
        <v>505.52288080076738</v>
      </c>
      <c r="Q172" s="23">
        <f t="shared" si="338"/>
        <v>536.19758176101493</v>
      </c>
      <c r="R172" s="41">
        <f t="shared" ref="R172" si="381">((-PMT($AA172,Q$3,$A172)*Q$3)-(-PMT($AA172,Q$3,$A172)*12)-(-CUMIPMT($AA172,Q$3,$A172,13,Q$3,0)))/(Q$3-12)</f>
        <v>465.29542218931056</v>
      </c>
      <c r="S172" s="66">
        <f t="shared" si="340"/>
        <v>519.32141870512032</v>
      </c>
      <c r="T172" s="67">
        <f t="shared" ref="T172" si="382">((-PMT($AA172,S$3,$A172)*S$3)-(-PMT($AA172,S$3,$A172)*12)-(-CUMIPMT($AA172,S$3,$A172,13,S$3,0)))/(S$3-12)</f>
        <v>430.49183468919324</v>
      </c>
      <c r="U172" s="23">
        <f t="shared" si="342"/>
        <v>504.87565177791595</v>
      </c>
      <c r="V172" s="41">
        <f t="shared" ref="V172" si="383">((-PMT($AA172,U$3,$A172)*U$3)-(-PMT($AA172,U$3,$A172)*12)-(-CUMIPMT($AA172,U$3,$A172,13,U$3,0)))/(U$3-12)</f>
        <v>400.09697081847338</v>
      </c>
      <c r="W172" s="66">
        <f t="shared" si="344"/>
        <v>492.42333085089763</v>
      </c>
      <c r="X172" s="67">
        <f t="shared" ref="X172" si="384">((-PMT($AA172,W$3,$A172)*W$3)-(-PMT($AA172,W$3,$A172)*12)-(-CUMIPMT($AA172,W$3,$A172,13,W$3,0)))/(W$3-12)</f>
        <v>373.33436950752429</v>
      </c>
      <c r="Y172" s="51">
        <f t="shared" si="346"/>
        <v>481.62437777791365</v>
      </c>
      <c r="Z172" s="50">
        <f t="shared" si="347"/>
        <v>349.59995407318252</v>
      </c>
      <c r="AA172" s="77">
        <f t="shared" si="211"/>
        <v>0.1</v>
      </c>
    </row>
    <row r="173" spans="1:27" ht="19.95" customHeight="1" x14ac:dyDescent="0.3">
      <c r="A173" s="19">
        <f t="shared" si="243"/>
        <v>3975</v>
      </c>
      <c r="B173" s="20">
        <f t="shared" si="380"/>
        <v>4372.5000000000009</v>
      </c>
      <c r="C173" s="20">
        <f t="shared" si="380"/>
        <v>2290.3571428571431</v>
      </c>
      <c r="D173" s="20">
        <f t="shared" si="380"/>
        <v>1598.4063444108765</v>
      </c>
      <c r="E173" s="20">
        <f t="shared" si="380"/>
        <v>1253.9964447317388</v>
      </c>
      <c r="F173" s="20">
        <f t="shared" si="380"/>
        <v>1048.594986159113</v>
      </c>
      <c r="G173" s="20">
        <f t="shared" si="380"/>
        <v>912.68933694160296</v>
      </c>
      <c r="H173" s="20">
        <f t="shared" si="380"/>
        <v>816.48686130986789</v>
      </c>
      <c r="I173" s="20">
        <f t="shared" si="380"/>
        <v>745.08996985988358</v>
      </c>
      <c r="J173" s="20">
        <f t="shared" si="380"/>
        <v>690.22114282051541</v>
      </c>
      <c r="K173" s="20">
        <f t="shared" si="380"/>
        <v>646.91294465798364</v>
      </c>
      <c r="L173" s="20">
        <f t="shared" ref="L173:M189" si="385">IF($A173&lt;1975.1,(PMT($B$1,L$3,$A173)*-1),(PMT($C$1,L$3,$A173)*-1))</f>
        <v>612.00348954784329</v>
      </c>
      <c r="M173" s="21">
        <f t="shared" si="385"/>
        <v>583.38417752364217</v>
      </c>
      <c r="N173" s="22">
        <f t="shared" si="245"/>
        <v>3975</v>
      </c>
      <c r="O173" s="64">
        <f t="shared" si="336"/>
        <v>559.59463197502623</v>
      </c>
      <c r="P173" s="65">
        <f t="shared" si="337"/>
        <v>508.72239270456947</v>
      </c>
      <c r="Q173" s="20">
        <f t="shared" si="338"/>
        <v>539.59123734178092</v>
      </c>
      <c r="R173" s="40">
        <f t="shared" ref="R173" si="386">((-PMT($AA173,Q$3,$A173)*Q$3)-(-PMT($AA173,Q$3,$A173)*12)-(-CUMIPMT($AA173,Q$3,$A173,13,Q$3,0)))/(Q$3-12)</f>
        <v>468.24032992468585</v>
      </c>
      <c r="S173" s="64">
        <f t="shared" si="340"/>
        <v>522.60826312730467</v>
      </c>
      <c r="T173" s="65">
        <f t="shared" ref="T173" si="387">((-PMT($AA173,S$3,$A173)*S$3)-(-PMT($AA173,S$3,$A173)*12)-(-CUMIPMT($AA173,S$3,$A173,13,S$3,0)))/(S$3-12)</f>
        <v>433.21646655431465</v>
      </c>
      <c r="U173" s="20">
        <f t="shared" si="342"/>
        <v>508.0710672954977</v>
      </c>
      <c r="V173" s="40">
        <f t="shared" ref="V173" si="388">((-PMT($AA173,U$3,$A173)*U$3)-(-PMT($AA173,U$3,$A173)*12)-(-CUMIPMT($AA173,U$3,$A173,13,U$3,0)))/(U$3-12)</f>
        <v>402.62923012745108</v>
      </c>
      <c r="W173" s="64">
        <f t="shared" si="344"/>
        <v>495.53993421071345</v>
      </c>
      <c r="X173" s="65">
        <f t="shared" ref="X173" si="389">((-PMT($AA173,W$3,$A173)*W$3)-(-PMT($AA173,W$3,$A173)*12)-(-CUMIPMT($AA173,W$3,$A173,13,W$3,0)))/(W$3-12)</f>
        <v>375.69724526390115</v>
      </c>
      <c r="Y173" s="53">
        <f t="shared" si="346"/>
        <v>484.67263333347</v>
      </c>
      <c r="Z173" s="52">
        <f t="shared" si="347"/>
        <v>351.81261201035454</v>
      </c>
      <c r="AA173" s="77">
        <f t="shared" si="211"/>
        <v>0.1</v>
      </c>
    </row>
    <row r="174" spans="1:27" ht="19.95" customHeight="1" x14ac:dyDescent="0.3">
      <c r="A174" s="15">
        <f t="shared" si="243"/>
        <v>4000</v>
      </c>
      <c r="B174" s="23">
        <f t="shared" si="380"/>
        <v>4400.0000000000009</v>
      </c>
      <c r="C174" s="23">
        <f t="shared" si="380"/>
        <v>2304.761904761905</v>
      </c>
      <c r="D174" s="23">
        <f t="shared" si="380"/>
        <v>1608.459214501511</v>
      </c>
      <c r="E174" s="23">
        <f t="shared" si="380"/>
        <v>1261.8832148243914</v>
      </c>
      <c r="F174" s="23">
        <f t="shared" si="380"/>
        <v>1055.1899231789816</v>
      </c>
      <c r="G174" s="23">
        <f t="shared" si="380"/>
        <v>918.42952145066965</v>
      </c>
      <c r="H174" s="23">
        <f t="shared" si="380"/>
        <v>821.62199880238279</v>
      </c>
      <c r="I174" s="23">
        <f t="shared" si="380"/>
        <v>749.776070299254</v>
      </c>
      <c r="J174" s="23">
        <f t="shared" si="380"/>
        <v>694.56215629737392</v>
      </c>
      <c r="K174" s="23">
        <f t="shared" si="380"/>
        <v>650.98157953004647</v>
      </c>
      <c r="L174" s="23">
        <f t="shared" si="385"/>
        <v>615.85256809845862</v>
      </c>
      <c r="M174" s="24">
        <f t="shared" si="385"/>
        <v>587.05326040114937</v>
      </c>
      <c r="N174" s="18">
        <f t="shared" si="245"/>
        <v>4000</v>
      </c>
      <c r="O174" s="66">
        <f t="shared" si="336"/>
        <v>563.1140950692087</v>
      </c>
      <c r="P174" s="67">
        <f t="shared" si="337"/>
        <v>511.92190460837168</v>
      </c>
      <c r="Q174" s="23">
        <f t="shared" si="338"/>
        <v>542.98489292254681</v>
      </c>
      <c r="R174" s="41">
        <f t="shared" ref="R174" si="390">((-PMT($AA174,Q$3,$A174)*Q$3)-(-PMT($AA174,Q$3,$A174)*12)-(-CUMIPMT($AA174,Q$3,$A174,13,Q$3,0)))/(Q$3-12)</f>
        <v>471.18523766006126</v>
      </c>
      <c r="S174" s="66">
        <f t="shared" si="340"/>
        <v>525.8951075494889</v>
      </c>
      <c r="T174" s="67">
        <f t="shared" ref="T174" si="391">((-PMT($AA174,S$3,$A174)*S$3)-(-PMT($AA174,S$3,$A174)*12)-(-CUMIPMT($AA174,S$3,$A174,13,S$3,0)))/(S$3-12)</f>
        <v>435.94109841943583</v>
      </c>
      <c r="U174" s="23">
        <f t="shared" si="342"/>
        <v>511.26648281307945</v>
      </c>
      <c r="V174" s="41">
        <f t="shared" ref="V174" si="392">((-PMT($AA174,U$3,$A174)*U$3)-(-PMT($AA174,U$3,$A174)*12)-(-CUMIPMT($AA174,U$3,$A174,13,U$3,0)))/(U$3-12)</f>
        <v>405.16148943642872</v>
      </c>
      <c r="W174" s="66">
        <f t="shared" si="344"/>
        <v>498.65653757052928</v>
      </c>
      <c r="X174" s="67">
        <f t="shared" ref="X174" si="393">((-PMT($AA174,W$3,$A174)*W$3)-(-PMT($AA174,W$3,$A174)*12)-(-CUMIPMT($AA174,W$3,$A174,13,W$3,0)))/(W$3-12)</f>
        <v>378.06012102027762</v>
      </c>
      <c r="Y174" s="51">
        <f t="shared" si="346"/>
        <v>487.72088888902647</v>
      </c>
      <c r="Z174" s="50">
        <f t="shared" si="347"/>
        <v>354.02526994752651</v>
      </c>
      <c r="AA174" s="77">
        <f t="shared" si="211"/>
        <v>0.1</v>
      </c>
    </row>
    <row r="175" spans="1:27" ht="19.95" customHeight="1" x14ac:dyDescent="0.3">
      <c r="A175" s="19">
        <f t="shared" si="243"/>
        <v>4025</v>
      </c>
      <c r="B175" s="20">
        <f t="shared" si="380"/>
        <v>4427.5000000000009</v>
      </c>
      <c r="C175" s="20">
        <f t="shared" si="380"/>
        <v>2319.1666666666674</v>
      </c>
      <c r="D175" s="20">
        <f t="shared" si="380"/>
        <v>1618.5120845921456</v>
      </c>
      <c r="E175" s="20">
        <f t="shared" si="380"/>
        <v>1269.769984917044</v>
      </c>
      <c r="F175" s="20">
        <f t="shared" si="380"/>
        <v>1061.7848601988503</v>
      </c>
      <c r="G175" s="20">
        <f t="shared" si="380"/>
        <v>924.16970595973635</v>
      </c>
      <c r="H175" s="20">
        <f t="shared" si="380"/>
        <v>826.75713629489769</v>
      </c>
      <c r="I175" s="20">
        <f t="shared" si="380"/>
        <v>754.46217073862431</v>
      </c>
      <c r="J175" s="20">
        <f t="shared" si="380"/>
        <v>698.90316977423254</v>
      </c>
      <c r="K175" s="20">
        <f t="shared" si="380"/>
        <v>655.0502144021093</v>
      </c>
      <c r="L175" s="20">
        <f t="shared" si="385"/>
        <v>619.70164664907406</v>
      </c>
      <c r="M175" s="21">
        <f t="shared" si="385"/>
        <v>590.72234327865658</v>
      </c>
      <c r="N175" s="22">
        <f t="shared" si="245"/>
        <v>4025</v>
      </c>
      <c r="O175" s="64">
        <f t="shared" si="336"/>
        <v>566.63355816339129</v>
      </c>
      <c r="P175" s="65">
        <f t="shared" si="337"/>
        <v>515.12141651217371</v>
      </c>
      <c r="Q175" s="20">
        <f t="shared" si="338"/>
        <v>546.3785485033128</v>
      </c>
      <c r="R175" s="40">
        <f t="shared" ref="R175" si="394">((-PMT($AA175,Q$3,$A175)*Q$3)-(-PMT($AA175,Q$3,$A175)*12)-(-CUMIPMT($AA175,Q$3,$A175,13,Q$3,0)))/(Q$3-12)</f>
        <v>474.13014539543656</v>
      </c>
      <c r="S175" s="64">
        <f t="shared" si="340"/>
        <v>529.18195197167324</v>
      </c>
      <c r="T175" s="65">
        <f t="shared" ref="T175" si="395">((-PMT($AA175,S$3,$A175)*S$3)-(-PMT($AA175,S$3,$A175)*12)-(-CUMIPMT($AA175,S$3,$A175,13,S$3,0)))/(S$3-12)</f>
        <v>438.66573028455736</v>
      </c>
      <c r="U175" s="20">
        <f t="shared" si="342"/>
        <v>514.46189833066126</v>
      </c>
      <c r="V175" s="40">
        <f t="shared" ref="V175" si="396">((-PMT($AA175,U$3,$A175)*U$3)-(-PMT($AA175,U$3,$A175)*12)-(-CUMIPMT($AA175,U$3,$A175,13,U$3,0)))/(U$3-12)</f>
        <v>407.69374874540665</v>
      </c>
      <c r="W175" s="64">
        <f t="shared" si="344"/>
        <v>501.77314093034505</v>
      </c>
      <c r="X175" s="65">
        <f t="shared" ref="X175" si="397">((-PMT($AA175,W$3,$A175)*W$3)-(-PMT($AA175,W$3,$A175)*12)-(-CUMIPMT($AA175,W$3,$A175,13,W$3,0)))/(W$3-12)</f>
        <v>380.42299677665443</v>
      </c>
      <c r="Y175" s="53">
        <f t="shared" si="346"/>
        <v>490.76914444458293</v>
      </c>
      <c r="Z175" s="52">
        <f t="shared" si="347"/>
        <v>356.23792788469859</v>
      </c>
      <c r="AA175" s="77">
        <f t="shared" si="211"/>
        <v>0.1</v>
      </c>
    </row>
    <row r="176" spans="1:27" ht="19.95" customHeight="1" x14ac:dyDescent="0.3">
      <c r="A176" s="15">
        <f t="shared" si="243"/>
        <v>4050</v>
      </c>
      <c r="B176" s="23">
        <f t="shared" si="380"/>
        <v>4455.0000000000009</v>
      </c>
      <c r="C176" s="23">
        <f t="shared" si="380"/>
        <v>2333.5714285714289</v>
      </c>
      <c r="D176" s="23">
        <f t="shared" si="380"/>
        <v>1628.5649546827799</v>
      </c>
      <c r="E176" s="23">
        <f t="shared" si="380"/>
        <v>1277.6567550096961</v>
      </c>
      <c r="F176" s="23">
        <f t="shared" si="380"/>
        <v>1068.379797218719</v>
      </c>
      <c r="G176" s="23">
        <f t="shared" si="380"/>
        <v>929.90989046880304</v>
      </c>
      <c r="H176" s="23">
        <f t="shared" si="380"/>
        <v>831.89227378741259</v>
      </c>
      <c r="I176" s="23">
        <f t="shared" si="380"/>
        <v>759.14827117799462</v>
      </c>
      <c r="J176" s="23">
        <f t="shared" si="380"/>
        <v>703.24418325109116</v>
      </c>
      <c r="K176" s="23">
        <f t="shared" si="380"/>
        <v>659.11884927417213</v>
      </c>
      <c r="L176" s="23">
        <f t="shared" si="385"/>
        <v>623.5507251996894</v>
      </c>
      <c r="M176" s="24">
        <f t="shared" si="385"/>
        <v>594.39142615616367</v>
      </c>
      <c r="N176" s="18">
        <f t="shared" si="245"/>
        <v>4050</v>
      </c>
      <c r="O176" s="66">
        <f t="shared" si="336"/>
        <v>570.15302125757387</v>
      </c>
      <c r="P176" s="67">
        <f t="shared" si="337"/>
        <v>518.32092841597671</v>
      </c>
      <c r="Q176" s="23">
        <f t="shared" si="338"/>
        <v>549.77220408407868</v>
      </c>
      <c r="R176" s="41">
        <f t="shared" ref="R176" si="398">((-PMT($AA176,Q$3,$A176)*Q$3)-(-PMT($AA176,Q$3,$A176)*12)-(-CUMIPMT($AA176,Q$3,$A176,13,Q$3,0)))/(Q$3-12)</f>
        <v>477.07505313081191</v>
      </c>
      <c r="S176" s="66">
        <f t="shared" si="340"/>
        <v>532.46879639385759</v>
      </c>
      <c r="T176" s="67">
        <f t="shared" ref="T176" si="399">((-PMT($AA176,S$3,$A176)*S$3)-(-PMT($AA176,S$3,$A176)*12)-(-CUMIPMT($AA176,S$3,$A176,13,S$3,0)))/(S$3-12)</f>
        <v>441.39036214967911</v>
      </c>
      <c r="U176" s="23">
        <f t="shared" si="342"/>
        <v>517.65731384824301</v>
      </c>
      <c r="V176" s="41">
        <f t="shared" ref="V176" si="400">((-PMT($AA176,U$3,$A176)*U$3)-(-PMT($AA176,U$3,$A176)*12)-(-CUMIPMT($AA176,U$3,$A176,13,U$3,0)))/(U$3-12)</f>
        <v>410.22600805438429</v>
      </c>
      <c r="W176" s="66">
        <f t="shared" si="344"/>
        <v>504.88974429016093</v>
      </c>
      <c r="X176" s="67">
        <f t="shared" ref="X176" si="401">((-PMT($AA176,W$3,$A176)*W$3)-(-PMT($AA176,W$3,$A176)*12)-(-CUMIPMT($AA176,W$3,$A176,13,W$3,0)))/(W$3-12)</f>
        <v>382.78587253303147</v>
      </c>
      <c r="Y176" s="51">
        <f t="shared" si="346"/>
        <v>493.81740000013934</v>
      </c>
      <c r="Z176" s="50">
        <f t="shared" si="347"/>
        <v>358.45058582187079</v>
      </c>
      <c r="AA176" s="77">
        <f t="shared" si="211"/>
        <v>0.1</v>
      </c>
    </row>
    <row r="177" spans="1:27" ht="19.95" customHeight="1" x14ac:dyDescent="0.3">
      <c r="A177" s="19">
        <f t="shared" si="243"/>
        <v>4075</v>
      </c>
      <c r="B177" s="20">
        <f t="shared" si="380"/>
        <v>4482.5000000000009</v>
      </c>
      <c r="C177" s="20">
        <f t="shared" si="380"/>
        <v>2347.9761904761908</v>
      </c>
      <c r="D177" s="20">
        <f t="shared" si="380"/>
        <v>1638.6178247734144</v>
      </c>
      <c r="E177" s="20">
        <f t="shared" si="380"/>
        <v>1285.5435251023487</v>
      </c>
      <c r="F177" s="20">
        <f t="shared" si="380"/>
        <v>1074.9747342385876</v>
      </c>
      <c r="G177" s="20">
        <f t="shared" si="380"/>
        <v>935.65007497786974</v>
      </c>
      <c r="H177" s="20">
        <f t="shared" si="380"/>
        <v>837.02741127992749</v>
      </c>
      <c r="I177" s="20">
        <f t="shared" si="380"/>
        <v>763.83437161736492</v>
      </c>
      <c r="J177" s="20">
        <f t="shared" si="380"/>
        <v>707.58519672794966</v>
      </c>
      <c r="K177" s="20">
        <f t="shared" si="380"/>
        <v>663.18748414623485</v>
      </c>
      <c r="L177" s="20">
        <f t="shared" si="385"/>
        <v>627.39980375030473</v>
      </c>
      <c r="M177" s="21">
        <f t="shared" si="385"/>
        <v>598.06050903367088</v>
      </c>
      <c r="N177" s="22">
        <f t="shared" si="245"/>
        <v>4075</v>
      </c>
      <c r="O177" s="64">
        <f t="shared" si="336"/>
        <v>573.67248435175634</v>
      </c>
      <c r="P177" s="65">
        <f t="shared" si="337"/>
        <v>521.52044031977891</v>
      </c>
      <c r="Q177" s="20">
        <f t="shared" si="338"/>
        <v>553.16585966484467</v>
      </c>
      <c r="R177" s="40">
        <f t="shared" ref="R177" si="402">((-PMT($AA177,Q$3,$A177)*Q$3)-(-PMT($AA177,Q$3,$A177)*12)-(-CUMIPMT($AA177,Q$3,$A177,13,Q$3,0)))/(Q$3-12)</f>
        <v>480.0199608661872</v>
      </c>
      <c r="S177" s="64">
        <f t="shared" si="340"/>
        <v>535.75564081604182</v>
      </c>
      <c r="T177" s="65">
        <f t="shared" ref="T177" si="403">((-PMT($AA177,S$3,$A177)*S$3)-(-PMT($AA177,S$3,$A177)*12)-(-CUMIPMT($AA177,S$3,$A177,13,S$3,0)))/(S$3-12)</f>
        <v>444.11499401480029</v>
      </c>
      <c r="U177" s="20">
        <f t="shared" si="342"/>
        <v>520.85272936582476</v>
      </c>
      <c r="V177" s="40">
        <f t="shared" ref="V177" si="404">((-PMT($AA177,U$3,$A177)*U$3)-(-PMT($AA177,U$3,$A177)*12)-(-CUMIPMT($AA177,U$3,$A177,13,U$3,0)))/(U$3-12)</f>
        <v>412.75826736336199</v>
      </c>
      <c r="W177" s="64">
        <f t="shared" si="344"/>
        <v>508.0063476499767</v>
      </c>
      <c r="X177" s="65">
        <f t="shared" ref="X177" si="405">((-PMT($AA177,W$3,$A177)*W$3)-(-PMT($AA177,W$3,$A177)*12)-(-CUMIPMT($AA177,W$3,$A177,13,W$3,0)))/(W$3-12)</f>
        <v>385.14874828940822</v>
      </c>
      <c r="Y177" s="53">
        <f t="shared" si="346"/>
        <v>496.8656555556957</v>
      </c>
      <c r="Z177" s="52">
        <f t="shared" si="347"/>
        <v>360.6632437590427</v>
      </c>
      <c r="AA177" s="77">
        <f t="shared" si="211"/>
        <v>0.1</v>
      </c>
    </row>
    <row r="178" spans="1:27" ht="19.95" customHeight="1" x14ac:dyDescent="0.3">
      <c r="A178" s="15">
        <f t="shared" si="243"/>
        <v>4100</v>
      </c>
      <c r="B178" s="23">
        <f t="shared" si="380"/>
        <v>4510.0000000000009</v>
      </c>
      <c r="C178" s="23">
        <f t="shared" si="380"/>
        <v>2362.3809523809527</v>
      </c>
      <c r="D178" s="23">
        <f t="shared" si="380"/>
        <v>1648.6706948640488</v>
      </c>
      <c r="E178" s="23">
        <f t="shared" si="380"/>
        <v>1293.4302951950012</v>
      </c>
      <c r="F178" s="23">
        <f t="shared" si="380"/>
        <v>1081.5696712584563</v>
      </c>
      <c r="G178" s="23">
        <f t="shared" si="380"/>
        <v>941.39025948693643</v>
      </c>
      <c r="H178" s="23">
        <f t="shared" si="380"/>
        <v>842.16254877244228</v>
      </c>
      <c r="I178" s="23">
        <f t="shared" si="380"/>
        <v>768.52047205673534</v>
      </c>
      <c r="J178" s="23">
        <f t="shared" si="380"/>
        <v>711.92621020480829</v>
      </c>
      <c r="K178" s="23">
        <f t="shared" si="380"/>
        <v>667.25611901829768</v>
      </c>
      <c r="L178" s="23">
        <f t="shared" si="385"/>
        <v>631.24888230092017</v>
      </c>
      <c r="M178" s="24">
        <f t="shared" si="385"/>
        <v>601.72959191117809</v>
      </c>
      <c r="N178" s="18">
        <f t="shared" si="245"/>
        <v>4100</v>
      </c>
      <c r="O178" s="66">
        <f t="shared" si="336"/>
        <v>577.19194744593904</v>
      </c>
      <c r="P178" s="67">
        <f t="shared" si="337"/>
        <v>524.719952223581</v>
      </c>
      <c r="Q178" s="23">
        <f t="shared" si="338"/>
        <v>556.55951524561056</v>
      </c>
      <c r="R178" s="41">
        <f t="shared" ref="R178" si="406">((-PMT($AA178,Q$3,$A178)*Q$3)-(-PMT($AA178,Q$3,$A178)*12)-(-CUMIPMT($AA178,Q$3,$A178,13,Q$3,0)))/(Q$3-12)</f>
        <v>482.96486860156256</v>
      </c>
      <c r="S178" s="66">
        <f t="shared" si="340"/>
        <v>539.04248523822616</v>
      </c>
      <c r="T178" s="67">
        <f t="shared" ref="T178" si="407">((-PMT($AA178,S$3,$A178)*S$3)-(-PMT($AA178,S$3,$A178)*12)-(-CUMIPMT($AA178,S$3,$A178,13,S$3,0)))/(S$3-12)</f>
        <v>446.8396258799221</v>
      </c>
      <c r="U178" s="23">
        <f t="shared" si="342"/>
        <v>524.04814488340651</v>
      </c>
      <c r="V178" s="41">
        <f t="shared" ref="V178" si="408">((-PMT($AA178,U$3,$A178)*U$3)-(-PMT($AA178,U$3,$A178)*12)-(-CUMIPMT($AA178,U$3,$A178,13,U$3,0)))/(U$3-12)</f>
        <v>415.29052667233969</v>
      </c>
      <c r="W178" s="66">
        <f t="shared" si="344"/>
        <v>511.12295100979247</v>
      </c>
      <c r="X178" s="67">
        <f t="shared" ref="X178" si="409">((-PMT($AA178,W$3,$A178)*W$3)-(-PMT($AA178,W$3,$A178)*12)-(-CUMIPMT($AA178,W$3,$A178,13,W$3,0)))/(W$3-12)</f>
        <v>387.51162404578474</v>
      </c>
      <c r="Y178" s="51">
        <f t="shared" si="346"/>
        <v>499.91391111125216</v>
      </c>
      <c r="Z178" s="50">
        <f t="shared" si="347"/>
        <v>362.8759016962149</v>
      </c>
      <c r="AA178" s="77">
        <f t="shared" si="211"/>
        <v>0.1</v>
      </c>
    </row>
    <row r="179" spans="1:27" ht="19.95" customHeight="1" x14ac:dyDescent="0.3">
      <c r="A179" s="19">
        <f t="shared" si="243"/>
        <v>4125</v>
      </c>
      <c r="B179" s="20">
        <f t="shared" si="380"/>
        <v>4537.5000000000009</v>
      </c>
      <c r="C179" s="20">
        <f t="shared" si="380"/>
        <v>2376.7857142857147</v>
      </c>
      <c r="D179" s="20">
        <f t="shared" si="380"/>
        <v>1658.7235649546831</v>
      </c>
      <c r="E179" s="20">
        <f t="shared" si="380"/>
        <v>1301.3170652876536</v>
      </c>
      <c r="F179" s="20">
        <f t="shared" si="380"/>
        <v>1088.1646082783247</v>
      </c>
      <c r="G179" s="20">
        <f t="shared" si="380"/>
        <v>947.13044399600312</v>
      </c>
      <c r="H179" s="20">
        <f t="shared" si="380"/>
        <v>847.29768626495718</v>
      </c>
      <c r="I179" s="20">
        <f t="shared" si="380"/>
        <v>773.20657249610565</v>
      </c>
      <c r="J179" s="20">
        <f t="shared" si="380"/>
        <v>716.26722368166691</v>
      </c>
      <c r="K179" s="20">
        <f t="shared" si="380"/>
        <v>671.3247538903604</v>
      </c>
      <c r="L179" s="20">
        <f t="shared" si="385"/>
        <v>635.09796085153539</v>
      </c>
      <c r="M179" s="21">
        <f t="shared" si="385"/>
        <v>605.3986747886853</v>
      </c>
      <c r="N179" s="22">
        <f t="shared" si="245"/>
        <v>4125</v>
      </c>
      <c r="O179" s="64">
        <f t="shared" si="336"/>
        <v>580.71141054012151</v>
      </c>
      <c r="P179" s="65">
        <f t="shared" si="337"/>
        <v>527.91946412738309</v>
      </c>
      <c r="Q179" s="20">
        <f t="shared" si="338"/>
        <v>559.95317082637644</v>
      </c>
      <c r="R179" s="40">
        <f t="shared" ref="R179" si="410">((-PMT($AA179,Q$3,$A179)*Q$3)-(-PMT($AA179,Q$3,$A179)*12)-(-CUMIPMT($AA179,Q$3,$A179,13,Q$3,0)))/(Q$3-12)</f>
        <v>485.90977633693791</v>
      </c>
      <c r="S179" s="64">
        <f t="shared" si="340"/>
        <v>542.32932966041051</v>
      </c>
      <c r="T179" s="65">
        <f t="shared" ref="T179" si="411">((-PMT($AA179,S$3,$A179)*S$3)-(-PMT($AA179,S$3,$A179)*12)-(-CUMIPMT($AA179,S$3,$A179,13,S$3,0)))/(S$3-12)</f>
        <v>449.56425774504351</v>
      </c>
      <c r="U179" s="20">
        <f t="shared" si="342"/>
        <v>527.24356040098826</v>
      </c>
      <c r="V179" s="40">
        <f t="shared" ref="V179" si="412">((-PMT($AA179,U$3,$A179)*U$3)-(-PMT($AA179,U$3,$A179)*12)-(-CUMIPMT($AA179,U$3,$A179,13,U$3,0)))/(U$3-12)</f>
        <v>417.82278598131734</v>
      </c>
      <c r="W179" s="64">
        <f t="shared" si="344"/>
        <v>514.2395543696083</v>
      </c>
      <c r="X179" s="65">
        <f t="shared" ref="X179" si="413">((-PMT($AA179,W$3,$A179)*W$3)-(-PMT($AA179,W$3,$A179)*12)-(-CUMIPMT($AA179,W$3,$A179,13,W$3,0)))/(W$3-12)</f>
        <v>389.87449980216132</v>
      </c>
      <c r="Y179" s="53">
        <f t="shared" si="346"/>
        <v>502.96216666680857</v>
      </c>
      <c r="Z179" s="52">
        <f t="shared" si="347"/>
        <v>365.08855963338669</v>
      </c>
      <c r="AA179" s="77">
        <f t="shared" si="211"/>
        <v>0.1</v>
      </c>
    </row>
    <row r="180" spans="1:27" ht="19.95" customHeight="1" x14ac:dyDescent="0.3">
      <c r="A180" s="15">
        <f t="shared" si="243"/>
        <v>4150</v>
      </c>
      <c r="B180" s="23">
        <f t="shared" si="380"/>
        <v>4565.0000000000009</v>
      </c>
      <c r="C180" s="23">
        <f t="shared" si="380"/>
        <v>2391.1904761904766</v>
      </c>
      <c r="D180" s="23">
        <f t="shared" si="380"/>
        <v>1668.7764350453178</v>
      </c>
      <c r="E180" s="23">
        <f t="shared" si="380"/>
        <v>1309.2038353803061</v>
      </c>
      <c r="F180" s="23">
        <f t="shared" si="380"/>
        <v>1094.7595452981934</v>
      </c>
      <c r="G180" s="23">
        <f t="shared" si="380"/>
        <v>952.87062850506982</v>
      </c>
      <c r="H180" s="23">
        <f t="shared" si="380"/>
        <v>852.43282375747208</v>
      </c>
      <c r="I180" s="23">
        <f t="shared" si="380"/>
        <v>777.89267293547596</v>
      </c>
      <c r="J180" s="23">
        <f t="shared" si="380"/>
        <v>720.60823715852553</v>
      </c>
      <c r="K180" s="23">
        <f t="shared" si="380"/>
        <v>675.39338876242323</v>
      </c>
      <c r="L180" s="23">
        <f t="shared" si="385"/>
        <v>638.94703940215084</v>
      </c>
      <c r="M180" s="24">
        <f t="shared" si="385"/>
        <v>609.06775766619239</v>
      </c>
      <c r="N180" s="18">
        <f t="shared" si="245"/>
        <v>4150</v>
      </c>
      <c r="O180" s="66">
        <f t="shared" si="336"/>
        <v>584.23087363430409</v>
      </c>
      <c r="P180" s="67">
        <f t="shared" si="337"/>
        <v>531.1189760311853</v>
      </c>
      <c r="Q180" s="23">
        <f t="shared" si="338"/>
        <v>563.34682640714243</v>
      </c>
      <c r="R180" s="41">
        <f t="shared" ref="R180" si="414">((-PMT($AA180,Q$3,$A180)*Q$3)-(-PMT($AA180,Q$3,$A180)*12)-(-CUMIPMT($AA180,Q$3,$A180,13,Q$3,0)))/(Q$3-12)</f>
        <v>488.85468407231372</v>
      </c>
      <c r="S180" s="66">
        <f t="shared" si="340"/>
        <v>545.61617408259474</v>
      </c>
      <c r="T180" s="67">
        <f t="shared" ref="T180" si="415">((-PMT($AA180,S$3,$A180)*S$3)-(-PMT($AA180,S$3,$A180)*12)-(-CUMIPMT($AA180,S$3,$A180,13,S$3,0)))/(S$3-12)</f>
        <v>452.28888961016469</v>
      </c>
      <c r="U180" s="23">
        <f t="shared" si="342"/>
        <v>530.43897591856989</v>
      </c>
      <c r="V180" s="41">
        <f t="shared" ref="V180" si="416">((-PMT($AA180,U$3,$A180)*U$3)-(-PMT($AA180,U$3,$A180)*12)-(-CUMIPMT($AA180,U$3,$A180,13,U$3,0)))/(U$3-12)</f>
        <v>420.35504529029487</v>
      </c>
      <c r="W180" s="66">
        <f t="shared" si="344"/>
        <v>517.35615772942413</v>
      </c>
      <c r="X180" s="67">
        <f t="shared" ref="X180" si="417">((-PMT($AA180,W$3,$A180)*W$3)-(-PMT($AA180,W$3,$A180)*12)-(-CUMIPMT($AA180,W$3,$A180,13,W$3,0)))/(W$3-12)</f>
        <v>392.23737555853813</v>
      </c>
      <c r="Y180" s="51">
        <f t="shared" si="346"/>
        <v>506.01042222236492</v>
      </c>
      <c r="Z180" s="50">
        <f t="shared" si="347"/>
        <v>367.30121757055895</v>
      </c>
      <c r="AA180" s="77">
        <f t="shared" si="211"/>
        <v>0.1</v>
      </c>
    </row>
    <row r="181" spans="1:27" ht="19.95" customHeight="1" x14ac:dyDescent="0.3">
      <c r="A181" s="19">
        <f t="shared" si="243"/>
        <v>4175</v>
      </c>
      <c r="B181" s="20">
        <f t="shared" si="380"/>
        <v>4592.5000000000009</v>
      </c>
      <c r="C181" s="20">
        <f t="shared" si="380"/>
        <v>2405.5952380952385</v>
      </c>
      <c r="D181" s="20">
        <f t="shared" si="380"/>
        <v>1678.8293051359522</v>
      </c>
      <c r="E181" s="20">
        <f t="shared" si="380"/>
        <v>1317.0906054729585</v>
      </c>
      <c r="F181" s="20">
        <f t="shared" si="380"/>
        <v>1101.3544823180621</v>
      </c>
      <c r="G181" s="20">
        <f t="shared" si="380"/>
        <v>958.6108130141364</v>
      </c>
      <c r="H181" s="20">
        <f t="shared" si="380"/>
        <v>857.56796124998709</v>
      </c>
      <c r="I181" s="20">
        <f t="shared" si="380"/>
        <v>782.57877337484626</v>
      </c>
      <c r="J181" s="20">
        <f t="shared" si="380"/>
        <v>724.94925063538403</v>
      </c>
      <c r="K181" s="20">
        <f t="shared" si="380"/>
        <v>679.46202363448606</v>
      </c>
      <c r="L181" s="20">
        <f t="shared" si="385"/>
        <v>642.79611795276617</v>
      </c>
      <c r="M181" s="21">
        <f t="shared" si="385"/>
        <v>612.7368405436996</v>
      </c>
      <c r="N181" s="22">
        <f t="shared" si="245"/>
        <v>4175</v>
      </c>
      <c r="O181" s="64">
        <f t="shared" si="336"/>
        <v>587.75033672848656</v>
      </c>
      <c r="P181" s="65">
        <f t="shared" si="337"/>
        <v>534.31848793498841</v>
      </c>
      <c r="Q181" s="20">
        <f t="shared" si="338"/>
        <v>566.74048198790831</v>
      </c>
      <c r="R181" s="40">
        <f t="shared" ref="R181" si="418">((-PMT($AA181,Q$3,$A181)*Q$3)-(-PMT($AA181,Q$3,$A181)*12)-(-CUMIPMT($AA181,Q$3,$A181,13,Q$3,0)))/(Q$3-12)</f>
        <v>491.79959180768907</v>
      </c>
      <c r="S181" s="64">
        <f t="shared" si="340"/>
        <v>548.90301850477897</v>
      </c>
      <c r="T181" s="65">
        <f t="shared" ref="T181" si="419">((-PMT($AA181,S$3,$A181)*S$3)-(-PMT($AA181,S$3,$A181)*12)-(-CUMIPMT($AA181,S$3,$A181,13,S$3,0)))/(S$3-12)</f>
        <v>455.01352147528632</v>
      </c>
      <c r="U181" s="20">
        <f t="shared" si="342"/>
        <v>533.63439143615165</v>
      </c>
      <c r="V181" s="40">
        <f t="shared" ref="V181" si="420">((-PMT($AA181,U$3,$A181)*U$3)-(-PMT($AA181,U$3,$A181)*12)-(-CUMIPMT($AA181,U$3,$A181,13,U$3,0)))/(U$3-12)</f>
        <v>422.88730459927257</v>
      </c>
      <c r="W181" s="64">
        <f t="shared" si="344"/>
        <v>520.47276108923995</v>
      </c>
      <c r="X181" s="65">
        <f t="shared" ref="X181" si="421">((-PMT($AA181,W$3,$A181)*W$3)-(-PMT($AA181,W$3,$A181)*12)-(-CUMIPMT($AA181,W$3,$A181,13,W$3,0)))/(W$3-12)</f>
        <v>394.60025131491511</v>
      </c>
      <c r="Y181" s="53">
        <f t="shared" si="346"/>
        <v>509.05867777792139</v>
      </c>
      <c r="Z181" s="52">
        <f t="shared" si="347"/>
        <v>369.51387550773092</v>
      </c>
      <c r="AA181" s="77">
        <f t="shared" si="211"/>
        <v>0.1</v>
      </c>
    </row>
    <row r="182" spans="1:27" ht="19.95" customHeight="1" x14ac:dyDescent="0.3">
      <c r="A182" s="15">
        <f t="shared" si="243"/>
        <v>4200</v>
      </c>
      <c r="B182" s="23">
        <f t="shared" si="380"/>
        <v>4620.0000000000009</v>
      </c>
      <c r="C182" s="23">
        <f t="shared" si="380"/>
        <v>2420.0000000000005</v>
      </c>
      <c r="D182" s="23">
        <f t="shared" si="380"/>
        <v>1688.8821752265865</v>
      </c>
      <c r="E182" s="23">
        <f t="shared" si="380"/>
        <v>1324.9773755656108</v>
      </c>
      <c r="F182" s="23">
        <f t="shared" si="380"/>
        <v>1107.9494193379307</v>
      </c>
      <c r="G182" s="23">
        <f t="shared" si="380"/>
        <v>964.3509975232032</v>
      </c>
      <c r="H182" s="23">
        <f t="shared" si="380"/>
        <v>862.70309874250199</v>
      </c>
      <c r="I182" s="23">
        <f t="shared" si="380"/>
        <v>787.26487381421657</v>
      </c>
      <c r="J182" s="23">
        <f t="shared" si="380"/>
        <v>729.29026411224265</v>
      </c>
      <c r="K182" s="23">
        <f t="shared" si="380"/>
        <v>683.53065850654878</v>
      </c>
      <c r="L182" s="23">
        <f t="shared" si="385"/>
        <v>646.64519650338161</v>
      </c>
      <c r="M182" s="24">
        <f t="shared" si="385"/>
        <v>616.40592342120681</v>
      </c>
      <c r="N182" s="18">
        <f t="shared" si="245"/>
        <v>4200</v>
      </c>
      <c r="O182" s="66">
        <f t="shared" si="336"/>
        <v>591.26979982266914</v>
      </c>
      <c r="P182" s="67">
        <f t="shared" si="337"/>
        <v>537.51799983878948</v>
      </c>
      <c r="Q182" s="23">
        <f t="shared" si="338"/>
        <v>570.13413756867419</v>
      </c>
      <c r="R182" s="41">
        <f t="shared" ref="R182" si="422">((-PMT($AA182,Q$3,$A182)*Q$3)-(-PMT($AA182,Q$3,$A182)*12)-(-CUMIPMT($AA182,Q$3,$A182,13,Q$3,0)))/(Q$3-12)</f>
        <v>494.74449954306448</v>
      </c>
      <c r="S182" s="66">
        <f t="shared" si="340"/>
        <v>552.18986292696343</v>
      </c>
      <c r="T182" s="67">
        <f t="shared" ref="T182" si="423">((-PMT($AA182,S$3,$A182)*S$3)-(-PMT($AA182,S$3,$A182)*12)-(-CUMIPMT($AA182,S$3,$A182,13,S$3,0)))/(S$3-12)</f>
        <v>457.73815334040796</v>
      </c>
      <c r="U182" s="23">
        <f t="shared" si="342"/>
        <v>536.8298069537334</v>
      </c>
      <c r="V182" s="41">
        <f t="shared" ref="V182" si="424">((-PMT($AA182,U$3,$A182)*U$3)-(-PMT($AA182,U$3,$A182)*12)-(-CUMIPMT($AA182,U$3,$A182,13,U$3,0)))/(U$3-12)</f>
        <v>425.41956390825027</v>
      </c>
      <c r="W182" s="66">
        <f t="shared" si="344"/>
        <v>523.58936444905567</v>
      </c>
      <c r="X182" s="67">
        <f t="shared" ref="X182" si="425">((-PMT($AA182,W$3,$A182)*W$3)-(-PMT($AA182,W$3,$A182)*12)-(-CUMIPMT($AA182,W$3,$A182,13,W$3,0)))/(W$3-12)</f>
        <v>396.96312707129152</v>
      </c>
      <c r="Y182" s="51">
        <f t="shared" si="346"/>
        <v>512.10693333347785</v>
      </c>
      <c r="Z182" s="50">
        <f t="shared" si="347"/>
        <v>371.726533444903</v>
      </c>
      <c r="AA182" s="77">
        <f t="shared" si="211"/>
        <v>0.1</v>
      </c>
    </row>
    <row r="183" spans="1:27" ht="19.95" customHeight="1" x14ac:dyDescent="0.3">
      <c r="A183" s="19">
        <f t="shared" si="243"/>
        <v>4225</v>
      </c>
      <c r="B183" s="20">
        <f t="shared" si="380"/>
        <v>4647.5000000000009</v>
      </c>
      <c r="C183" s="20">
        <f t="shared" si="380"/>
        <v>2434.4047619047624</v>
      </c>
      <c r="D183" s="20">
        <f t="shared" si="380"/>
        <v>1698.935045317221</v>
      </c>
      <c r="E183" s="20">
        <f t="shared" si="380"/>
        <v>1332.8641456582634</v>
      </c>
      <c r="F183" s="20">
        <f t="shared" si="380"/>
        <v>1114.5443563577994</v>
      </c>
      <c r="G183" s="20">
        <f t="shared" si="380"/>
        <v>970.09118203226978</v>
      </c>
      <c r="H183" s="20">
        <f t="shared" si="380"/>
        <v>867.83823623501689</v>
      </c>
      <c r="I183" s="20">
        <f t="shared" si="380"/>
        <v>791.95097425358699</v>
      </c>
      <c r="J183" s="20">
        <f t="shared" si="380"/>
        <v>733.63127758910127</v>
      </c>
      <c r="K183" s="20">
        <f t="shared" si="380"/>
        <v>687.59929337861161</v>
      </c>
      <c r="L183" s="20">
        <f t="shared" si="385"/>
        <v>650.49427505399694</v>
      </c>
      <c r="M183" s="21">
        <f t="shared" si="385"/>
        <v>620.07500629871402</v>
      </c>
      <c r="N183" s="22">
        <f t="shared" si="245"/>
        <v>4225</v>
      </c>
      <c r="O183" s="64">
        <f t="shared" si="336"/>
        <v>594.78926291685173</v>
      </c>
      <c r="P183" s="65">
        <f t="shared" si="337"/>
        <v>540.71751174259248</v>
      </c>
      <c r="Q183" s="20">
        <f t="shared" si="338"/>
        <v>573.52779314944007</v>
      </c>
      <c r="R183" s="40">
        <f t="shared" ref="R183" si="426">((-PMT($AA183,Q$3,$A183)*Q$3)-(-PMT($AA183,Q$3,$A183)*12)-(-CUMIPMT($AA183,Q$3,$A183,13,Q$3,0)))/(Q$3-12)</f>
        <v>497.68940727843983</v>
      </c>
      <c r="S183" s="64">
        <f t="shared" si="340"/>
        <v>555.47670734914766</v>
      </c>
      <c r="T183" s="65">
        <f t="shared" ref="T183" si="427">((-PMT($AA183,S$3,$A183)*S$3)-(-PMT($AA183,S$3,$A183)*12)-(-CUMIPMT($AA183,S$3,$A183,13,S$3,0)))/(S$3-12)</f>
        <v>460.46278520552914</v>
      </c>
      <c r="U183" s="20">
        <f t="shared" si="342"/>
        <v>540.02522247131515</v>
      </c>
      <c r="V183" s="40">
        <f t="shared" ref="V183" si="428">((-PMT($AA183,U$3,$A183)*U$3)-(-PMT($AA183,U$3,$A183)*12)-(-CUMIPMT($AA183,U$3,$A183,13,U$3,0)))/(U$3-12)</f>
        <v>427.95182321722791</v>
      </c>
      <c r="W183" s="64">
        <f t="shared" si="344"/>
        <v>526.70596780887161</v>
      </c>
      <c r="X183" s="65">
        <f t="shared" ref="X183" si="429">((-PMT($AA183,W$3,$A183)*W$3)-(-PMT($AA183,W$3,$A183)*12)-(-CUMIPMT($AA183,W$3,$A183,13,W$3,0)))/(W$3-12)</f>
        <v>399.3260028276685</v>
      </c>
      <c r="Y183" s="53">
        <f t="shared" si="346"/>
        <v>515.15518888903421</v>
      </c>
      <c r="Z183" s="52">
        <f t="shared" si="347"/>
        <v>373.93919138207502</v>
      </c>
      <c r="AA183" s="77">
        <f t="shared" si="211"/>
        <v>0.1</v>
      </c>
    </row>
    <row r="184" spans="1:27" ht="19.95" customHeight="1" x14ac:dyDescent="0.3">
      <c r="A184" s="15">
        <f t="shared" si="243"/>
        <v>4250</v>
      </c>
      <c r="B184" s="23">
        <f t="shared" si="380"/>
        <v>4675.0000000000009</v>
      </c>
      <c r="C184" s="23">
        <f t="shared" si="380"/>
        <v>2448.8095238095243</v>
      </c>
      <c r="D184" s="23">
        <f t="shared" si="380"/>
        <v>1708.9879154078553</v>
      </c>
      <c r="E184" s="23">
        <f t="shared" si="380"/>
        <v>1340.7509157509157</v>
      </c>
      <c r="F184" s="23">
        <f t="shared" si="380"/>
        <v>1121.1392933776679</v>
      </c>
      <c r="G184" s="23">
        <f t="shared" si="380"/>
        <v>975.83136654133659</v>
      </c>
      <c r="H184" s="23">
        <f t="shared" si="380"/>
        <v>872.97337372753179</v>
      </c>
      <c r="I184" s="23">
        <f t="shared" si="380"/>
        <v>796.6370746929573</v>
      </c>
      <c r="J184" s="23">
        <f t="shared" si="380"/>
        <v>737.97229106595978</v>
      </c>
      <c r="K184" s="23">
        <f t="shared" si="380"/>
        <v>691.66792825067432</v>
      </c>
      <c r="L184" s="23">
        <f t="shared" si="385"/>
        <v>654.34335360461228</v>
      </c>
      <c r="M184" s="24">
        <f t="shared" si="385"/>
        <v>623.74408917622122</v>
      </c>
      <c r="N184" s="18">
        <f t="shared" si="245"/>
        <v>4250</v>
      </c>
      <c r="O184" s="66">
        <f t="shared" si="336"/>
        <v>598.30872601103431</v>
      </c>
      <c r="P184" s="67">
        <f t="shared" si="337"/>
        <v>543.91702364639468</v>
      </c>
      <c r="Q184" s="23">
        <f t="shared" si="338"/>
        <v>576.92144873020595</v>
      </c>
      <c r="R184" s="41">
        <f t="shared" ref="R184" si="430">((-PMT($AA184,Q$3,$A184)*Q$3)-(-PMT($AA184,Q$3,$A184)*12)-(-CUMIPMT($AA184,Q$3,$A184,13,Q$3,0)))/(Q$3-12)</f>
        <v>500.63431501381513</v>
      </c>
      <c r="S184" s="66">
        <f t="shared" si="340"/>
        <v>558.76355177133189</v>
      </c>
      <c r="T184" s="67">
        <f t="shared" ref="T184" si="431">((-PMT($AA184,S$3,$A184)*S$3)-(-PMT($AA184,S$3,$A184)*12)-(-CUMIPMT($AA184,S$3,$A184,13,S$3,0)))/(S$3-12)</f>
        <v>463.18741707065101</v>
      </c>
      <c r="U184" s="23">
        <f t="shared" si="342"/>
        <v>543.2206379888969</v>
      </c>
      <c r="V184" s="41">
        <f t="shared" ref="V184" si="432">((-PMT($AA184,U$3,$A184)*U$3)-(-PMT($AA184,U$3,$A184)*12)-(-CUMIPMT($AA184,U$3,$A184,13,U$3,0)))/(U$3-12)</f>
        <v>430.48408252620561</v>
      </c>
      <c r="W184" s="66">
        <f t="shared" si="344"/>
        <v>529.82257116868732</v>
      </c>
      <c r="X184" s="67">
        <f t="shared" ref="X184" si="433">((-PMT($AA184,W$3,$A184)*W$3)-(-PMT($AA184,W$3,$A184)*12)-(-CUMIPMT($AA184,W$3,$A184,13,W$3,0)))/(W$3-12)</f>
        <v>401.68887858404497</v>
      </c>
      <c r="Y184" s="51">
        <f t="shared" si="346"/>
        <v>518.20344444459067</v>
      </c>
      <c r="Z184" s="50">
        <f t="shared" si="347"/>
        <v>376.15184931924722</v>
      </c>
      <c r="AA184" s="77">
        <f t="shared" si="211"/>
        <v>0.1</v>
      </c>
    </row>
    <row r="185" spans="1:27" ht="19.95" customHeight="1" x14ac:dyDescent="0.3">
      <c r="A185" s="29">
        <f t="shared" si="243"/>
        <v>4275</v>
      </c>
      <c r="B185" s="30">
        <f t="shared" si="380"/>
        <v>4702.5000000000009</v>
      </c>
      <c r="C185" s="30">
        <f t="shared" si="380"/>
        <v>2463.2142857142862</v>
      </c>
      <c r="D185" s="30">
        <f t="shared" si="380"/>
        <v>1719.0407854984896</v>
      </c>
      <c r="E185" s="30">
        <f t="shared" si="380"/>
        <v>1348.6376858435683</v>
      </c>
      <c r="F185" s="30">
        <f t="shared" si="380"/>
        <v>1127.7342303975365</v>
      </c>
      <c r="G185" s="30">
        <f t="shared" si="380"/>
        <v>981.57155105040317</v>
      </c>
      <c r="H185" s="30">
        <f t="shared" si="380"/>
        <v>878.10851122004669</v>
      </c>
      <c r="I185" s="30">
        <f t="shared" si="380"/>
        <v>801.32317513232761</v>
      </c>
      <c r="J185" s="30">
        <f t="shared" si="380"/>
        <v>742.31330454281851</v>
      </c>
      <c r="K185" s="30">
        <f t="shared" si="380"/>
        <v>695.73656312273715</v>
      </c>
      <c r="L185" s="30">
        <f t="shared" si="385"/>
        <v>658.19243215522772</v>
      </c>
      <c r="M185" s="31">
        <f t="shared" si="385"/>
        <v>627.41317205372843</v>
      </c>
      <c r="N185" s="32">
        <f t="shared" si="245"/>
        <v>4275</v>
      </c>
      <c r="O185" s="74">
        <f t="shared" si="336"/>
        <v>601.82818910521689</v>
      </c>
      <c r="P185" s="75">
        <f t="shared" si="337"/>
        <v>547.11653555019757</v>
      </c>
      <c r="Q185" s="30">
        <f t="shared" si="338"/>
        <v>580.31510431097195</v>
      </c>
      <c r="R185" s="43">
        <f t="shared" ref="R185" si="434">((-PMT($AA185,Q$3,$A185)*Q$3)-(-PMT($AA185,Q$3,$A185)*12)-(-CUMIPMT($AA185,Q$3,$A185,13,Q$3,0)))/(Q$3-12)</f>
        <v>503.57922274919042</v>
      </c>
      <c r="S185" s="74">
        <f t="shared" si="340"/>
        <v>562.05039619351635</v>
      </c>
      <c r="T185" s="75">
        <f t="shared" ref="T185" si="435">((-PMT($AA185,S$3,$A185)*S$3)-(-PMT($AA185,S$3,$A185)*12)-(-CUMIPMT($AA185,S$3,$A185,13,S$3,0)))/(S$3-12)</f>
        <v>465.91204893577265</v>
      </c>
      <c r="U185" s="30">
        <f t="shared" si="342"/>
        <v>546.41605350647865</v>
      </c>
      <c r="V185" s="43">
        <f t="shared" ref="V185" si="436">((-PMT($AA185,U$3,$A185)*U$3)-(-PMT($AA185,U$3,$A185)*12)-(-CUMIPMT($AA185,U$3,$A185,13,U$3,0)))/(U$3-12)</f>
        <v>433.01634183518325</v>
      </c>
      <c r="W185" s="74">
        <f t="shared" si="344"/>
        <v>532.93917452850314</v>
      </c>
      <c r="X185" s="75">
        <f t="shared" ref="X185" si="437">((-PMT($AA185,W$3,$A185)*W$3)-(-PMT($AA185,W$3,$A185)*12)-(-CUMIPMT($AA185,W$3,$A185,13,W$3,0)))/(W$3-12)</f>
        <v>404.05175434042184</v>
      </c>
      <c r="Y185" s="30">
        <f t="shared" si="346"/>
        <v>521.25170000014703</v>
      </c>
      <c r="Z185" s="52">
        <f t="shared" si="347"/>
        <v>378.36450725641924</v>
      </c>
      <c r="AA185" s="77">
        <f t="shared" si="211"/>
        <v>0.1</v>
      </c>
    </row>
    <row r="186" spans="1:27" ht="15.6" x14ac:dyDescent="0.3">
      <c r="A186" s="6" t="s">
        <v>1</v>
      </c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9"/>
      <c r="N186" s="6" t="s">
        <v>1</v>
      </c>
      <c r="O186" s="6"/>
      <c r="P186" s="37"/>
      <c r="Q186" s="8"/>
      <c r="R186" s="44"/>
      <c r="S186" s="8"/>
      <c r="T186" s="44"/>
      <c r="U186" s="8"/>
      <c r="V186" s="44"/>
      <c r="W186" s="8"/>
      <c r="X186" s="44"/>
      <c r="Y186" s="8"/>
      <c r="Z186" s="55"/>
      <c r="AA186" s="77">
        <f t="shared" si="211"/>
        <v>0.1</v>
      </c>
    </row>
    <row r="187" spans="1:27" ht="19.95" customHeight="1" x14ac:dyDescent="0.3">
      <c r="A187" s="10" t="s">
        <v>2</v>
      </c>
      <c r="B187" s="11" t="s">
        <v>3</v>
      </c>
      <c r="C187" s="12" t="s">
        <v>4</v>
      </c>
      <c r="D187" s="12" t="s">
        <v>5</v>
      </c>
      <c r="E187" s="12" t="s">
        <v>6</v>
      </c>
      <c r="F187" s="12" t="s">
        <v>7</v>
      </c>
      <c r="G187" s="12" t="s">
        <v>8</v>
      </c>
      <c r="H187" s="12" t="s">
        <v>9</v>
      </c>
      <c r="I187" s="12" t="s">
        <v>10</v>
      </c>
      <c r="J187" s="12" t="s">
        <v>11</v>
      </c>
      <c r="K187" s="12" t="s">
        <v>12</v>
      </c>
      <c r="L187" s="12" t="s">
        <v>13</v>
      </c>
      <c r="M187" s="13" t="s">
        <v>14</v>
      </c>
      <c r="N187" s="14" t="s">
        <v>2</v>
      </c>
      <c r="O187" s="61" t="s">
        <v>15</v>
      </c>
      <c r="P187" s="62">
        <v>1</v>
      </c>
      <c r="Q187" s="12" t="s">
        <v>16</v>
      </c>
      <c r="R187" s="38">
        <v>2</v>
      </c>
      <c r="S187" s="61" t="s">
        <v>17</v>
      </c>
      <c r="T187" s="62">
        <v>3</v>
      </c>
      <c r="U187" s="12" t="s">
        <v>18</v>
      </c>
      <c r="V187" s="38">
        <v>4</v>
      </c>
      <c r="W187" s="61" t="s">
        <v>19</v>
      </c>
      <c r="X187" s="62">
        <v>5</v>
      </c>
      <c r="Y187" s="57" t="s">
        <v>20</v>
      </c>
      <c r="Z187" s="56">
        <v>6</v>
      </c>
      <c r="AA187" s="77">
        <f t="shared" si="211"/>
        <v>0.1</v>
      </c>
    </row>
    <row r="188" spans="1:27" ht="19.95" customHeight="1" x14ac:dyDescent="0.3">
      <c r="A188" s="15">
        <f>A185+25</f>
        <v>4300</v>
      </c>
      <c r="B188" s="23">
        <f t="shared" si="380"/>
        <v>4730.0000000000009</v>
      </c>
      <c r="C188" s="23">
        <f t="shared" si="380"/>
        <v>2477.6190476190482</v>
      </c>
      <c r="D188" s="23">
        <f t="shared" si="380"/>
        <v>1729.0936555891244</v>
      </c>
      <c r="E188" s="23">
        <f t="shared" si="380"/>
        <v>1356.5244559362209</v>
      </c>
      <c r="F188" s="23">
        <f t="shared" si="380"/>
        <v>1134.3291674174052</v>
      </c>
      <c r="G188" s="23">
        <f t="shared" si="380"/>
        <v>987.31173555946998</v>
      </c>
      <c r="H188" s="23">
        <f t="shared" si="380"/>
        <v>883.24364871256148</v>
      </c>
      <c r="I188" s="23">
        <f t="shared" si="380"/>
        <v>806.00927557169803</v>
      </c>
      <c r="J188" s="23">
        <f t="shared" si="380"/>
        <v>746.65431801967702</v>
      </c>
      <c r="K188" s="23">
        <f t="shared" si="380"/>
        <v>699.80519799479998</v>
      </c>
      <c r="L188" s="23">
        <f t="shared" si="385"/>
        <v>662.04151070584305</v>
      </c>
      <c r="M188" s="24">
        <f t="shared" si="385"/>
        <v>631.08225493123564</v>
      </c>
      <c r="N188" s="18">
        <f>N185+25</f>
        <v>4300</v>
      </c>
      <c r="O188" s="66">
        <f t="shared" ref="O188:O210" si="438">-PMT($AA188,O$3,$A188)</f>
        <v>605.34765219939936</v>
      </c>
      <c r="P188" s="67">
        <f t="shared" ref="P188:P210" si="439">((-PMT($AA188,O$3,$A188)*O$3)-(-PMT($AA188,O$3,$A188)*12)-(-CUMIPMT($AA188,O$3,$A188,13,O$3,0)))/(O$3-12)</f>
        <v>550.31604745399989</v>
      </c>
      <c r="Q188" s="23">
        <f t="shared" ref="Q188:Q210" si="440">-PMT($AA188,Q$3,$A188)</f>
        <v>583.70875989173783</v>
      </c>
      <c r="R188" s="41">
        <f t="shared" ref="R188" si="441">((-PMT($AA188,Q$3,$A188)*Q$3)-(-PMT($AA188,Q$3,$A188)*12)-(-CUMIPMT($AA188,Q$3,$A188,13,Q$3,0)))/(Q$3-12)</f>
        <v>506.52413048456583</v>
      </c>
      <c r="S188" s="66">
        <f t="shared" ref="S188:S210" si="442">-PMT($AA188,S$3,$A188)</f>
        <v>565.33724061570058</v>
      </c>
      <c r="T188" s="67">
        <f t="shared" ref="T188" si="443">((-PMT($AA188,S$3,$A188)*S$3)-(-PMT($AA188,S$3,$A188)*12)-(-CUMIPMT($AA188,S$3,$A188,13,S$3,0)))/(S$3-12)</f>
        <v>468.6366808008932</v>
      </c>
      <c r="U188" s="23">
        <f t="shared" ref="U188:U210" si="444">-PMT($AA188,U$3,$A188)</f>
        <v>549.6114690240604</v>
      </c>
      <c r="V188" s="41">
        <f t="shared" ref="V188" si="445">((-PMT($AA188,U$3,$A188)*U$3)-(-PMT($AA188,U$3,$A188)*12)-(-CUMIPMT($AA188,U$3,$A188,13,U$3,0)))/(U$3-12)</f>
        <v>435.54860114416095</v>
      </c>
      <c r="W188" s="66">
        <f t="shared" ref="W188:W210" si="446">-PMT($AA188,W$3,$A188)</f>
        <v>536.05577788831897</v>
      </c>
      <c r="X188" s="67">
        <f t="shared" ref="X188" si="447">((-PMT($AA188,W$3,$A188)*W$3)-(-PMT($AA188,W$3,$A188)*12)-(-CUMIPMT($AA188,W$3,$A188,13,W$3,0)))/(W$3-12)</f>
        <v>406.41463009679876</v>
      </c>
      <c r="Y188" s="51">
        <f t="shared" ref="Y188:Y210" si="448">-PMT($AA188,Y$3,$A188)</f>
        <v>524.29995555570349</v>
      </c>
      <c r="Z188" s="50">
        <f t="shared" ref="Z188:Z210" si="449">((-PMT($AA188,Y$3,$A188)*Y$3)-(-PMT($AA188,Y$3,$A188)*12)-(-CUMIPMT($AA188,Y$3,$A188,13,Y$3,0)))/(Y$3-12)</f>
        <v>380.57716519359116</v>
      </c>
      <c r="AA188" s="77">
        <f t="shared" si="211"/>
        <v>0.1</v>
      </c>
    </row>
    <row r="189" spans="1:27" ht="19.95" customHeight="1" x14ac:dyDescent="0.3">
      <c r="A189" s="19">
        <f t="shared" si="243"/>
        <v>4325</v>
      </c>
      <c r="B189" s="20">
        <f t="shared" si="380"/>
        <v>4757.5000000000009</v>
      </c>
      <c r="C189" s="20">
        <f t="shared" si="380"/>
        <v>2492.0238095238101</v>
      </c>
      <c r="D189" s="20">
        <f t="shared" si="380"/>
        <v>1739.1465256797587</v>
      </c>
      <c r="E189" s="20">
        <f t="shared" si="380"/>
        <v>1364.411226028873</v>
      </c>
      <c r="F189" s="20">
        <f t="shared" si="380"/>
        <v>1140.9241044372739</v>
      </c>
      <c r="G189" s="20">
        <f t="shared" si="380"/>
        <v>993.05192006853656</v>
      </c>
      <c r="H189" s="20">
        <f t="shared" si="380"/>
        <v>888.37878620507638</v>
      </c>
      <c r="I189" s="20">
        <f t="shared" si="380"/>
        <v>810.69537601106833</v>
      </c>
      <c r="J189" s="20">
        <f t="shared" si="380"/>
        <v>750.99533149653553</v>
      </c>
      <c r="K189" s="20">
        <f t="shared" si="380"/>
        <v>703.87383286686281</v>
      </c>
      <c r="L189" s="20">
        <f t="shared" si="385"/>
        <v>665.89058925645838</v>
      </c>
      <c r="M189" s="21">
        <f t="shared" si="385"/>
        <v>634.75133780874273</v>
      </c>
      <c r="N189" s="22">
        <f t="shared" si="245"/>
        <v>4325</v>
      </c>
      <c r="O189" s="64">
        <f t="shared" si="438"/>
        <v>608.86711529358195</v>
      </c>
      <c r="P189" s="65">
        <f t="shared" si="439"/>
        <v>553.51555935780198</v>
      </c>
      <c r="Q189" s="20">
        <f t="shared" si="440"/>
        <v>587.10241547250382</v>
      </c>
      <c r="R189" s="40">
        <f t="shared" ref="R189" si="450">((-PMT($AA189,Q$3,$A189)*Q$3)-(-PMT($AA189,Q$3,$A189)*12)-(-CUMIPMT($AA189,Q$3,$A189,13,Q$3,0)))/(Q$3-12)</f>
        <v>509.46903821994113</v>
      </c>
      <c r="S189" s="64">
        <f t="shared" si="442"/>
        <v>568.62408503788481</v>
      </c>
      <c r="T189" s="65">
        <f t="shared" ref="T189" si="451">((-PMT($AA189,S$3,$A189)*S$3)-(-PMT($AA189,S$3,$A189)*12)-(-CUMIPMT($AA189,S$3,$A189,13,S$3,0)))/(S$3-12)</f>
        <v>471.36131266601518</v>
      </c>
      <c r="U189" s="20">
        <f t="shared" si="444"/>
        <v>552.80688454164215</v>
      </c>
      <c r="V189" s="40">
        <f t="shared" ref="V189" si="452">((-PMT($AA189,U$3,$A189)*U$3)-(-PMT($AA189,U$3,$A189)*12)-(-CUMIPMT($AA189,U$3,$A189,13,U$3,0)))/(U$3-12)</f>
        <v>438.0808604531386</v>
      </c>
      <c r="W189" s="64">
        <f t="shared" si="446"/>
        <v>539.1723812481348</v>
      </c>
      <c r="X189" s="65">
        <f t="shared" ref="X189" si="453">((-PMT($AA189,W$3,$A189)*W$3)-(-PMT($AA189,W$3,$A189)*12)-(-CUMIPMT($AA189,W$3,$A189,13,W$3,0)))/(W$3-12)</f>
        <v>408.77750585317517</v>
      </c>
      <c r="Y189" s="53">
        <f t="shared" si="448"/>
        <v>527.34821111125984</v>
      </c>
      <c r="Z189" s="52">
        <f t="shared" si="449"/>
        <v>382.78982313076312</v>
      </c>
      <c r="AA189" s="77">
        <f t="shared" si="211"/>
        <v>0.1</v>
      </c>
    </row>
    <row r="190" spans="1:27" ht="19.95" customHeight="1" x14ac:dyDescent="0.3">
      <c r="A190" s="15">
        <f t="shared" si="243"/>
        <v>4350</v>
      </c>
      <c r="B190" s="23">
        <f t="shared" ref="B190:M205" si="454">IF($A190&lt;1975.1,(PMT($B$1,B$3,$A190)*-1),(PMT($C$1,B$3,$A190)*-1))</f>
        <v>4785.0000000000009</v>
      </c>
      <c r="C190" s="23">
        <f t="shared" si="454"/>
        <v>2506.428571428572</v>
      </c>
      <c r="D190" s="23">
        <f t="shared" si="454"/>
        <v>1749.1993957703935</v>
      </c>
      <c r="E190" s="23">
        <f t="shared" si="454"/>
        <v>1372.2979961215256</v>
      </c>
      <c r="F190" s="23">
        <f t="shared" si="454"/>
        <v>1147.5190414571425</v>
      </c>
      <c r="G190" s="23">
        <f t="shared" si="454"/>
        <v>998.79210457760337</v>
      </c>
      <c r="H190" s="23">
        <f t="shared" si="454"/>
        <v>893.51392369759128</v>
      </c>
      <c r="I190" s="23">
        <f t="shared" si="454"/>
        <v>815.38147645043864</v>
      </c>
      <c r="J190" s="23">
        <f t="shared" si="454"/>
        <v>755.33634497339426</v>
      </c>
      <c r="K190" s="23">
        <f t="shared" si="454"/>
        <v>707.94246773892553</v>
      </c>
      <c r="L190" s="23">
        <f t="shared" si="454"/>
        <v>669.73966780707372</v>
      </c>
      <c r="M190" s="24">
        <f t="shared" si="454"/>
        <v>638.42042068624994</v>
      </c>
      <c r="N190" s="18">
        <f t="shared" si="245"/>
        <v>4350</v>
      </c>
      <c r="O190" s="66">
        <f t="shared" si="438"/>
        <v>612.38657838776442</v>
      </c>
      <c r="P190" s="67">
        <f t="shared" si="439"/>
        <v>556.71507126160407</v>
      </c>
      <c r="Q190" s="23">
        <f t="shared" si="440"/>
        <v>590.4960710532697</v>
      </c>
      <c r="R190" s="41">
        <f t="shared" ref="R190" si="455">((-PMT($AA190,Q$3,$A190)*Q$3)-(-PMT($AA190,Q$3,$A190)*12)-(-CUMIPMT($AA190,Q$3,$A190,13,Q$3,0)))/(Q$3-12)</f>
        <v>512.41394595531654</v>
      </c>
      <c r="S190" s="66">
        <f t="shared" si="442"/>
        <v>571.91092946006927</v>
      </c>
      <c r="T190" s="67">
        <f t="shared" ref="T190" si="456">((-PMT($AA190,S$3,$A190)*S$3)-(-PMT($AA190,S$3,$A190)*12)-(-CUMIPMT($AA190,S$3,$A190,13,S$3,0)))/(S$3-12)</f>
        <v>474.08594453113687</v>
      </c>
      <c r="U190" s="23">
        <f t="shared" si="444"/>
        <v>556.0023000592239</v>
      </c>
      <c r="V190" s="41">
        <f t="shared" ref="V190" si="457">((-PMT($AA190,U$3,$A190)*U$3)-(-PMT($AA190,U$3,$A190)*12)-(-CUMIPMT($AA190,U$3,$A190,13,U$3,0)))/(U$3-12)</f>
        <v>440.61311976211636</v>
      </c>
      <c r="W190" s="66">
        <f t="shared" si="446"/>
        <v>542.28898460795051</v>
      </c>
      <c r="X190" s="67">
        <f t="shared" ref="X190" si="458">((-PMT($AA190,W$3,$A190)*W$3)-(-PMT($AA190,W$3,$A190)*12)-(-CUMIPMT($AA190,W$3,$A190,13,W$3,0)))/(W$3-12)</f>
        <v>411.14038160955215</v>
      </c>
      <c r="Y190" s="51">
        <f t="shared" si="448"/>
        <v>530.39646666681631</v>
      </c>
      <c r="Z190" s="50">
        <f t="shared" si="449"/>
        <v>385.00248106793509</v>
      </c>
      <c r="AA190" s="77">
        <f t="shared" si="211"/>
        <v>0.1</v>
      </c>
    </row>
    <row r="191" spans="1:27" ht="19.95" customHeight="1" x14ac:dyDescent="0.3">
      <c r="A191" s="19">
        <f t="shared" si="243"/>
        <v>4375</v>
      </c>
      <c r="B191" s="20">
        <f t="shared" si="454"/>
        <v>4812.5000000000009</v>
      </c>
      <c r="C191" s="20">
        <f t="shared" si="454"/>
        <v>2520.8333333333339</v>
      </c>
      <c r="D191" s="20">
        <f t="shared" si="454"/>
        <v>1759.2522658610278</v>
      </c>
      <c r="E191" s="20">
        <f t="shared" si="454"/>
        <v>1380.1847662141781</v>
      </c>
      <c r="F191" s="20">
        <f t="shared" si="454"/>
        <v>1154.1139784770112</v>
      </c>
      <c r="G191" s="20">
        <f t="shared" si="454"/>
        <v>1004.5322890866699</v>
      </c>
      <c r="H191" s="20">
        <f t="shared" si="454"/>
        <v>898.64906119010618</v>
      </c>
      <c r="I191" s="20">
        <f t="shared" si="454"/>
        <v>820.06757688980895</v>
      </c>
      <c r="J191" s="20">
        <f t="shared" si="454"/>
        <v>759.67735845025277</v>
      </c>
      <c r="K191" s="20">
        <f t="shared" si="454"/>
        <v>712.01110261098836</v>
      </c>
      <c r="L191" s="20">
        <f t="shared" ref="L191:M205" si="459">IF($A191&lt;1975.1,(PMT($B$1,L$3,$A191)*-1),(PMT($C$1,L$3,$A191)*-1))</f>
        <v>673.58874635768916</v>
      </c>
      <c r="M191" s="21">
        <f t="shared" si="459"/>
        <v>642.08950356375715</v>
      </c>
      <c r="N191" s="22">
        <f t="shared" si="245"/>
        <v>4375</v>
      </c>
      <c r="O191" s="64">
        <f t="shared" si="438"/>
        <v>615.90604148194711</v>
      </c>
      <c r="P191" s="65">
        <f t="shared" si="439"/>
        <v>559.91458316540616</v>
      </c>
      <c r="Q191" s="20">
        <f t="shared" si="440"/>
        <v>593.88972663403558</v>
      </c>
      <c r="R191" s="40">
        <f t="shared" ref="R191" si="460">((-PMT($AA191,Q$3,$A191)*Q$3)-(-PMT($AA191,Q$3,$A191)*12)-(-CUMIPMT($AA191,Q$3,$A191,13,Q$3,0)))/(Q$3-12)</f>
        <v>515.35885369069183</v>
      </c>
      <c r="S191" s="64">
        <f t="shared" si="442"/>
        <v>575.1977738822535</v>
      </c>
      <c r="T191" s="65">
        <f t="shared" ref="T191" si="461">((-PMT($AA191,S$3,$A191)*S$3)-(-PMT($AA191,S$3,$A191)*12)-(-CUMIPMT($AA191,S$3,$A191,13,S$3,0)))/(S$3-12)</f>
        <v>476.810576396258</v>
      </c>
      <c r="U191" s="20">
        <f t="shared" si="444"/>
        <v>559.19771557680565</v>
      </c>
      <c r="V191" s="40">
        <f t="shared" ref="V191" si="462">((-PMT($AA191,U$3,$A191)*U$3)-(-PMT($AA191,U$3,$A191)*12)-(-CUMIPMT($AA191,U$3,$A191,13,U$3,0)))/(U$3-12)</f>
        <v>443.145379071094</v>
      </c>
      <c r="W191" s="64">
        <f t="shared" si="446"/>
        <v>545.40558796776634</v>
      </c>
      <c r="X191" s="65">
        <f t="shared" ref="X191" si="463">((-PMT($AA191,W$3,$A191)*W$3)-(-PMT($AA191,W$3,$A191)*12)-(-CUMIPMT($AA191,W$3,$A191,13,W$3,0)))/(W$3-12)</f>
        <v>413.50325736592885</v>
      </c>
      <c r="Y191" s="53">
        <f t="shared" si="448"/>
        <v>533.44472222237277</v>
      </c>
      <c r="Z191" s="52">
        <f t="shared" si="449"/>
        <v>387.21513900510718</v>
      </c>
      <c r="AA191" s="77">
        <f t="shared" si="211"/>
        <v>0.1</v>
      </c>
    </row>
    <row r="192" spans="1:27" ht="19.95" customHeight="1" x14ac:dyDescent="0.3">
      <c r="A192" s="15">
        <f t="shared" si="243"/>
        <v>4400</v>
      </c>
      <c r="B192" s="23">
        <f t="shared" si="454"/>
        <v>4840.0000000000009</v>
      </c>
      <c r="C192" s="23">
        <f t="shared" si="454"/>
        <v>2535.2380952380954</v>
      </c>
      <c r="D192" s="23">
        <f t="shared" si="454"/>
        <v>1769.3051359516621</v>
      </c>
      <c r="E192" s="23">
        <f t="shared" si="454"/>
        <v>1388.0715363068305</v>
      </c>
      <c r="F192" s="23">
        <f t="shared" si="454"/>
        <v>1160.7089154968796</v>
      </c>
      <c r="G192" s="23">
        <f t="shared" si="454"/>
        <v>1010.2724735957368</v>
      </c>
      <c r="H192" s="23">
        <f t="shared" si="454"/>
        <v>903.78419868262108</v>
      </c>
      <c r="I192" s="23">
        <f t="shared" si="454"/>
        <v>824.75367732917937</v>
      </c>
      <c r="J192" s="23">
        <f t="shared" si="454"/>
        <v>764.01837192711127</v>
      </c>
      <c r="K192" s="23">
        <f t="shared" si="454"/>
        <v>716.07973748305119</v>
      </c>
      <c r="L192" s="23">
        <f t="shared" si="459"/>
        <v>677.43782490830449</v>
      </c>
      <c r="M192" s="24">
        <f t="shared" si="459"/>
        <v>645.75858644126436</v>
      </c>
      <c r="N192" s="18">
        <f t="shared" si="245"/>
        <v>4400</v>
      </c>
      <c r="O192" s="66">
        <f t="shared" si="438"/>
        <v>619.4255045761297</v>
      </c>
      <c r="P192" s="67">
        <f t="shared" si="439"/>
        <v>563.11409506920825</v>
      </c>
      <c r="Q192" s="23">
        <f t="shared" si="440"/>
        <v>597.28338221480158</v>
      </c>
      <c r="R192" s="41">
        <f t="shared" ref="R192" si="464">((-PMT($AA192,Q$3,$A192)*Q$3)-(-PMT($AA192,Q$3,$A192)*12)-(-CUMIPMT($AA192,Q$3,$A192,13,Q$3,0)))/(Q$3-12)</f>
        <v>518.30376142606758</v>
      </c>
      <c r="S192" s="66">
        <f t="shared" si="442"/>
        <v>578.48461830443773</v>
      </c>
      <c r="T192" s="67">
        <f t="shared" ref="T192" si="465">((-PMT($AA192,S$3,$A192)*S$3)-(-PMT($AA192,S$3,$A192)*12)-(-CUMIPMT($AA192,S$3,$A192,13,S$3,0)))/(S$3-12)</f>
        <v>479.53520826137986</v>
      </c>
      <c r="U192" s="23">
        <f t="shared" si="444"/>
        <v>562.3931310943874</v>
      </c>
      <c r="V192" s="41">
        <f t="shared" ref="V192" si="466">((-PMT($AA192,U$3,$A192)*U$3)-(-PMT($AA192,U$3,$A192)*12)-(-CUMIPMT($AA192,U$3,$A192,13,U$3,0)))/(U$3-12)</f>
        <v>445.6776383800717</v>
      </c>
      <c r="W192" s="66">
        <f t="shared" si="446"/>
        <v>548.52219132758216</v>
      </c>
      <c r="X192" s="67">
        <f t="shared" ref="X192" si="467">((-PMT($AA192,W$3,$A192)*W$3)-(-PMT($AA192,W$3,$A192)*12)-(-CUMIPMT($AA192,W$3,$A192,13,W$3,0)))/(W$3-12)</f>
        <v>415.86613312230565</v>
      </c>
      <c r="Y192" s="51">
        <f t="shared" si="448"/>
        <v>536.49297777792913</v>
      </c>
      <c r="Z192" s="50">
        <f t="shared" si="449"/>
        <v>389.4277969422792</v>
      </c>
      <c r="AA192" s="77">
        <f t="shared" si="211"/>
        <v>0.1</v>
      </c>
    </row>
    <row r="193" spans="1:27" ht="19.95" customHeight="1" x14ac:dyDescent="0.3">
      <c r="A193" s="19">
        <f t="shared" si="243"/>
        <v>4425</v>
      </c>
      <c r="B193" s="20">
        <f t="shared" si="454"/>
        <v>4867.5000000000009</v>
      </c>
      <c r="C193" s="20">
        <f t="shared" si="454"/>
        <v>2549.6428571428578</v>
      </c>
      <c r="D193" s="20">
        <f t="shared" si="454"/>
        <v>1779.3580060422967</v>
      </c>
      <c r="E193" s="20">
        <f t="shared" si="454"/>
        <v>1395.958306399483</v>
      </c>
      <c r="F193" s="20">
        <f t="shared" si="454"/>
        <v>1167.3038525167483</v>
      </c>
      <c r="G193" s="20">
        <f t="shared" si="454"/>
        <v>1016.0126581048033</v>
      </c>
      <c r="H193" s="20">
        <f t="shared" si="454"/>
        <v>908.91933617513587</v>
      </c>
      <c r="I193" s="20">
        <f t="shared" si="454"/>
        <v>829.43977776854956</v>
      </c>
      <c r="J193" s="20">
        <f t="shared" si="454"/>
        <v>768.35938540397001</v>
      </c>
      <c r="K193" s="20">
        <f t="shared" si="454"/>
        <v>720.14837235511391</v>
      </c>
      <c r="L193" s="20">
        <f t="shared" si="459"/>
        <v>681.28690345891982</v>
      </c>
      <c r="M193" s="21">
        <f t="shared" si="459"/>
        <v>649.42766931877145</v>
      </c>
      <c r="N193" s="22">
        <f t="shared" si="245"/>
        <v>4425</v>
      </c>
      <c r="O193" s="64">
        <f t="shared" si="438"/>
        <v>622.94496767031217</v>
      </c>
      <c r="P193" s="65">
        <f t="shared" si="439"/>
        <v>566.31360697301045</v>
      </c>
      <c r="Q193" s="20">
        <f t="shared" si="440"/>
        <v>600.67703779556746</v>
      </c>
      <c r="R193" s="40">
        <f t="shared" ref="R193" si="468">((-PMT($AA193,Q$3,$A193)*Q$3)-(-PMT($AA193,Q$3,$A193)*12)-(-CUMIPMT($AA193,Q$3,$A193,13,Q$3,0)))/(Q$3-12)</f>
        <v>521.24866916144299</v>
      </c>
      <c r="S193" s="64">
        <f t="shared" si="442"/>
        <v>581.77146272662219</v>
      </c>
      <c r="T193" s="65">
        <f t="shared" ref="T193" si="469">((-PMT($AA193,S$3,$A193)*S$3)-(-PMT($AA193,S$3,$A193)*12)-(-CUMIPMT($AA193,S$3,$A193,13,S$3,0)))/(S$3-12)</f>
        <v>482.25984012650156</v>
      </c>
      <c r="U193" s="20">
        <f t="shared" si="444"/>
        <v>565.58854661196915</v>
      </c>
      <c r="V193" s="40">
        <f t="shared" ref="V193" si="470">((-PMT($AA193,U$3,$A193)*U$3)-(-PMT($AA193,U$3,$A193)*12)-(-CUMIPMT($AA193,U$3,$A193,13,U$3,0)))/(U$3-12)</f>
        <v>448.2098976890494</v>
      </c>
      <c r="W193" s="64">
        <f t="shared" si="446"/>
        <v>551.63879468739799</v>
      </c>
      <c r="X193" s="65">
        <f t="shared" ref="X193" si="471">((-PMT($AA193,W$3,$A193)*W$3)-(-PMT($AA193,W$3,$A193)*12)-(-CUMIPMT($AA193,W$3,$A193,13,W$3,0)))/(W$3-12)</f>
        <v>418.22900887868229</v>
      </c>
      <c r="Y193" s="53">
        <f t="shared" si="448"/>
        <v>539.54123333348559</v>
      </c>
      <c r="Z193" s="52">
        <f t="shared" si="449"/>
        <v>391.64045487945128</v>
      </c>
      <c r="AA193" s="77">
        <f t="shared" si="211"/>
        <v>0.1</v>
      </c>
    </row>
    <row r="194" spans="1:27" ht="19.95" customHeight="1" x14ac:dyDescent="0.3">
      <c r="A194" s="15">
        <f t="shared" si="243"/>
        <v>4450</v>
      </c>
      <c r="B194" s="23">
        <f t="shared" si="454"/>
        <v>4895.0000000000009</v>
      </c>
      <c r="C194" s="23">
        <f t="shared" si="454"/>
        <v>2564.0476190476197</v>
      </c>
      <c r="D194" s="23">
        <f t="shared" si="454"/>
        <v>1789.410876132931</v>
      </c>
      <c r="E194" s="23">
        <f t="shared" si="454"/>
        <v>1403.8450764921354</v>
      </c>
      <c r="F194" s="23">
        <f t="shared" si="454"/>
        <v>1173.898789536617</v>
      </c>
      <c r="G194" s="23">
        <f t="shared" si="454"/>
        <v>1021.7528426138699</v>
      </c>
      <c r="H194" s="23">
        <f t="shared" si="454"/>
        <v>914.05447366765077</v>
      </c>
      <c r="I194" s="23">
        <f t="shared" si="454"/>
        <v>834.12587820791998</v>
      </c>
      <c r="J194" s="23">
        <f t="shared" si="454"/>
        <v>772.70039888082852</v>
      </c>
      <c r="K194" s="23">
        <f t="shared" si="454"/>
        <v>724.21700722717674</v>
      </c>
      <c r="L194" s="23">
        <f t="shared" si="459"/>
        <v>685.13598200953527</v>
      </c>
      <c r="M194" s="24">
        <f t="shared" si="459"/>
        <v>653.09675219627866</v>
      </c>
      <c r="N194" s="18">
        <f t="shared" si="245"/>
        <v>4450</v>
      </c>
      <c r="O194" s="66">
        <f t="shared" si="438"/>
        <v>626.46443076449475</v>
      </c>
      <c r="P194" s="67">
        <f t="shared" si="439"/>
        <v>569.51311887681345</v>
      </c>
      <c r="Q194" s="23">
        <f t="shared" si="440"/>
        <v>604.07069337633345</v>
      </c>
      <c r="R194" s="41">
        <f t="shared" ref="R194" si="472">((-PMT($AA194,Q$3,$A194)*Q$3)-(-PMT($AA194,Q$3,$A194)*12)-(-CUMIPMT($AA194,Q$3,$A194,13,Q$3,0)))/(Q$3-12)</f>
        <v>524.19357689681874</v>
      </c>
      <c r="S194" s="66">
        <f t="shared" si="442"/>
        <v>585.05830714880642</v>
      </c>
      <c r="T194" s="67">
        <f t="shared" ref="T194" si="473">((-PMT($AA194,S$3,$A194)*S$3)-(-PMT($AA194,S$3,$A194)*12)-(-CUMIPMT($AA194,S$3,$A194,13,S$3,0)))/(S$3-12)</f>
        <v>484.98447199162212</v>
      </c>
      <c r="U194" s="23">
        <f t="shared" si="444"/>
        <v>568.7839621295509</v>
      </c>
      <c r="V194" s="41">
        <f t="shared" ref="V194" si="474">((-PMT($AA194,U$3,$A194)*U$3)-(-PMT($AA194,U$3,$A194)*12)-(-CUMIPMT($AA194,U$3,$A194,13,U$3,0)))/(U$3-12)</f>
        <v>450.74215699802704</v>
      </c>
      <c r="W194" s="66">
        <f t="shared" si="446"/>
        <v>554.75539804721382</v>
      </c>
      <c r="X194" s="67">
        <f t="shared" ref="X194" si="475">((-PMT($AA194,W$3,$A194)*W$3)-(-PMT($AA194,W$3,$A194)*12)-(-CUMIPMT($AA194,W$3,$A194,13,W$3,0)))/(W$3-12)</f>
        <v>420.59188463505888</v>
      </c>
      <c r="Y194" s="51">
        <f t="shared" si="448"/>
        <v>542.58948888904195</v>
      </c>
      <c r="Z194" s="50">
        <f t="shared" si="449"/>
        <v>393.85311281662342</v>
      </c>
      <c r="AA194" s="77">
        <f t="shared" si="211"/>
        <v>0.1</v>
      </c>
    </row>
    <row r="195" spans="1:27" ht="19.95" customHeight="1" x14ac:dyDescent="0.3">
      <c r="A195" s="19">
        <f t="shared" si="243"/>
        <v>4475</v>
      </c>
      <c r="B195" s="20">
        <f t="shared" si="454"/>
        <v>4922.5000000000009</v>
      </c>
      <c r="C195" s="20">
        <f t="shared" si="454"/>
        <v>2578.4523809523816</v>
      </c>
      <c r="D195" s="20">
        <f t="shared" si="454"/>
        <v>1799.4637462235653</v>
      </c>
      <c r="E195" s="20">
        <f t="shared" si="454"/>
        <v>1411.7318465847877</v>
      </c>
      <c r="F195" s="20">
        <f t="shared" si="454"/>
        <v>1180.4937265564856</v>
      </c>
      <c r="G195" s="20">
        <f t="shared" si="454"/>
        <v>1027.4930271229366</v>
      </c>
      <c r="H195" s="20">
        <f t="shared" si="454"/>
        <v>919.18961116016567</v>
      </c>
      <c r="I195" s="20">
        <f t="shared" si="454"/>
        <v>838.8119786472904</v>
      </c>
      <c r="J195" s="20">
        <f t="shared" si="454"/>
        <v>777.04141235768714</v>
      </c>
      <c r="K195" s="20">
        <f t="shared" si="454"/>
        <v>728.28564209923945</v>
      </c>
      <c r="L195" s="20">
        <f t="shared" si="459"/>
        <v>688.9850605601506</v>
      </c>
      <c r="M195" s="21">
        <f t="shared" si="459"/>
        <v>656.76583507378587</v>
      </c>
      <c r="N195" s="22">
        <f t="shared" si="245"/>
        <v>4475</v>
      </c>
      <c r="O195" s="64">
        <f t="shared" si="438"/>
        <v>629.98389385867722</v>
      </c>
      <c r="P195" s="65">
        <f t="shared" si="439"/>
        <v>572.71263078061554</v>
      </c>
      <c r="Q195" s="20">
        <f t="shared" si="440"/>
        <v>607.46434895709933</v>
      </c>
      <c r="R195" s="40">
        <f t="shared" ref="R195" si="476">((-PMT($AA195,Q$3,$A195)*Q$3)-(-PMT($AA195,Q$3,$A195)*12)-(-CUMIPMT($AA195,Q$3,$A195,13,Q$3,0)))/(Q$3-12)</f>
        <v>527.13848463219415</v>
      </c>
      <c r="S195" s="64">
        <f t="shared" si="442"/>
        <v>588.34515157099065</v>
      </c>
      <c r="T195" s="65">
        <f t="shared" ref="T195" si="477">((-PMT($AA195,S$3,$A195)*S$3)-(-PMT($AA195,S$3,$A195)*12)-(-CUMIPMT($AA195,S$3,$A195,13,S$3,0)))/(S$3-12)</f>
        <v>487.70910385674398</v>
      </c>
      <c r="U195" s="20">
        <f t="shared" si="444"/>
        <v>571.97937764713265</v>
      </c>
      <c r="V195" s="40">
        <f t="shared" ref="V195" si="478">((-PMT($AA195,U$3,$A195)*U$3)-(-PMT($AA195,U$3,$A195)*12)-(-CUMIPMT($AA195,U$3,$A195,13,U$3,0)))/(U$3-12)</f>
        <v>453.27441630700474</v>
      </c>
      <c r="W195" s="64">
        <f t="shared" si="446"/>
        <v>557.87200140702964</v>
      </c>
      <c r="X195" s="65">
        <f t="shared" ref="X195" si="479">((-PMT($AA195,W$3,$A195)*W$3)-(-PMT($AA195,W$3,$A195)*12)-(-CUMIPMT($AA195,W$3,$A195,13,W$3,0)))/(W$3-12)</f>
        <v>422.9547603914358</v>
      </c>
      <c r="Y195" s="53">
        <f t="shared" si="448"/>
        <v>545.6377444445983</v>
      </c>
      <c r="Z195" s="52">
        <f t="shared" si="449"/>
        <v>396.06577075379533</v>
      </c>
      <c r="AA195" s="77">
        <f t="shared" ref="AA195:AA218" si="480">IF($A195&lt;1975.1,$B$1,$C$1)</f>
        <v>0.1</v>
      </c>
    </row>
    <row r="196" spans="1:27" ht="19.95" customHeight="1" x14ac:dyDescent="0.3">
      <c r="A196" s="15">
        <f t="shared" si="243"/>
        <v>4500</v>
      </c>
      <c r="B196" s="23">
        <f t="shared" si="454"/>
        <v>4950.0000000000009</v>
      </c>
      <c r="C196" s="23">
        <f t="shared" si="454"/>
        <v>2592.8571428571431</v>
      </c>
      <c r="D196" s="23">
        <f t="shared" si="454"/>
        <v>1809.5166163142001</v>
      </c>
      <c r="E196" s="23">
        <f t="shared" si="454"/>
        <v>1419.6186166774403</v>
      </c>
      <c r="F196" s="23">
        <f t="shared" si="454"/>
        <v>1187.0886635763543</v>
      </c>
      <c r="G196" s="23">
        <f t="shared" si="454"/>
        <v>1033.2332116320033</v>
      </c>
      <c r="H196" s="23">
        <f t="shared" si="454"/>
        <v>924.32474865268068</v>
      </c>
      <c r="I196" s="23">
        <f t="shared" si="454"/>
        <v>843.49807908666071</v>
      </c>
      <c r="J196" s="23">
        <f t="shared" si="454"/>
        <v>781.38242583454576</v>
      </c>
      <c r="K196" s="23">
        <f t="shared" si="454"/>
        <v>732.35427697130228</v>
      </c>
      <c r="L196" s="23">
        <f t="shared" si="459"/>
        <v>692.83413911076605</v>
      </c>
      <c r="M196" s="24">
        <f t="shared" si="459"/>
        <v>660.43491795129307</v>
      </c>
      <c r="N196" s="18">
        <f t="shared" si="245"/>
        <v>4500</v>
      </c>
      <c r="O196" s="66">
        <f t="shared" si="438"/>
        <v>633.5033569528598</v>
      </c>
      <c r="P196" s="67">
        <f t="shared" si="439"/>
        <v>575.91214268441763</v>
      </c>
      <c r="Q196" s="23">
        <f t="shared" si="440"/>
        <v>610.85800453786521</v>
      </c>
      <c r="R196" s="41">
        <f t="shared" ref="R196" si="481">((-PMT($AA196,Q$3,$A196)*Q$3)-(-PMT($AA196,Q$3,$A196)*12)-(-CUMIPMT($AA196,Q$3,$A196,13,Q$3,0)))/(Q$3-12)</f>
        <v>530.08339236756945</v>
      </c>
      <c r="S196" s="66">
        <f t="shared" si="442"/>
        <v>591.63199599317511</v>
      </c>
      <c r="T196" s="67">
        <f t="shared" ref="T196" si="482">((-PMT($AA196,S$3,$A196)*S$3)-(-PMT($AA196,S$3,$A196)*12)-(-CUMIPMT($AA196,S$3,$A196,13,S$3,0)))/(S$3-12)</f>
        <v>490.43373572186573</v>
      </c>
      <c r="U196" s="23">
        <f t="shared" si="444"/>
        <v>575.1747931647144</v>
      </c>
      <c r="V196" s="41">
        <f t="shared" ref="V196" si="483">((-PMT($AA196,U$3,$A196)*U$3)-(-PMT($AA196,U$3,$A196)*12)-(-CUMIPMT($AA196,U$3,$A196,13,U$3,0)))/(U$3-12)</f>
        <v>455.80667561598244</v>
      </c>
      <c r="W196" s="66">
        <f t="shared" si="446"/>
        <v>560.98860476684547</v>
      </c>
      <c r="X196" s="67">
        <f t="shared" ref="X196" si="484">((-PMT($AA196,W$3,$A196)*W$3)-(-PMT($AA196,W$3,$A196)*12)-(-CUMIPMT($AA196,W$3,$A196,13,W$3,0)))/(W$3-12)</f>
        <v>425.31763614781278</v>
      </c>
      <c r="Y196" s="51">
        <f t="shared" si="448"/>
        <v>548.68600000015476</v>
      </c>
      <c r="Z196" s="50">
        <f t="shared" si="449"/>
        <v>398.2784286909673</v>
      </c>
      <c r="AA196" s="77">
        <f t="shared" si="480"/>
        <v>0.1</v>
      </c>
    </row>
    <row r="197" spans="1:27" ht="19.95" customHeight="1" x14ac:dyDescent="0.3">
      <c r="A197" s="19">
        <f t="shared" si="243"/>
        <v>4525</v>
      </c>
      <c r="B197" s="20">
        <f t="shared" si="454"/>
        <v>4977.5000000000009</v>
      </c>
      <c r="C197" s="20">
        <f t="shared" si="454"/>
        <v>2607.261904761905</v>
      </c>
      <c r="D197" s="20">
        <f t="shared" si="454"/>
        <v>1819.5694864048344</v>
      </c>
      <c r="E197" s="20">
        <f t="shared" si="454"/>
        <v>1427.5053867700926</v>
      </c>
      <c r="F197" s="20">
        <f t="shared" si="454"/>
        <v>1193.683600596223</v>
      </c>
      <c r="G197" s="20">
        <f t="shared" si="454"/>
        <v>1038.97339614107</v>
      </c>
      <c r="H197" s="20">
        <f t="shared" si="454"/>
        <v>929.45988614519558</v>
      </c>
      <c r="I197" s="20">
        <f t="shared" si="454"/>
        <v>848.18417952603113</v>
      </c>
      <c r="J197" s="20">
        <f t="shared" si="454"/>
        <v>785.72343931140426</v>
      </c>
      <c r="K197" s="20">
        <f t="shared" si="454"/>
        <v>736.422911843365</v>
      </c>
      <c r="L197" s="20">
        <f t="shared" si="459"/>
        <v>696.68321766138138</v>
      </c>
      <c r="M197" s="21">
        <f t="shared" si="459"/>
        <v>664.10400082880017</v>
      </c>
      <c r="N197" s="22">
        <f t="shared" si="245"/>
        <v>4525</v>
      </c>
      <c r="O197" s="64">
        <f t="shared" si="438"/>
        <v>637.02282004704239</v>
      </c>
      <c r="P197" s="65">
        <f t="shared" si="439"/>
        <v>579.11165458822086</v>
      </c>
      <c r="Q197" s="20">
        <f t="shared" si="440"/>
        <v>614.25166011863121</v>
      </c>
      <c r="R197" s="40">
        <f t="shared" ref="R197" si="485">((-PMT($AA197,Q$3,$A197)*Q$3)-(-PMT($AA197,Q$3,$A197)*12)-(-CUMIPMT($AA197,Q$3,$A197,13,Q$3,0)))/(Q$3-12)</f>
        <v>533.02830010294474</v>
      </c>
      <c r="S197" s="64">
        <f t="shared" si="442"/>
        <v>594.91884041535934</v>
      </c>
      <c r="T197" s="65">
        <f t="shared" ref="T197" si="486">((-PMT($AA197,S$3,$A197)*S$3)-(-PMT($AA197,S$3,$A197)*12)-(-CUMIPMT($AA197,S$3,$A197,13,S$3,0)))/(S$3-12)</f>
        <v>493.1583675869868</v>
      </c>
      <c r="U197" s="20">
        <f t="shared" si="444"/>
        <v>578.37020868229615</v>
      </c>
      <c r="V197" s="40">
        <f t="shared" ref="V197" si="487">((-PMT($AA197,U$3,$A197)*U$3)-(-PMT($AA197,U$3,$A197)*12)-(-CUMIPMT($AA197,U$3,$A197,13,U$3,0)))/(U$3-12)</f>
        <v>458.33893492496014</v>
      </c>
      <c r="W197" s="64">
        <f t="shared" si="446"/>
        <v>564.10520812666118</v>
      </c>
      <c r="X197" s="65">
        <f t="shared" ref="X197" si="488">((-PMT($AA197,W$3,$A197)*W$3)-(-PMT($AA197,W$3,$A197)*12)-(-CUMIPMT($AA197,W$3,$A197,13,W$3,0)))/(W$3-12)</f>
        <v>427.68051190418907</v>
      </c>
      <c r="Y197" s="53">
        <f t="shared" si="448"/>
        <v>551.73425555571123</v>
      </c>
      <c r="Z197" s="52">
        <f t="shared" si="449"/>
        <v>400.4910866281395</v>
      </c>
      <c r="AA197" s="77">
        <f t="shared" si="480"/>
        <v>0.1</v>
      </c>
    </row>
    <row r="198" spans="1:27" ht="19.95" customHeight="1" x14ac:dyDescent="0.3">
      <c r="A198" s="15">
        <f t="shared" si="243"/>
        <v>4550</v>
      </c>
      <c r="B198" s="23">
        <f t="shared" si="454"/>
        <v>5005.0000000000009</v>
      </c>
      <c r="C198" s="23">
        <f t="shared" si="454"/>
        <v>2621.6666666666674</v>
      </c>
      <c r="D198" s="23">
        <f t="shared" si="454"/>
        <v>1829.6223564954687</v>
      </c>
      <c r="E198" s="23">
        <f t="shared" si="454"/>
        <v>1435.3921568627452</v>
      </c>
      <c r="F198" s="23">
        <f t="shared" si="454"/>
        <v>1200.2785376160916</v>
      </c>
      <c r="G198" s="23">
        <f t="shared" si="454"/>
        <v>1044.7135806501367</v>
      </c>
      <c r="H198" s="23">
        <f t="shared" si="454"/>
        <v>934.59502363771048</v>
      </c>
      <c r="I198" s="23">
        <f t="shared" si="454"/>
        <v>852.87027996540132</v>
      </c>
      <c r="J198" s="23">
        <f t="shared" si="454"/>
        <v>790.06445278826288</v>
      </c>
      <c r="K198" s="23">
        <f t="shared" si="454"/>
        <v>740.49154671542783</v>
      </c>
      <c r="L198" s="23">
        <f t="shared" si="459"/>
        <v>700.53229621199671</v>
      </c>
      <c r="M198" s="24">
        <f t="shared" si="459"/>
        <v>667.77308370630737</v>
      </c>
      <c r="N198" s="18">
        <f t="shared" si="245"/>
        <v>4550</v>
      </c>
      <c r="O198" s="66">
        <f t="shared" si="438"/>
        <v>640.54228314122497</v>
      </c>
      <c r="P198" s="67">
        <f t="shared" si="439"/>
        <v>582.31116649202204</v>
      </c>
      <c r="Q198" s="23">
        <f t="shared" si="440"/>
        <v>617.64531569939709</v>
      </c>
      <c r="R198" s="41">
        <f t="shared" ref="R198" si="489">((-PMT($AA198,Q$3,$A198)*Q$3)-(-PMT($AA198,Q$3,$A198)*12)-(-CUMIPMT($AA198,Q$3,$A198,13,Q$3,0)))/(Q$3-12)</f>
        <v>535.97320783831913</v>
      </c>
      <c r="S198" s="66">
        <f t="shared" si="442"/>
        <v>598.20568483754357</v>
      </c>
      <c r="T198" s="67">
        <f t="shared" ref="T198" si="490">((-PMT($AA198,S$3,$A198)*S$3)-(-PMT($AA198,S$3,$A198)*12)-(-CUMIPMT($AA198,S$3,$A198,13,S$3,0)))/(S$3-12)</f>
        <v>495.88299945210866</v>
      </c>
      <c r="U198" s="23">
        <f t="shared" si="444"/>
        <v>581.5656241998779</v>
      </c>
      <c r="V198" s="41">
        <f t="shared" ref="V198" si="491">((-PMT($AA198,U$3,$A198)*U$3)-(-PMT($AA198,U$3,$A198)*12)-(-CUMIPMT($AA198,U$3,$A198,13,U$3,0)))/(U$3-12)</f>
        <v>460.87119423393779</v>
      </c>
      <c r="W198" s="66">
        <f t="shared" si="446"/>
        <v>567.22181148647701</v>
      </c>
      <c r="X198" s="67">
        <f t="shared" ref="X198" si="492">((-PMT($AA198,W$3,$A198)*W$3)-(-PMT($AA198,W$3,$A198)*12)-(-CUMIPMT($AA198,W$3,$A198,13,W$3,0)))/(W$3-12)</f>
        <v>430.04338766056588</v>
      </c>
      <c r="Y198" s="51">
        <f t="shared" si="448"/>
        <v>554.78251111126758</v>
      </c>
      <c r="Z198" s="50">
        <f t="shared" si="449"/>
        <v>402.70374456531152</v>
      </c>
      <c r="AA198" s="77">
        <f t="shared" si="480"/>
        <v>0.1</v>
      </c>
    </row>
    <row r="199" spans="1:27" ht="19.95" customHeight="1" x14ac:dyDescent="0.3">
      <c r="A199" s="19">
        <f t="shared" si="243"/>
        <v>4575</v>
      </c>
      <c r="B199" s="20">
        <f t="shared" si="454"/>
        <v>5032.5000000000009</v>
      </c>
      <c r="C199" s="20">
        <f t="shared" si="454"/>
        <v>2636.0714285714294</v>
      </c>
      <c r="D199" s="20">
        <f t="shared" si="454"/>
        <v>1839.6752265861032</v>
      </c>
      <c r="E199" s="20">
        <f t="shared" si="454"/>
        <v>1443.2789269553978</v>
      </c>
      <c r="F199" s="20">
        <f t="shared" si="454"/>
        <v>1206.8734746359603</v>
      </c>
      <c r="G199" s="20">
        <f t="shared" si="454"/>
        <v>1050.4537651592034</v>
      </c>
      <c r="H199" s="20">
        <f t="shared" si="454"/>
        <v>939.73016113022538</v>
      </c>
      <c r="I199" s="20">
        <f t="shared" si="454"/>
        <v>857.55638040477174</v>
      </c>
      <c r="J199" s="20">
        <f t="shared" si="454"/>
        <v>794.4054662651215</v>
      </c>
      <c r="K199" s="20">
        <f t="shared" si="454"/>
        <v>744.56018158749066</v>
      </c>
      <c r="L199" s="20">
        <f t="shared" si="459"/>
        <v>704.38137476261204</v>
      </c>
      <c r="M199" s="21">
        <f t="shared" si="459"/>
        <v>671.44216658381458</v>
      </c>
      <c r="N199" s="22">
        <f t="shared" si="245"/>
        <v>4575</v>
      </c>
      <c r="O199" s="64">
        <f t="shared" si="438"/>
        <v>644.06174623540755</v>
      </c>
      <c r="P199" s="65">
        <f t="shared" si="439"/>
        <v>585.51067839582493</v>
      </c>
      <c r="Q199" s="20">
        <f t="shared" si="440"/>
        <v>621.03897128016297</v>
      </c>
      <c r="R199" s="40">
        <f t="shared" ref="R199" si="493">((-PMT($AA199,Q$3,$A199)*Q$3)-(-PMT($AA199,Q$3,$A199)*12)-(-CUMIPMT($AA199,Q$3,$A199,13,Q$3,0)))/(Q$3-12)</f>
        <v>538.91811557369545</v>
      </c>
      <c r="S199" s="64">
        <f t="shared" si="442"/>
        <v>601.49252925972803</v>
      </c>
      <c r="T199" s="65">
        <f t="shared" ref="T199" si="494">((-PMT($AA199,S$3,$A199)*S$3)-(-PMT($AA199,S$3,$A199)*12)-(-CUMIPMT($AA199,S$3,$A199,13,S$3,0)))/(S$3-12)</f>
        <v>498.60763131723047</v>
      </c>
      <c r="U199" s="20">
        <f t="shared" si="444"/>
        <v>584.76103971745965</v>
      </c>
      <c r="V199" s="40">
        <f t="shared" ref="V199" si="495">((-PMT($AA199,U$3,$A199)*U$3)-(-PMT($AA199,U$3,$A199)*12)-(-CUMIPMT($AA199,U$3,$A199,13,U$3,0)))/(U$3-12)</f>
        <v>463.40345354291549</v>
      </c>
      <c r="W199" s="64">
        <f t="shared" si="446"/>
        <v>570.33841484629284</v>
      </c>
      <c r="X199" s="65">
        <f t="shared" ref="X199" si="496">((-PMT($AA199,W$3,$A199)*W$3)-(-PMT($AA199,W$3,$A199)*12)-(-CUMIPMT($AA199,W$3,$A199,13,W$3,0)))/(W$3-12)</f>
        <v>432.40626341694298</v>
      </c>
      <c r="Y199" s="53">
        <f t="shared" si="448"/>
        <v>557.83076666682405</v>
      </c>
      <c r="Z199" s="52">
        <f t="shared" si="449"/>
        <v>404.91640250248361</v>
      </c>
      <c r="AA199" s="77">
        <f t="shared" si="480"/>
        <v>0.1</v>
      </c>
    </row>
    <row r="200" spans="1:27" ht="19.95" customHeight="1" x14ac:dyDescent="0.3">
      <c r="A200" s="15">
        <f t="shared" si="243"/>
        <v>4600</v>
      </c>
      <c r="B200" s="23">
        <f t="shared" si="454"/>
        <v>5060.0000000000009</v>
      </c>
      <c r="C200" s="23">
        <f t="shared" si="454"/>
        <v>2650.4761904761908</v>
      </c>
      <c r="D200" s="23">
        <f t="shared" si="454"/>
        <v>1849.7280966767376</v>
      </c>
      <c r="E200" s="23">
        <f t="shared" si="454"/>
        <v>1451.1656970480499</v>
      </c>
      <c r="F200" s="23">
        <f t="shared" si="454"/>
        <v>1213.468411655829</v>
      </c>
      <c r="G200" s="23">
        <f t="shared" si="454"/>
        <v>1056.1939496682701</v>
      </c>
      <c r="H200" s="23">
        <f t="shared" si="454"/>
        <v>944.86529862274028</v>
      </c>
      <c r="I200" s="23">
        <f t="shared" si="454"/>
        <v>862.24248084414194</v>
      </c>
      <c r="J200" s="23">
        <f t="shared" si="454"/>
        <v>798.74647974198012</v>
      </c>
      <c r="K200" s="23">
        <f t="shared" si="454"/>
        <v>748.62881645955349</v>
      </c>
      <c r="L200" s="23">
        <f t="shared" si="459"/>
        <v>708.23045331322737</v>
      </c>
      <c r="M200" s="24">
        <f t="shared" si="459"/>
        <v>675.11124946132168</v>
      </c>
      <c r="N200" s="18">
        <f t="shared" si="245"/>
        <v>4600</v>
      </c>
      <c r="O200" s="66">
        <f t="shared" si="438"/>
        <v>647.58120932959002</v>
      </c>
      <c r="P200" s="67">
        <f t="shared" si="439"/>
        <v>588.71019029962713</v>
      </c>
      <c r="Q200" s="23">
        <f t="shared" si="440"/>
        <v>624.43262686092885</v>
      </c>
      <c r="R200" s="41">
        <f t="shared" ref="R200" si="497">((-PMT($AA200,Q$3,$A200)*Q$3)-(-PMT($AA200,Q$3,$A200)*12)-(-CUMIPMT($AA200,Q$3,$A200,13,Q$3,0)))/(Q$3-12)</f>
        <v>541.86302330906994</v>
      </c>
      <c r="S200" s="66">
        <f t="shared" si="442"/>
        <v>604.77937368191226</v>
      </c>
      <c r="T200" s="67">
        <f t="shared" ref="T200" si="498">((-PMT($AA200,S$3,$A200)*S$3)-(-PMT($AA200,S$3,$A200)*12)-(-CUMIPMT($AA200,S$3,$A200,13,S$3,0)))/(S$3-12)</f>
        <v>501.33226318235097</v>
      </c>
      <c r="U200" s="23">
        <f t="shared" si="444"/>
        <v>587.9564552350414</v>
      </c>
      <c r="V200" s="41">
        <f t="shared" ref="V200" si="499">((-PMT($AA200,U$3,$A200)*U$3)-(-PMT($AA200,U$3,$A200)*12)-(-CUMIPMT($AA200,U$3,$A200,13,U$3,0)))/(U$3-12)</f>
        <v>465.93571285189313</v>
      </c>
      <c r="W200" s="66">
        <f t="shared" si="446"/>
        <v>573.45501820610866</v>
      </c>
      <c r="X200" s="67">
        <f t="shared" ref="X200" si="500">((-PMT($AA200,W$3,$A200)*W$3)-(-PMT($AA200,W$3,$A200)*12)-(-CUMIPMT($AA200,W$3,$A200,13,W$3,0)))/(W$3-12)</f>
        <v>434.7691391733195</v>
      </c>
      <c r="Y200" s="51">
        <f t="shared" si="448"/>
        <v>560.87902222238051</v>
      </c>
      <c r="Z200" s="50">
        <f t="shared" si="449"/>
        <v>407.1290604396558</v>
      </c>
      <c r="AA200" s="77">
        <f t="shared" si="480"/>
        <v>0.1</v>
      </c>
    </row>
    <row r="201" spans="1:27" ht="19.95" customHeight="1" x14ac:dyDescent="0.3">
      <c r="A201" s="19">
        <f t="shared" si="243"/>
        <v>4625</v>
      </c>
      <c r="B201" s="20">
        <f t="shared" si="454"/>
        <v>5087.5000000000009</v>
      </c>
      <c r="C201" s="20">
        <f t="shared" si="454"/>
        <v>2664.8809523809527</v>
      </c>
      <c r="D201" s="20">
        <f t="shared" si="454"/>
        <v>1859.7809667673719</v>
      </c>
      <c r="E201" s="20">
        <f t="shared" si="454"/>
        <v>1459.0524671407024</v>
      </c>
      <c r="F201" s="20">
        <f t="shared" si="454"/>
        <v>1220.0633486756976</v>
      </c>
      <c r="G201" s="20">
        <f t="shared" si="454"/>
        <v>1061.9341341773368</v>
      </c>
      <c r="H201" s="20">
        <f t="shared" si="454"/>
        <v>950.00043611525507</v>
      </c>
      <c r="I201" s="20">
        <f t="shared" si="454"/>
        <v>866.92858128351236</v>
      </c>
      <c r="J201" s="20">
        <f t="shared" si="454"/>
        <v>803.08749321883863</v>
      </c>
      <c r="K201" s="20">
        <f t="shared" si="454"/>
        <v>752.69745133161632</v>
      </c>
      <c r="L201" s="20">
        <f t="shared" si="459"/>
        <v>712.07953186384282</v>
      </c>
      <c r="M201" s="21">
        <f t="shared" si="459"/>
        <v>678.78033233882888</v>
      </c>
      <c r="N201" s="22">
        <f t="shared" si="245"/>
        <v>4625</v>
      </c>
      <c r="O201" s="64">
        <f t="shared" si="438"/>
        <v>651.10067242377261</v>
      </c>
      <c r="P201" s="65">
        <f t="shared" si="439"/>
        <v>591.90970220342922</v>
      </c>
      <c r="Q201" s="20">
        <f t="shared" si="440"/>
        <v>627.82628244169484</v>
      </c>
      <c r="R201" s="40">
        <f t="shared" ref="R201" si="501">((-PMT($AA201,Q$3,$A201)*Q$3)-(-PMT($AA201,Q$3,$A201)*12)-(-CUMIPMT($AA201,Q$3,$A201,13,Q$3,0)))/(Q$3-12)</f>
        <v>544.80793104444524</v>
      </c>
      <c r="S201" s="64">
        <f t="shared" si="442"/>
        <v>608.06621810409649</v>
      </c>
      <c r="T201" s="65">
        <f t="shared" ref="T201" si="502">((-PMT($AA201,S$3,$A201)*S$3)-(-PMT($AA201,S$3,$A201)*12)-(-CUMIPMT($AA201,S$3,$A201,13,S$3,0)))/(S$3-12)</f>
        <v>504.05689504747284</v>
      </c>
      <c r="U201" s="20">
        <f t="shared" si="444"/>
        <v>591.15187075262315</v>
      </c>
      <c r="V201" s="40">
        <f t="shared" ref="V201" si="503">((-PMT($AA201,U$3,$A201)*U$3)-(-PMT($AA201,U$3,$A201)*12)-(-CUMIPMT($AA201,U$3,$A201,13,U$3,0)))/(U$3-12)</f>
        <v>468.46797216087083</v>
      </c>
      <c r="W201" s="64">
        <f t="shared" si="446"/>
        <v>576.57162156592437</v>
      </c>
      <c r="X201" s="65">
        <f t="shared" ref="X201" si="504">((-PMT($AA201,W$3,$A201)*W$3)-(-PMT($AA201,W$3,$A201)*12)-(-CUMIPMT($AA201,W$3,$A201,13,W$3,0)))/(W$3-12)</f>
        <v>437.13201492969631</v>
      </c>
      <c r="Y201" s="53">
        <f t="shared" si="448"/>
        <v>563.92727777793687</v>
      </c>
      <c r="Z201" s="52">
        <f t="shared" si="449"/>
        <v>409.34171837682783</v>
      </c>
      <c r="AA201" s="77">
        <f t="shared" si="480"/>
        <v>0.1</v>
      </c>
    </row>
    <row r="202" spans="1:27" ht="19.95" customHeight="1" x14ac:dyDescent="0.3">
      <c r="A202" s="15">
        <f t="shared" si="243"/>
        <v>4650</v>
      </c>
      <c r="B202" s="23">
        <f t="shared" si="454"/>
        <v>5115.0000000000009</v>
      </c>
      <c r="C202" s="23">
        <f t="shared" si="454"/>
        <v>2679.2857142857147</v>
      </c>
      <c r="D202" s="23">
        <f t="shared" si="454"/>
        <v>1869.8338368580066</v>
      </c>
      <c r="E202" s="23">
        <f t="shared" si="454"/>
        <v>1466.939237233355</v>
      </c>
      <c r="F202" s="23">
        <f t="shared" si="454"/>
        <v>1226.6582856955663</v>
      </c>
      <c r="G202" s="23">
        <f t="shared" si="454"/>
        <v>1067.6743186864035</v>
      </c>
      <c r="H202" s="23">
        <f t="shared" si="454"/>
        <v>955.13557360776997</v>
      </c>
      <c r="I202" s="23">
        <f t="shared" si="454"/>
        <v>871.61468172288266</v>
      </c>
      <c r="J202" s="23">
        <f t="shared" si="454"/>
        <v>807.42850669569725</v>
      </c>
      <c r="K202" s="23">
        <f t="shared" si="454"/>
        <v>756.76608620367904</v>
      </c>
      <c r="L202" s="23">
        <f t="shared" si="459"/>
        <v>715.92861041445815</v>
      </c>
      <c r="M202" s="24">
        <f t="shared" si="459"/>
        <v>682.44941521633609</v>
      </c>
      <c r="N202" s="18">
        <f t="shared" si="245"/>
        <v>4650</v>
      </c>
      <c r="O202" s="66">
        <f t="shared" si="438"/>
        <v>654.62013551795508</v>
      </c>
      <c r="P202" s="67">
        <f t="shared" si="439"/>
        <v>595.10921410723142</v>
      </c>
      <c r="Q202" s="23">
        <f t="shared" si="440"/>
        <v>631.21993802246072</v>
      </c>
      <c r="R202" s="41">
        <f t="shared" ref="R202" si="505">((-PMT($AA202,Q$3,$A202)*Q$3)-(-PMT($AA202,Q$3,$A202)*12)-(-CUMIPMT($AA202,Q$3,$A202,13,Q$3,0)))/(Q$3-12)</f>
        <v>547.75283877982065</v>
      </c>
      <c r="S202" s="66">
        <f t="shared" si="442"/>
        <v>611.35306252628095</v>
      </c>
      <c r="T202" s="67">
        <f t="shared" ref="T202" si="506">((-PMT($AA202,S$3,$A202)*S$3)-(-PMT($AA202,S$3,$A202)*12)-(-CUMIPMT($AA202,S$3,$A202,13,S$3,0)))/(S$3-12)</f>
        <v>506.78152691259453</v>
      </c>
      <c r="U202" s="23">
        <f t="shared" si="444"/>
        <v>594.3472862702049</v>
      </c>
      <c r="V202" s="41">
        <f t="shared" ref="V202" si="507">((-PMT($AA202,U$3,$A202)*U$3)-(-PMT($AA202,U$3,$A202)*12)-(-CUMIPMT($AA202,U$3,$A202,13,U$3,0)))/(U$3-12)</f>
        <v>471.00023146984847</v>
      </c>
      <c r="W202" s="66">
        <f t="shared" si="446"/>
        <v>579.68822492574031</v>
      </c>
      <c r="X202" s="67">
        <f t="shared" ref="X202" si="508">((-PMT($AA202,W$3,$A202)*W$3)-(-PMT($AA202,W$3,$A202)*12)-(-CUMIPMT($AA202,W$3,$A202,13,W$3,0)))/(W$3-12)</f>
        <v>439.49489068607284</v>
      </c>
      <c r="Y202" s="51">
        <f t="shared" si="448"/>
        <v>566.97553333349322</v>
      </c>
      <c r="Z202" s="50">
        <f t="shared" si="449"/>
        <v>411.55437631399974</v>
      </c>
      <c r="AA202" s="77">
        <f t="shared" si="480"/>
        <v>0.1</v>
      </c>
    </row>
    <row r="203" spans="1:27" ht="19.95" customHeight="1" x14ac:dyDescent="0.3">
      <c r="A203" s="19">
        <f t="shared" ref="A203:A209" si="509">A202+25</f>
        <v>4675</v>
      </c>
      <c r="B203" s="20">
        <f t="shared" si="454"/>
        <v>5142.5000000000009</v>
      </c>
      <c r="C203" s="20">
        <f t="shared" si="454"/>
        <v>2693.6904761904771</v>
      </c>
      <c r="D203" s="20">
        <f t="shared" si="454"/>
        <v>1879.8867069486409</v>
      </c>
      <c r="E203" s="20">
        <f t="shared" si="454"/>
        <v>1474.8260073260074</v>
      </c>
      <c r="F203" s="20">
        <f t="shared" si="454"/>
        <v>1233.253222715435</v>
      </c>
      <c r="G203" s="20">
        <f t="shared" si="454"/>
        <v>1073.4145031954702</v>
      </c>
      <c r="H203" s="20">
        <f t="shared" si="454"/>
        <v>960.27071110028487</v>
      </c>
      <c r="I203" s="20">
        <f t="shared" si="454"/>
        <v>876.30078216225309</v>
      </c>
      <c r="J203" s="20">
        <f t="shared" si="454"/>
        <v>811.76952017255587</v>
      </c>
      <c r="K203" s="20">
        <f t="shared" si="454"/>
        <v>760.83472107574187</v>
      </c>
      <c r="L203" s="20">
        <f t="shared" si="459"/>
        <v>719.77768896507359</v>
      </c>
      <c r="M203" s="21">
        <f t="shared" si="459"/>
        <v>686.1184980938433</v>
      </c>
      <c r="N203" s="22">
        <f t="shared" ref="N203:N209" si="510">N202+25</f>
        <v>4675</v>
      </c>
      <c r="O203" s="64">
        <f t="shared" si="438"/>
        <v>658.13959861213777</v>
      </c>
      <c r="P203" s="65">
        <f t="shared" si="439"/>
        <v>598.30872601103522</v>
      </c>
      <c r="Q203" s="20">
        <f t="shared" si="440"/>
        <v>634.6135936032266</v>
      </c>
      <c r="R203" s="40">
        <f t="shared" ref="R203" si="511">((-PMT($AA203,Q$3,$A203)*Q$3)-(-PMT($AA203,Q$3,$A203)*12)-(-CUMIPMT($AA203,Q$3,$A203,13,Q$3,0)))/(Q$3-12)</f>
        <v>550.69774651519594</v>
      </c>
      <c r="S203" s="64">
        <f t="shared" si="442"/>
        <v>614.63990694846518</v>
      </c>
      <c r="T203" s="65">
        <f t="shared" ref="T203" si="512">((-PMT($AA203,S$3,$A203)*S$3)-(-PMT($AA203,S$3,$A203)*12)-(-CUMIPMT($AA203,S$3,$A203,13,S$3,0)))/(S$3-12)</f>
        <v>509.50615877771565</v>
      </c>
      <c r="U203" s="20">
        <f t="shared" si="444"/>
        <v>597.54270178778665</v>
      </c>
      <c r="V203" s="40">
        <f t="shared" ref="V203" si="513">((-PMT($AA203,U$3,$A203)*U$3)-(-PMT($AA203,U$3,$A203)*12)-(-CUMIPMT($AA203,U$3,$A203,13,U$3,0)))/(U$3-12)</f>
        <v>473.53249077882623</v>
      </c>
      <c r="W203" s="64">
        <f t="shared" si="446"/>
        <v>582.80482828555603</v>
      </c>
      <c r="X203" s="65">
        <f t="shared" ref="X203" si="514">((-PMT($AA203,W$3,$A203)*W$3)-(-PMT($AA203,W$3,$A203)*12)-(-CUMIPMT($AA203,W$3,$A203,13,W$3,0)))/(W$3-12)</f>
        <v>441.85776644244982</v>
      </c>
      <c r="Y203" s="53">
        <f t="shared" si="448"/>
        <v>570.02378888904968</v>
      </c>
      <c r="Z203" s="52">
        <f t="shared" si="449"/>
        <v>413.76703425117171</v>
      </c>
      <c r="AA203" s="77">
        <f t="shared" si="480"/>
        <v>0.1</v>
      </c>
    </row>
    <row r="204" spans="1:27" ht="19.95" customHeight="1" x14ac:dyDescent="0.3">
      <c r="A204" s="15">
        <f t="shared" si="509"/>
        <v>4700</v>
      </c>
      <c r="B204" s="23">
        <f t="shared" si="454"/>
        <v>5170.0000000000009</v>
      </c>
      <c r="C204" s="23">
        <f t="shared" si="454"/>
        <v>2708.0952380952385</v>
      </c>
      <c r="D204" s="23">
        <f t="shared" si="454"/>
        <v>1889.9395770392753</v>
      </c>
      <c r="E204" s="23">
        <f t="shared" si="454"/>
        <v>1482.7127774186599</v>
      </c>
      <c r="F204" s="23">
        <f t="shared" si="454"/>
        <v>1239.8481597353034</v>
      </c>
      <c r="G204" s="23">
        <f t="shared" si="454"/>
        <v>1079.1546877045369</v>
      </c>
      <c r="H204" s="23">
        <f t="shared" si="454"/>
        <v>965.40584859279977</v>
      </c>
      <c r="I204" s="23">
        <f t="shared" si="454"/>
        <v>880.98688260162328</v>
      </c>
      <c r="J204" s="23">
        <f t="shared" si="454"/>
        <v>816.11053364941438</v>
      </c>
      <c r="K204" s="23">
        <f t="shared" si="454"/>
        <v>764.90335594780458</v>
      </c>
      <c r="L204" s="23">
        <f t="shared" si="459"/>
        <v>723.62676751568893</v>
      </c>
      <c r="M204" s="24">
        <f t="shared" si="459"/>
        <v>689.78758097135051</v>
      </c>
      <c r="N204" s="18">
        <f t="shared" si="510"/>
        <v>4700</v>
      </c>
      <c r="O204" s="66">
        <f t="shared" si="438"/>
        <v>661.65906170632024</v>
      </c>
      <c r="P204" s="67">
        <f t="shared" si="439"/>
        <v>601.5082379148356</v>
      </c>
      <c r="Q204" s="23">
        <f t="shared" si="440"/>
        <v>638.0072491839926</v>
      </c>
      <c r="R204" s="41">
        <f t="shared" ref="R204" si="515">((-PMT($AA204,Q$3,$A204)*Q$3)-(-PMT($AA204,Q$3,$A204)*12)-(-CUMIPMT($AA204,Q$3,$A204,13,Q$3,0)))/(Q$3-12)</f>
        <v>553.6426542505717</v>
      </c>
      <c r="S204" s="66">
        <f t="shared" si="442"/>
        <v>617.92675137064953</v>
      </c>
      <c r="T204" s="67">
        <f t="shared" ref="T204" si="516">((-PMT($AA204,S$3,$A204)*S$3)-(-PMT($AA204,S$3,$A204)*12)-(-CUMIPMT($AA204,S$3,$A204,13,S$3,0)))/(S$3-12)</f>
        <v>512.23079064283752</v>
      </c>
      <c r="U204" s="23">
        <f t="shared" si="444"/>
        <v>600.73811730536829</v>
      </c>
      <c r="V204" s="41">
        <f t="shared" ref="V204" si="517">((-PMT($AA204,U$3,$A204)*U$3)-(-PMT($AA204,U$3,$A204)*12)-(-CUMIPMT($AA204,U$3,$A204,13,U$3,0)))/(U$3-12)</f>
        <v>476.0647500878037</v>
      </c>
      <c r="W204" s="66">
        <f t="shared" si="446"/>
        <v>585.92143164537185</v>
      </c>
      <c r="X204" s="67">
        <f t="shared" ref="X204" si="518">((-PMT($AA204,W$3,$A204)*W$3)-(-PMT($AA204,W$3,$A204)*12)-(-CUMIPMT($AA204,W$3,$A204,13,W$3,0)))/(W$3-12)</f>
        <v>444.22064219882651</v>
      </c>
      <c r="Y204" s="51">
        <f t="shared" si="448"/>
        <v>573.07204444460615</v>
      </c>
      <c r="Z204" s="50">
        <f t="shared" si="449"/>
        <v>415.97969218834356</v>
      </c>
      <c r="AA204" s="77">
        <f t="shared" si="480"/>
        <v>0.1</v>
      </c>
    </row>
    <row r="205" spans="1:27" ht="19.95" customHeight="1" x14ac:dyDescent="0.3">
      <c r="A205" s="19">
        <f t="shared" si="509"/>
        <v>4725</v>
      </c>
      <c r="B205" s="20">
        <f t="shared" si="454"/>
        <v>5197.5000000000009</v>
      </c>
      <c r="C205" s="20">
        <f t="shared" si="454"/>
        <v>2722.5000000000005</v>
      </c>
      <c r="D205" s="20">
        <f t="shared" si="454"/>
        <v>1899.99244712991</v>
      </c>
      <c r="E205" s="20">
        <f t="shared" si="454"/>
        <v>1490.5995475113123</v>
      </c>
      <c r="F205" s="20">
        <f t="shared" si="454"/>
        <v>1246.4430967551721</v>
      </c>
      <c r="G205" s="20">
        <f t="shared" si="454"/>
        <v>1084.8948722136035</v>
      </c>
      <c r="H205" s="20">
        <f t="shared" si="454"/>
        <v>970.54098608531467</v>
      </c>
      <c r="I205" s="20">
        <f t="shared" si="454"/>
        <v>885.6729830409937</v>
      </c>
      <c r="J205" s="20">
        <f t="shared" si="454"/>
        <v>820.451547126273</v>
      </c>
      <c r="K205" s="20">
        <f t="shared" si="454"/>
        <v>768.97199081986741</v>
      </c>
      <c r="L205" s="20">
        <f t="shared" si="459"/>
        <v>727.47584606630426</v>
      </c>
      <c r="M205" s="21">
        <f t="shared" si="459"/>
        <v>693.45666384885772</v>
      </c>
      <c r="N205" s="22">
        <f t="shared" si="510"/>
        <v>4725</v>
      </c>
      <c r="O205" s="64">
        <f t="shared" si="438"/>
        <v>665.17852480050283</v>
      </c>
      <c r="P205" s="65">
        <f t="shared" si="439"/>
        <v>604.7077498186386</v>
      </c>
      <c r="Q205" s="20">
        <f t="shared" si="440"/>
        <v>641.40090476475848</v>
      </c>
      <c r="R205" s="40">
        <f t="shared" ref="R205" si="519">((-PMT($AA205,Q$3,$A205)*Q$3)-(-PMT($AA205,Q$3,$A205)*12)-(-CUMIPMT($AA205,Q$3,$A205,13,Q$3,0)))/(Q$3-12)</f>
        <v>556.5875619859471</v>
      </c>
      <c r="S205" s="64">
        <f t="shared" si="442"/>
        <v>621.21359579283387</v>
      </c>
      <c r="T205" s="65">
        <f t="shared" ref="T205" si="520">((-PMT($AA205,S$3,$A205)*S$3)-(-PMT($AA205,S$3,$A205)*12)-(-CUMIPMT($AA205,S$3,$A205,13,S$3,0)))/(S$3-12)</f>
        <v>514.95542250795927</v>
      </c>
      <c r="U205" s="20">
        <f t="shared" si="444"/>
        <v>603.93353282295004</v>
      </c>
      <c r="V205" s="40">
        <f t="shared" ref="V205" si="521">((-PMT($AA205,U$3,$A205)*U$3)-(-PMT($AA205,U$3,$A205)*12)-(-CUMIPMT($AA205,U$3,$A205,13,U$3,0)))/(U$3-12)</f>
        <v>478.5970093967814</v>
      </c>
      <c r="W205" s="64">
        <f t="shared" si="446"/>
        <v>589.03803500518768</v>
      </c>
      <c r="X205" s="65">
        <f t="shared" ref="X205" si="522">((-PMT($AA205,W$3,$A205)*W$3)-(-PMT($AA205,W$3,$A205)*12)-(-CUMIPMT($AA205,W$3,$A205,13,W$3,0)))/(W$3-12)</f>
        <v>446.58351795520321</v>
      </c>
      <c r="Y205" s="53">
        <f t="shared" si="448"/>
        <v>576.1203000001625</v>
      </c>
      <c r="Z205" s="52">
        <f t="shared" si="449"/>
        <v>418.1923501255157</v>
      </c>
      <c r="AA205" s="77">
        <f t="shared" si="480"/>
        <v>0.1</v>
      </c>
    </row>
    <row r="206" spans="1:27" ht="19.95" customHeight="1" x14ac:dyDescent="0.3">
      <c r="A206" s="15">
        <f t="shared" si="509"/>
        <v>4750</v>
      </c>
      <c r="B206" s="23">
        <f t="shared" ref="B206:M218" si="523">IF($A206&lt;1975.1,(PMT($B$1,B$3,$A206)*-1),(PMT($C$1,B$3,$A206)*-1))</f>
        <v>5225.0000000000009</v>
      </c>
      <c r="C206" s="23">
        <f t="shared" si="523"/>
        <v>2736.9047619047624</v>
      </c>
      <c r="D206" s="23">
        <f t="shared" si="523"/>
        <v>1910.0453172205443</v>
      </c>
      <c r="E206" s="23">
        <f t="shared" si="523"/>
        <v>1498.4863176039646</v>
      </c>
      <c r="F206" s="23">
        <f t="shared" si="523"/>
        <v>1253.0380337750407</v>
      </c>
      <c r="G206" s="23">
        <f t="shared" si="523"/>
        <v>1090.6350567226702</v>
      </c>
      <c r="H206" s="23">
        <f t="shared" si="523"/>
        <v>975.67612357782946</v>
      </c>
      <c r="I206" s="23">
        <f t="shared" si="523"/>
        <v>890.35908348036401</v>
      </c>
      <c r="J206" s="23">
        <f t="shared" si="523"/>
        <v>824.79256060313151</v>
      </c>
      <c r="K206" s="23">
        <f t="shared" si="523"/>
        <v>773.04062569193013</v>
      </c>
      <c r="L206" s="23">
        <f t="shared" si="523"/>
        <v>731.32492461691959</v>
      </c>
      <c r="M206" s="24">
        <f t="shared" si="523"/>
        <v>697.12574672636492</v>
      </c>
      <c r="N206" s="18">
        <f t="shared" si="510"/>
        <v>4750</v>
      </c>
      <c r="O206" s="66">
        <f t="shared" si="438"/>
        <v>668.69798789468541</v>
      </c>
      <c r="P206" s="67">
        <f t="shared" si="439"/>
        <v>607.9072617224416</v>
      </c>
      <c r="Q206" s="23">
        <f t="shared" si="440"/>
        <v>644.79456034552447</v>
      </c>
      <c r="R206" s="41">
        <f t="shared" ref="R206" si="524">((-PMT($AA206,Q$3,$A206)*Q$3)-(-PMT($AA206,Q$3,$A206)*12)-(-CUMIPMT($AA206,Q$3,$A206,13,Q$3,0)))/(Q$3-12)</f>
        <v>559.53246972132285</v>
      </c>
      <c r="S206" s="66">
        <f t="shared" si="442"/>
        <v>624.5004402150181</v>
      </c>
      <c r="T206" s="67">
        <f t="shared" ref="T206" si="525">((-PMT($AA206,S$3,$A206)*S$3)-(-PMT($AA206,S$3,$A206)*12)-(-CUMIPMT($AA206,S$3,$A206,13,S$3,0)))/(S$3-12)</f>
        <v>517.68005437307977</v>
      </c>
      <c r="U206" s="23">
        <f t="shared" si="444"/>
        <v>607.12894834053179</v>
      </c>
      <c r="V206" s="41">
        <f t="shared" ref="V206" si="526">((-PMT($AA206,U$3,$A206)*U$3)-(-PMT($AA206,U$3,$A206)*12)-(-CUMIPMT($AA206,U$3,$A206,13,U$3,0)))/(U$3-12)</f>
        <v>481.12926870575905</v>
      </c>
      <c r="W206" s="66">
        <f t="shared" si="446"/>
        <v>592.15463836500351</v>
      </c>
      <c r="X206" s="67">
        <f t="shared" ref="X206" si="527">((-PMT($AA206,W$3,$A206)*W$3)-(-PMT($AA206,W$3,$A206)*12)-(-CUMIPMT($AA206,W$3,$A206,13,W$3,0)))/(W$3-12)</f>
        <v>448.9463937115799</v>
      </c>
      <c r="Y206" s="51">
        <f t="shared" si="448"/>
        <v>579.16855555571897</v>
      </c>
      <c r="Z206" s="50">
        <f t="shared" si="449"/>
        <v>420.40500806268778</v>
      </c>
      <c r="AA206" s="77">
        <f t="shared" si="480"/>
        <v>0.1</v>
      </c>
    </row>
    <row r="207" spans="1:27" ht="19.95" customHeight="1" x14ac:dyDescent="0.3">
      <c r="A207" s="19">
        <f t="shared" si="509"/>
        <v>4775</v>
      </c>
      <c r="B207" s="20">
        <f t="shared" si="523"/>
        <v>5252.5000000000009</v>
      </c>
      <c r="C207" s="20">
        <f t="shared" si="523"/>
        <v>2751.3095238095243</v>
      </c>
      <c r="D207" s="20">
        <f t="shared" si="523"/>
        <v>1920.0981873111789</v>
      </c>
      <c r="E207" s="20">
        <f t="shared" si="523"/>
        <v>1506.3730876966172</v>
      </c>
      <c r="F207" s="20">
        <f t="shared" si="523"/>
        <v>1259.6329707949094</v>
      </c>
      <c r="G207" s="20">
        <f t="shared" si="523"/>
        <v>1096.3752412317369</v>
      </c>
      <c r="H207" s="20">
        <f t="shared" si="523"/>
        <v>980.81126107034436</v>
      </c>
      <c r="I207" s="20">
        <f t="shared" si="523"/>
        <v>895.04518391973443</v>
      </c>
      <c r="J207" s="20">
        <f t="shared" si="523"/>
        <v>829.13357407999013</v>
      </c>
      <c r="K207" s="20">
        <f t="shared" si="523"/>
        <v>777.10926056399296</v>
      </c>
      <c r="L207" s="20">
        <f t="shared" ref="L207:M218" si="528">IF($A207&lt;1975.1,(PMT($B$1,L$3,$A207)*-1),(PMT($C$1,L$3,$A207)*-1))</f>
        <v>735.17400316753492</v>
      </c>
      <c r="M207" s="21">
        <f t="shared" si="528"/>
        <v>700.79482960387213</v>
      </c>
      <c r="N207" s="22">
        <f t="shared" si="510"/>
        <v>4775</v>
      </c>
      <c r="O207" s="64">
        <f t="shared" si="438"/>
        <v>672.21745098886788</v>
      </c>
      <c r="P207" s="65">
        <f t="shared" si="439"/>
        <v>611.10677362624381</v>
      </c>
      <c r="Q207" s="20">
        <f t="shared" si="440"/>
        <v>648.18821592629035</v>
      </c>
      <c r="R207" s="40">
        <f t="shared" ref="R207" si="529">((-PMT($AA207,Q$3,$A207)*Q$3)-(-PMT($AA207,Q$3,$A207)*12)-(-CUMIPMT($AA207,Q$3,$A207,13,Q$3,0)))/(Q$3-12)</f>
        <v>562.47737745669826</v>
      </c>
      <c r="S207" s="64">
        <f t="shared" si="442"/>
        <v>627.78728463720245</v>
      </c>
      <c r="T207" s="65">
        <f t="shared" ref="T207" si="530">((-PMT($AA207,S$3,$A207)*S$3)-(-PMT($AA207,S$3,$A207)*12)-(-CUMIPMT($AA207,S$3,$A207,13,S$3,0)))/(S$3-12)</f>
        <v>520.40468623820163</v>
      </c>
      <c r="U207" s="20">
        <f t="shared" si="444"/>
        <v>610.32436385811354</v>
      </c>
      <c r="V207" s="40">
        <f t="shared" ref="V207" si="531">((-PMT($AA207,U$3,$A207)*U$3)-(-PMT($AA207,U$3,$A207)*12)-(-CUMIPMT($AA207,U$3,$A207,13,U$3,0)))/(U$3-12)</f>
        <v>483.66152801473675</v>
      </c>
      <c r="W207" s="64">
        <f t="shared" si="446"/>
        <v>595.27124172481933</v>
      </c>
      <c r="X207" s="65">
        <f t="shared" ref="X207" si="532">((-PMT($AA207,W$3,$A207)*W$3)-(-PMT($AA207,W$3,$A207)*12)-(-CUMIPMT($AA207,W$3,$A207,13,W$3,0)))/(W$3-12)</f>
        <v>451.30926946795654</v>
      </c>
      <c r="Y207" s="53">
        <f t="shared" si="448"/>
        <v>582.21681111127543</v>
      </c>
      <c r="Z207" s="52">
        <f t="shared" si="449"/>
        <v>422.61766599985998</v>
      </c>
      <c r="AA207" s="77">
        <f t="shared" si="480"/>
        <v>0.1</v>
      </c>
    </row>
    <row r="208" spans="1:27" ht="19.95" customHeight="1" x14ac:dyDescent="0.3">
      <c r="A208" s="15">
        <f t="shared" si="509"/>
        <v>4800</v>
      </c>
      <c r="B208" s="23">
        <f t="shared" si="523"/>
        <v>5280.0000000000009</v>
      </c>
      <c r="C208" s="23">
        <f t="shared" si="523"/>
        <v>2765.7142857142862</v>
      </c>
      <c r="D208" s="23">
        <f t="shared" si="523"/>
        <v>1930.1510574018132</v>
      </c>
      <c r="E208" s="23">
        <f t="shared" si="523"/>
        <v>1514.2598577892695</v>
      </c>
      <c r="F208" s="23">
        <f t="shared" si="523"/>
        <v>1266.2279078147781</v>
      </c>
      <c r="G208" s="23">
        <f t="shared" si="523"/>
        <v>1102.1154257408036</v>
      </c>
      <c r="H208" s="23">
        <f t="shared" si="523"/>
        <v>985.94639856285949</v>
      </c>
      <c r="I208" s="23">
        <f t="shared" si="523"/>
        <v>899.73128435910485</v>
      </c>
      <c r="J208" s="23">
        <f t="shared" si="523"/>
        <v>833.47458755684875</v>
      </c>
      <c r="K208" s="23">
        <f t="shared" si="523"/>
        <v>781.17789543605579</v>
      </c>
      <c r="L208" s="23">
        <f t="shared" si="528"/>
        <v>739.02308171815037</v>
      </c>
      <c r="M208" s="24">
        <f t="shared" si="528"/>
        <v>704.46391248137923</v>
      </c>
      <c r="N208" s="18">
        <f t="shared" si="510"/>
        <v>4800</v>
      </c>
      <c r="O208" s="66">
        <f t="shared" si="438"/>
        <v>675.73691408305058</v>
      </c>
      <c r="P208" s="67">
        <f t="shared" si="439"/>
        <v>614.3062855300459</v>
      </c>
      <c r="Q208" s="23">
        <f t="shared" si="440"/>
        <v>651.58187150705623</v>
      </c>
      <c r="R208" s="41">
        <f t="shared" ref="R208" si="533">((-PMT($AA208,Q$3,$A208)*Q$3)-(-PMT($AA208,Q$3,$A208)*12)-(-CUMIPMT($AA208,Q$3,$A208,13,Q$3,0)))/(Q$3-12)</f>
        <v>565.42228519207356</v>
      </c>
      <c r="S208" s="66">
        <f t="shared" si="442"/>
        <v>631.07412905938668</v>
      </c>
      <c r="T208" s="67">
        <f t="shared" ref="T208" si="534">((-PMT($AA208,S$3,$A208)*S$3)-(-PMT($AA208,S$3,$A208)*12)-(-CUMIPMT($AA208,S$3,$A208,13,S$3,0)))/(S$3-12)</f>
        <v>523.12931810332304</v>
      </c>
      <c r="U208" s="23">
        <f t="shared" si="444"/>
        <v>613.51977937569529</v>
      </c>
      <c r="V208" s="41">
        <f t="shared" ref="V208" si="535">((-PMT($AA208,U$3,$A208)*U$3)-(-PMT($AA208,U$3,$A208)*12)-(-CUMIPMT($AA208,U$3,$A208,13,U$3,0)))/(U$3-12)</f>
        <v>486.19378732371445</v>
      </c>
      <c r="W208" s="66">
        <f t="shared" si="446"/>
        <v>598.38784508463505</v>
      </c>
      <c r="X208" s="67">
        <f t="shared" ref="X208" si="536">((-PMT($AA208,W$3,$A208)*W$3)-(-PMT($AA208,W$3,$A208)*12)-(-CUMIPMT($AA208,W$3,$A208,13,W$3,0)))/(W$3-12)</f>
        <v>453.67214522433335</v>
      </c>
      <c r="Y208" s="51">
        <f t="shared" si="448"/>
        <v>585.26506666683179</v>
      </c>
      <c r="Z208" s="50">
        <f t="shared" si="449"/>
        <v>424.83032393703189</v>
      </c>
      <c r="AA208" s="77">
        <f t="shared" si="480"/>
        <v>0.1</v>
      </c>
    </row>
    <row r="209" spans="1:27" ht="19.95" customHeight="1" x14ac:dyDescent="0.3">
      <c r="A209" s="19">
        <f t="shared" si="509"/>
        <v>4825</v>
      </c>
      <c r="B209" s="20">
        <f t="shared" si="523"/>
        <v>5307.5000000000009</v>
      </c>
      <c r="C209" s="20">
        <f t="shared" si="523"/>
        <v>2780.1190476190482</v>
      </c>
      <c r="D209" s="20">
        <f t="shared" si="523"/>
        <v>1940.2039274924475</v>
      </c>
      <c r="E209" s="20">
        <f t="shared" si="523"/>
        <v>1522.1466278819221</v>
      </c>
      <c r="F209" s="20">
        <f t="shared" si="523"/>
        <v>1272.8228448346465</v>
      </c>
      <c r="G209" s="20">
        <f t="shared" si="523"/>
        <v>1107.8556102498703</v>
      </c>
      <c r="H209" s="20">
        <f t="shared" si="523"/>
        <v>991.08153605537427</v>
      </c>
      <c r="I209" s="20">
        <f t="shared" si="523"/>
        <v>904.41738479847504</v>
      </c>
      <c r="J209" s="20">
        <f t="shared" si="523"/>
        <v>837.81560103370725</v>
      </c>
      <c r="K209" s="20">
        <f t="shared" si="523"/>
        <v>785.24653030811851</v>
      </c>
      <c r="L209" s="20">
        <f t="shared" si="528"/>
        <v>742.8721602687657</v>
      </c>
      <c r="M209" s="21">
        <f t="shared" si="528"/>
        <v>708.13299535888643</v>
      </c>
      <c r="N209" s="22">
        <f t="shared" si="510"/>
        <v>4825</v>
      </c>
      <c r="O209" s="64">
        <f t="shared" si="438"/>
        <v>679.25637717723305</v>
      </c>
      <c r="P209" s="65">
        <f t="shared" si="439"/>
        <v>617.5057974338481</v>
      </c>
      <c r="Q209" s="20">
        <f t="shared" si="440"/>
        <v>654.97552708782223</v>
      </c>
      <c r="R209" s="40">
        <f t="shared" ref="R209" si="537">((-PMT($AA209,Q$3,$A209)*Q$3)-(-PMT($AA209,Q$3,$A209)*12)-(-CUMIPMT($AA209,Q$3,$A209,13,Q$3,0)))/(Q$3-12)</f>
        <v>568.36719292744885</v>
      </c>
      <c r="S209" s="64">
        <f t="shared" si="442"/>
        <v>634.36097348157102</v>
      </c>
      <c r="T209" s="65">
        <f t="shared" ref="T209" si="538">((-PMT($AA209,S$3,$A209)*S$3)-(-PMT($AA209,S$3,$A209)*12)-(-CUMIPMT($AA209,S$3,$A209,13,S$3,0)))/(S$3-12)</f>
        <v>525.85394996844445</v>
      </c>
      <c r="U209" s="20">
        <f t="shared" si="444"/>
        <v>616.71519489327704</v>
      </c>
      <c r="V209" s="40">
        <f t="shared" ref="V209" si="539">((-PMT($AA209,U$3,$A209)*U$3)-(-PMT($AA209,U$3,$A209)*12)-(-CUMIPMT($AA209,U$3,$A209,13,U$3,0)))/(U$3-12)</f>
        <v>488.72604663269209</v>
      </c>
      <c r="W209" s="64">
        <f t="shared" si="446"/>
        <v>601.50444844445099</v>
      </c>
      <c r="X209" s="65">
        <f t="shared" ref="X209" si="540">((-PMT($AA209,W$3,$A209)*W$3)-(-PMT($AA209,W$3,$A209)*12)-(-CUMIPMT($AA209,W$3,$A209,13,W$3,0)))/(W$3-12)</f>
        <v>456.03502098071033</v>
      </c>
      <c r="Y209" s="53">
        <f t="shared" si="448"/>
        <v>588.31332222238814</v>
      </c>
      <c r="Z209" s="52">
        <f t="shared" si="449"/>
        <v>427.04298187420403</v>
      </c>
      <c r="AA209" s="77">
        <f t="shared" si="480"/>
        <v>0.1</v>
      </c>
    </row>
    <row r="210" spans="1:27" ht="19.95" customHeight="1" x14ac:dyDescent="0.3">
      <c r="A210" s="25">
        <f>A209+25</f>
        <v>4850</v>
      </c>
      <c r="B210" s="26">
        <f t="shared" si="523"/>
        <v>5335.0000000000009</v>
      </c>
      <c r="C210" s="26">
        <f t="shared" si="523"/>
        <v>2794.5238095238101</v>
      </c>
      <c r="D210" s="26">
        <f t="shared" si="523"/>
        <v>1950.2567975830823</v>
      </c>
      <c r="E210" s="26">
        <f t="shared" si="523"/>
        <v>1530.0333979745747</v>
      </c>
      <c r="F210" s="26">
        <f t="shared" si="523"/>
        <v>1279.4177818545152</v>
      </c>
      <c r="G210" s="26">
        <f t="shared" si="523"/>
        <v>1113.595794758937</v>
      </c>
      <c r="H210" s="26">
        <f t="shared" si="523"/>
        <v>996.21667354788917</v>
      </c>
      <c r="I210" s="26">
        <f t="shared" si="523"/>
        <v>909.10348523784546</v>
      </c>
      <c r="J210" s="26">
        <f t="shared" si="523"/>
        <v>842.15661451056587</v>
      </c>
      <c r="K210" s="26">
        <f t="shared" si="523"/>
        <v>789.31516518018134</v>
      </c>
      <c r="L210" s="26">
        <f t="shared" si="528"/>
        <v>746.72123881938114</v>
      </c>
      <c r="M210" s="27">
        <f t="shared" si="528"/>
        <v>711.80207823639364</v>
      </c>
      <c r="N210" s="28">
        <f>N209+25</f>
        <v>4850</v>
      </c>
      <c r="O210" s="70">
        <f t="shared" si="438"/>
        <v>682.77584027141563</v>
      </c>
      <c r="P210" s="71">
        <f t="shared" si="439"/>
        <v>620.70530933765019</v>
      </c>
      <c r="Q210" s="26">
        <f t="shared" si="440"/>
        <v>658.36918266858811</v>
      </c>
      <c r="R210" s="42">
        <f t="shared" ref="R210" si="541">((-PMT($AA210,Q$3,$A210)*Q$3)-(-PMT($AA210,Q$3,$A210)*12)-(-CUMIPMT($AA210,Q$3,$A210,13,Q$3,0)))/(Q$3-12)</f>
        <v>571.31210066282426</v>
      </c>
      <c r="S210" s="70">
        <f t="shared" si="442"/>
        <v>637.64781790375537</v>
      </c>
      <c r="T210" s="71">
        <f t="shared" ref="T210" si="542">((-PMT($AA210,S$3,$A210)*S$3)-(-PMT($AA210,S$3,$A210)*12)-(-CUMIPMT($AA210,S$3,$A210,13,S$3,0)))/(S$3-12)</f>
        <v>528.57858183356632</v>
      </c>
      <c r="U210" s="26">
        <f t="shared" si="444"/>
        <v>619.91061041085879</v>
      </c>
      <c r="V210" s="42">
        <f t="shared" ref="V210" si="543">((-PMT($AA210,U$3,$A210)*U$3)-(-PMT($AA210,U$3,$A210)*12)-(-CUMIPMT($AA210,U$3,$A210,13,U$3,0)))/(U$3-12)</f>
        <v>491.25830594166985</v>
      </c>
      <c r="W210" s="70">
        <f t="shared" si="446"/>
        <v>604.6210518042667</v>
      </c>
      <c r="X210" s="71">
        <f t="shared" ref="X210" si="544">((-PMT($AA210,W$3,$A210)*W$3)-(-PMT($AA210,W$3,$A210)*12)-(-CUMIPMT($AA210,W$3,$A210,13,W$3,0)))/(W$3-12)</f>
        <v>458.39789673708674</v>
      </c>
      <c r="Y210" s="26">
        <f t="shared" si="448"/>
        <v>591.3615777779446</v>
      </c>
      <c r="Z210" s="50">
        <f t="shared" si="449"/>
        <v>429.25563981137617</v>
      </c>
      <c r="AA210" s="77">
        <f t="shared" si="480"/>
        <v>0.1</v>
      </c>
    </row>
    <row r="211" spans="1:27" ht="15.6" x14ac:dyDescent="0.3">
      <c r="A211" s="6" t="s">
        <v>1</v>
      </c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6" t="s">
        <v>1</v>
      </c>
      <c r="O211" s="6"/>
      <c r="P211" s="37"/>
      <c r="Q211" s="8"/>
      <c r="R211" s="44"/>
      <c r="S211" s="8"/>
      <c r="T211" s="44"/>
      <c r="U211" s="8"/>
      <c r="V211" s="44"/>
      <c r="W211" s="8"/>
      <c r="X211" s="44"/>
      <c r="Y211" s="8"/>
      <c r="Z211" s="55"/>
      <c r="AA211" s="77">
        <f t="shared" si="480"/>
        <v>0.1</v>
      </c>
    </row>
    <row r="212" spans="1:27" ht="19.95" customHeight="1" x14ac:dyDescent="0.3">
      <c r="A212" s="10" t="s">
        <v>2</v>
      </c>
      <c r="B212" s="11" t="s">
        <v>3</v>
      </c>
      <c r="C212" s="12" t="s">
        <v>4</v>
      </c>
      <c r="D212" s="12" t="s">
        <v>5</v>
      </c>
      <c r="E212" s="12" t="s">
        <v>6</v>
      </c>
      <c r="F212" s="12" t="s">
        <v>7</v>
      </c>
      <c r="G212" s="12" t="s">
        <v>8</v>
      </c>
      <c r="H212" s="12" t="s">
        <v>9</v>
      </c>
      <c r="I212" s="12" t="s">
        <v>10</v>
      </c>
      <c r="J212" s="12" t="s">
        <v>11</v>
      </c>
      <c r="K212" s="12" t="s">
        <v>12</v>
      </c>
      <c r="L212" s="12" t="s">
        <v>13</v>
      </c>
      <c r="M212" s="13" t="s">
        <v>14</v>
      </c>
      <c r="N212" s="14" t="s">
        <v>2</v>
      </c>
      <c r="O212" s="61" t="s">
        <v>15</v>
      </c>
      <c r="P212" s="62">
        <v>1</v>
      </c>
      <c r="Q212" s="12" t="s">
        <v>16</v>
      </c>
      <c r="R212" s="38">
        <v>2</v>
      </c>
      <c r="S212" s="61" t="s">
        <v>17</v>
      </c>
      <c r="T212" s="62">
        <v>3</v>
      </c>
      <c r="U212" s="12" t="s">
        <v>18</v>
      </c>
      <c r="V212" s="38">
        <v>4</v>
      </c>
      <c r="W212" s="61" t="s">
        <v>19</v>
      </c>
      <c r="X212" s="62">
        <v>5</v>
      </c>
      <c r="Y212" s="57" t="s">
        <v>20</v>
      </c>
      <c r="Z212" s="56">
        <v>6</v>
      </c>
      <c r="AA212" s="77">
        <f t="shared" si="480"/>
        <v>0.1</v>
      </c>
    </row>
    <row r="213" spans="1:27" ht="19.95" customHeight="1" x14ac:dyDescent="0.3">
      <c r="A213" s="19">
        <f>A210+25</f>
        <v>4875</v>
      </c>
      <c r="B213" s="20">
        <f t="shared" si="523"/>
        <v>5362.5000000000009</v>
      </c>
      <c r="C213" s="20">
        <f t="shared" si="523"/>
        <v>2808.928571428572</v>
      </c>
      <c r="D213" s="20">
        <f t="shared" si="523"/>
        <v>1960.3096676737166</v>
      </c>
      <c r="E213" s="20">
        <f t="shared" si="523"/>
        <v>1537.920168067227</v>
      </c>
      <c r="F213" s="20">
        <f t="shared" si="523"/>
        <v>1286.0127188743838</v>
      </c>
      <c r="G213" s="20">
        <f t="shared" si="523"/>
        <v>1119.3359792680037</v>
      </c>
      <c r="H213" s="20">
        <f t="shared" si="523"/>
        <v>1001.3518110404041</v>
      </c>
      <c r="I213" s="20">
        <f t="shared" si="523"/>
        <v>913.78958567721565</v>
      </c>
      <c r="J213" s="20">
        <f t="shared" si="523"/>
        <v>846.49762798742449</v>
      </c>
      <c r="K213" s="20">
        <f t="shared" si="523"/>
        <v>793.38380005224417</v>
      </c>
      <c r="L213" s="20">
        <f t="shared" si="528"/>
        <v>750.57031736999647</v>
      </c>
      <c r="M213" s="21">
        <f t="shared" si="528"/>
        <v>715.47116111390073</v>
      </c>
      <c r="N213" s="22">
        <f>N210+25</f>
        <v>4875</v>
      </c>
      <c r="O213" s="64">
        <f t="shared" ref="O213:O218" si="545">-PMT($AA213,O$3,$A213)</f>
        <v>686.2953033655981</v>
      </c>
      <c r="P213" s="65">
        <f t="shared" ref="P213:P218" si="546">((-PMT($AA213,O$3,$A213)*O$3)-(-PMT($AA213,O$3,$A213)*12)-(-CUMIPMT($AA213,O$3,$A213,13,O$3,0)))/(O$3-12)</f>
        <v>623.9048212414524</v>
      </c>
      <c r="Q213" s="20">
        <f t="shared" ref="Q213:Q218" si="547">-PMT($AA213,Q$3,$A213)</f>
        <v>661.76283824935399</v>
      </c>
      <c r="R213" s="40">
        <f t="shared" ref="R213" si="548">((-PMT($AA213,Q$3,$A213)*Q$3)-(-PMT($AA213,Q$3,$A213)*12)-(-CUMIPMT($AA213,Q$3,$A213,13,Q$3,0)))/(Q$3-12)</f>
        <v>574.25700839819967</v>
      </c>
      <c r="S213" s="64">
        <f t="shared" ref="S213:S218" si="549">-PMT($AA213,S$3,$A213)</f>
        <v>640.9346623259396</v>
      </c>
      <c r="T213" s="65">
        <f t="shared" ref="T213" si="550">((-PMT($AA213,S$3,$A213)*S$3)-(-PMT($AA213,S$3,$A213)*12)-(-CUMIPMT($AA213,S$3,$A213,13,S$3,0)))/(S$3-12)</f>
        <v>531.30321369868784</v>
      </c>
      <c r="U213" s="20">
        <f t="shared" ref="U213:U218" si="551">-PMT($AA213,U$3,$A213)</f>
        <v>623.10602592844054</v>
      </c>
      <c r="V213" s="40">
        <f t="shared" ref="V213" si="552">((-PMT($AA213,U$3,$A213)*U$3)-(-PMT($AA213,U$3,$A213)*12)-(-CUMIPMT($AA213,U$3,$A213,13,U$3,0)))/(U$3-12)</f>
        <v>493.79056525064749</v>
      </c>
      <c r="W213" s="64">
        <f t="shared" ref="W213:W218" si="553">-PMT($AA213,W$3,$A213)</f>
        <v>607.73765516408253</v>
      </c>
      <c r="X213" s="65">
        <f t="shared" ref="X213" si="554">((-PMT($AA213,W$3,$A213)*W$3)-(-PMT($AA213,W$3,$A213)*12)-(-CUMIPMT($AA213,W$3,$A213,13,W$3,0)))/(W$3-12)</f>
        <v>460.76077249346355</v>
      </c>
      <c r="Y213" s="53">
        <f t="shared" ref="Y213:Y218" si="555">-PMT($AA213,Y$3,$A213)</f>
        <v>594.40983333350096</v>
      </c>
      <c r="Z213" s="52">
        <f t="shared" ref="Z213:Z218" si="556">((-PMT($AA213,Y$3,$A213)*Y$3)-(-PMT($AA213,Y$3,$A213)*12)-(-CUMIPMT($AA213,Y$3,$A213,13,Y$3,0)))/(Y$3-12)</f>
        <v>431.46829774854791</v>
      </c>
      <c r="AA213" s="77">
        <f t="shared" si="480"/>
        <v>0.1</v>
      </c>
    </row>
    <row r="214" spans="1:27" ht="19.95" customHeight="1" x14ac:dyDescent="0.3">
      <c r="A214" s="15">
        <f>A213+25</f>
        <v>4900</v>
      </c>
      <c r="B214" s="23">
        <f t="shared" si="523"/>
        <v>5390.0000000000009</v>
      </c>
      <c r="C214" s="23">
        <f t="shared" si="523"/>
        <v>2823.3333333333339</v>
      </c>
      <c r="D214" s="23">
        <f t="shared" si="523"/>
        <v>1970.3625377643509</v>
      </c>
      <c r="E214" s="23">
        <f t="shared" si="523"/>
        <v>1545.8069381598793</v>
      </c>
      <c r="F214" s="23">
        <f t="shared" si="523"/>
        <v>1292.6076558942525</v>
      </c>
      <c r="G214" s="23">
        <f t="shared" si="523"/>
        <v>1125.0761637770704</v>
      </c>
      <c r="H214" s="23">
        <f t="shared" si="523"/>
        <v>1006.486948532919</v>
      </c>
      <c r="I214" s="23">
        <f t="shared" si="523"/>
        <v>918.47568611658608</v>
      </c>
      <c r="J214" s="23">
        <f t="shared" si="523"/>
        <v>850.83864146428323</v>
      </c>
      <c r="K214" s="23">
        <f t="shared" si="523"/>
        <v>797.452434924307</v>
      </c>
      <c r="L214" s="23">
        <f t="shared" si="528"/>
        <v>754.41939592061181</v>
      </c>
      <c r="M214" s="24">
        <f t="shared" si="528"/>
        <v>719.14024399140794</v>
      </c>
      <c r="N214" s="18">
        <f>N213+25</f>
        <v>4900</v>
      </c>
      <c r="O214" s="66">
        <f t="shared" si="545"/>
        <v>689.81476645978069</v>
      </c>
      <c r="P214" s="67">
        <f t="shared" si="546"/>
        <v>627.10433314525619</v>
      </c>
      <c r="Q214" s="23">
        <f t="shared" si="547"/>
        <v>665.15649383011987</v>
      </c>
      <c r="R214" s="41">
        <f t="shared" ref="R214" si="557">((-PMT($AA214,Q$3,$A214)*Q$3)-(-PMT($AA214,Q$3,$A214)*12)-(-CUMIPMT($AA214,Q$3,$A214,13,Q$3,0)))/(Q$3-12)</f>
        <v>577.20191613357497</v>
      </c>
      <c r="S214" s="66">
        <f t="shared" si="549"/>
        <v>644.22150674812394</v>
      </c>
      <c r="T214" s="67">
        <f t="shared" ref="T214" si="558">((-PMT($AA214,S$3,$A214)*S$3)-(-PMT($AA214,S$3,$A214)*12)-(-CUMIPMT($AA214,S$3,$A214,13,S$3,0)))/(S$3-12)</f>
        <v>534.02784556380868</v>
      </c>
      <c r="U214" s="23">
        <f t="shared" si="551"/>
        <v>626.3014414460223</v>
      </c>
      <c r="V214" s="41">
        <f t="shared" ref="V214" si="559">((-PMT($AA214,U$3,$A214)*U$3)-(-PMT($AA214,U$3,$A214)*12)-(-CUMIPMT($AA214,U$3,$A214,13,U$3,0)))/(U$3-12)</f>
        <v>496.32282455962519</v>
      </c>
      <c r="W214" s="66">
        <f t="shared" si="553"/>
        <v>610.85425852389835</v>
      </c>
      <c r="X214" s="67">
        <f t="shared" ref="X214" si="560">((-PMT($AA214,W$3,$A214)*W$3)-(-PMT($AA214,W$3,$A214)*12)-(-CUMIPMT($AA214,W$3,$A214,13,W$3,0)))/(W$3-12)</f>
        <v>463.12364824984013</v>
      </c>
      <c r="Y214" s="51">
        <f t="shared" si="555"/>
        <v>597.45808888905742</v>
      </c>
      <c r="Z214" s="50">
        <f t="shared" si="556"/>
        <v>433.68095568572011</v>
      </c>
      <c r="AA214" s="77">
        <f t="shared" si="480"/>
        <v>0.1</v>
      </c>
    </row>
    <row r="215" spans="1:27" ht="19.95" customHeight="1" x14ac:dyDescent="0.3">
      <c r="A215" s="19">
        <f>A214+25</f>
        <v>4925</v>
      </c>
      <c r="B215" s="20">
        <f t="shared" si="523"/>
        <v>5417.5000000000009</v>
      </c>
      <c r="C215" s="20">
        <f t="shared" si="523"/>
        <v>2837.7380952380959</v>
      </c>
      <c r="D215" s="20">
        <f t="shared" si="523"/>
        <v>1980.4154078549855</v>
      </c>
      <c r="E215" s="20">
        <f t="shared" si="523"/>
        <v>1553.6937082525319</v>
      </c>
      <c r="F215" s="20">
        <f t="shared" si="523"/>
        <v>1299.2025929141212</v>
      </c>
      <c r="G215" s="20">
        <f t="shared" si="523"/>
        <v>1130.8163482861371</v>
      </c>
      <c r="H215" s="20">
        <f t="shared" si="523"/>
        <v>1011.6220860254339</v>
      </c>
      <c r="I215" s="20">
        <f t="shared" si="523"/>
        <v>923.16178655595638</v>
      </c>
      <c r="J215" s="20">
        <f t="shared" si="523"/>
        <v>855.17965494114162</v>
      </c>
      <c r="K215" s="20">
        <f t="shared" si="523"/>
        <v>801.52106979636972</v>
      </c>
      <c r="L215" s="20">
        <f t="shared" si="528"/>
        <v>758.26847447122725</v>
      </c>
      <c r="M215" s="21">
        <f t="shared" si="528"/>
        <v>722.80932686891515</v>
      </c>
      <c r="N215" s="22">
        <f>N214+25</f>
        <v>4925</v>
      </c>
      <c r="O215" s="64">
        <f t="shared" si="545"/>
        <v>693.33422955396327</v>
      </c>
      <c r="P215" s="65">
        <f t="shared" si="546"/>
        <v>630.30384504905646</v>
      </c>
      <c r="Q215" s="20">
        <f t="shared" si="547"/>
        <v>668.55014941088575</v>
      </c>
      <c r="R215" s="40">
        <f t="shared" ref="R215" si="561">((-PMT($AA215,Q$3,$A215)*Q$3)-(-PMT($AA215,Q$3,$A215)*12)-(-CUMIPMT($AA215,Q$3,$A215,13,Q$3,0)))/(Q$3-12)</f>
        <v>580.14682386895038</v>
      </c>
      <c r="S215" s="64">
        <f t="shared" si="549"/>
        <v>647.50835117030829</v>
      </c>
      <c r="T215" s="65">
        <f t="shared" ref="T215" si="562">((-PMT($AA215,S$3,$A215)*S$3)-(-PMT($AA215,S$3,$A215)*12)-(-CUMIPMT($AA215,S$3,$A215,13,S$3,0)))/(S$3-12)</f>
        <v>536.75247742893043</v>
      </c>
      <c r="U215" s="20">
        <f t="shared" si="551"/>
        <v>629.49685696360405</v>
      </c>
      <c r="V215" s="40">
        <f t="shared" ref="V215" si="563">((-PMT($AA215,U$3,$A215)*U$3)-(-PMT($AA215,U$3,$A215)*12)-(-CUMIPMT($AA215,U$3,$A215,13,U$3,0)))/(U$3-12)</f>
        <v>498.85508386860283</v>
      </c>
      <c r="W215" s="64">
        <f t="shared" si="553"/>
        <v>613.97086188371418</v>
      </c>
      <c r="X215" s="65">
        <f t="shared" ref="X215" si="564">((-PMT($AA215,W$3,$A215)*W$3)-(-PMT($AA215,W$3,$A215)*12)-(-CUMIPMT($AA215,W$3,$A215,13,W$3,0)))/(W$3-12)</f>
        <v>465.48652400621705</v>
      </c>
      <c r="Y215" s="53">
        <f t="shared" si="555"/>
        <v>600.50634444461389</v>
      </c>
      <c r="Z215" s="52">
        <f t="shared" si="556"/>
        <v>435.89361362289225</v>
      </c>
      <c r="AA215" s="77">
        <f t="shared" si="480"/>
        <v>0.1</v>
      </c>
    </row>
    <row r="216" spans="1:27" ht="19.95" customHeight="1" x14ac:dyDescent="0.3">
      <c r="A216" s="15">
        <f>A215+25</f>
        <v>4950</v>
      </c>
      <c r="B216" s="23">
        <f t="shared" si="523"/>
        <v>5445.0000000000009</v>
      </c>
      <c r="C216" s="23">
        <f t="shared" si="523"/>
        <v>2852.1428571428578</v>
      </c>
      <c r="D216" s="23">
        <f t="shared" si="523"/>
        <v>1990.4682779456198</v>
      </c>
      <c r="E216" s="23">
        <f t="shared" si="523"/>
        <v>1561.5804783451842</v>
      </c>
      <c r="F216" s="23">
        <f t="shared" si="523"/>
        <v>1305.7975299339898</v>
      </c>
      <c r="G216" s="23">
        <f t="shared" si="523"/>
        <v>1136.5565327952036</v>
      </c>
      <c r="H216" s="23">
        <f t="shared" si="523"/>
        <v>1016.7572235179487</v>
      </c>
      <c r="I216" s="23">
        <f t="shared" si="523"/>
        <v>927.8478869953268</v>
      </c>
      <c r="J216" s="23">
        <f t="shared" si="523"/>
        <v>859.52066841800024</v>
      </c>
      <c r="K216" s="23">
        <f t="shared" si="523"/>
        <v>805.58970466843255</v>
      </c>
      <c r="L216" s="23">
        <f t="shared" si="528"/>
        <v>762.11755302184258</v>
      </c>
      <c r="M216" s="24">
        <f t="shared" si="528"/>
        <v>726.47840974642236</v>
      </c>
      <c r="N216" s="18">
        <f>N215+25</f>
        <v>4950</v>
      </c>
      <c r="O216" s="66">
        <f t="shared" si="545"/>
        <v>696.85369264814585</v>
      </c>
      <c r="P216" s="67">
        <f t="shared" si="546"/>
        <v>633.50335695285867</v>
      </c>
      <c r="Q216" s="23">
        <f t="shared" si="547"/>
        <v>671.94380499165175</v>
      </c>
      <c r="R216" s="41">
        <f t="shared" ref="R216" si="565">((-PMT($AA216,Q$3,$A216)*Q$3)-(-PMT($AA216,Q$3,$A216)*12)-(-CUMIPMT($AA216,Q$3,$A216,13,Q$3,0)))/(Q$3-12)</f>
        <v>583.09173160432567</v>
      </c>
      <c r="S216" s="66">
        <f t="shared" si="549"/>
        <v>650.79519559249252</v>
      </c>
      <c r="T216" s="67">
        <f t="shared" ref="T216" si="566">((-PMT($AA216,S$3,$A216)*S$3)-(-PMT($AA216,S$3,$A216)*12)-(-CUMIPMT($AA216,S$3,$A216,13,S$3,0)))/(S$3-12)</f>
        <v>539.47710929405196</v>
      </c>
      <c r="U216" s="23">
        <f t="shared" si="551"/>
        <v>632.6922724811858</v>
      </c>
      <c r="V216" s="41">
        <f t="shared" ref="V216" si="567">((-PMT($AA216,U$3,$A216)*U$3)-(-PMT($AA216,U$3,$A216)*12)-(-CUMIPMT($AA216,U$3,$A216,13,U$3,0)))/(U$3-12)</f>
        <v>501.38734317758053</v>
      </c>
      <c r="W216" s="66">
        <f t="shared" si="553"/>
        <v>617.08746524353</v>
      </c>
      <c r="X216" s="67">
        <f t="shared" ref="X216" si="568">((-PMT($AA216,W$3,$A216)*W$3)-(-PMT($AA216,W$3,$A216)*12)-(-CUMIPMT($AA216,W$3,$A216,13,W$3,0)))/(W$3-12)</f>
        <v>467.84939976259386</v>
      </c>
      <c r="Y216" s="51">
        <f t="shared" si="555"/>
        <v>603.55460000017035</v>
      </c>
      <c r="Z216" s="50">
        <f t="shared" si="556"/>
        <v>438.10627156006439</v>
      </c>
      <c r="AA216" s="77">
        <f t="shared" si="480"/>
        <v>0.1</v>
      </c>
    </row>
    <row r="217" spans="1:27" ht="19.95" customHeight="1" x14ac:dyDescent="0.3">
      <c r="A217" s="19">
        <f>A216+25</f>
        <v>4975</v>
      </c>
      <c r="B217" s="20">
        <f t="shared" si="523"/>
        <v>5472.5000000000009</v>
      </c>
      <c r="C217" s="20">
        <f t="shared" si="523"/>
        <v>2866.5476190476197</v>
      </c>
      <c r="D217" s="20">
        <f t="shared" si="523"/>
        <v>2000.5211480362541</v>
      </c>
      <c r="E217" s="20">
        <f t="shared" si="523"/>
        <v>1569.4672484378368</v>
      </c>
      <c r="F217" s="20">
        <f t="shared" si="523"/>
        <v>1312.3924669538583</v>
      </c>
      <c r="G217" s="20">
        <f t="shared" si="523"/>
        <v>1142.2967173042705</v>
      </c>
      <c r="H217" s="20">
        <f t="shared" si="523"/>
        <v>1021.8923610104636</v>
      </c>
      <c r="I217" s="20">
        <f t="shared" si="523"/>
        <v>932.533987434697</v>
      </c>
      <c r="J217" s="20">
        <f t="shared" si="523"/>
        <v>863.86168189485898</v>
      </c>
      <c r="K217" s="20">
        <f t="shared" si="523"/>
        <v>809.65833954049526</v>
      </c>
      <c r="L217" s="20">
        <f t="shared" si="528"/>
        <v>765.96663157245791</v>
      </c>
      <c r="M217" s="21">
        <f t="shared" si="528"/>
        <v>730.14749262392945</v>
      </c>
      <c r="N217" s="22">
        <f>N216+25</f>
        <v>4975</v>
      </c>
      <c r="O217" s="64">
        <f t="shared" si="545"/>
        <v>700.37315574232844</v>
      </c>
      <c r="P217" s="65">
        <f t="shared" si="546"/>
        <v>636.70286885666258</v>
      </c>
      <c r="Q217" s="20">
        <f t="shared" si="547"/>
        <v>675.33746057241763</v>
      </c>
      <c r="R217" s="40">
        <f t="shared" ref="R217" si="569">((-PMT($AA217,Q$3,$A217)*Q$3)-(-PMT($AA217,Q$3,$A217)*12)-(-CUMIPMT($AA217,Q$3,$A217,13,Q$3,0)))/(Q$3-12)</f>
        <v>586.03663933970108</v>
      </c>
      <c r="S217" s="64">
        <f t="shared" si="549"/>
        <v>654.08204001467686</v>
      </c>
      <c r="T217" s="65">
        <f t="shared" ref="T217" si="570">((-PMT($AA217,S$3,$A217)*S$3)-(-PMT($AA217,S$3,$A217)*12)-(-CUMIPMT($AA217,S$3,$A217,13,S$3,0)))/(S$3-12)</f>
        <v>542.20174115917337</v>
      </c>
      <c r="U217" s="20">
        <f t="shared" si="551"/>
        <v>635.88768799876755</v>
      </c>
      <c r="V217" s="40">
        <f t="shared" ref="V217" si="571">((-PMT($AA217,U$3,$A217)*U$3)-(-PMT($AA217,U$3,$A217)*12)-(-CUMIPMT($AA217,U$3,$A217,13,U$3,0)))/(U$3-12)</f>
        <v>503.91960248655818</v>
      </c>
      <c r="W217" s="64">
        <f t="shared" si="553"/>
        <v>620.20406860334572</v>
      </c>
      <c r="X217" s="65">
        <f t="shared" ref="X217" si="572">((-PMT($AA217,W$3,$A217)*W$3)-(-PMT($AA217,W$3,$A217)*12)-(-CUMIPMT($AA217,W$3,$A217,13,W$3,0)))/(W$3-12)</f>
        <v>470.21227551897027</v>
      </c>
      <c r="Y217" s="53">
        <f t="shared" si="555"/>
        <v>606.60285555572671</v>
      </c>
      <c r="Z217" s="52">
        <f t="shared" si="556"/>
        <v>440.31892949723641</v>
      </c>
      <c r="AA217" s="77">
        <f t="shared" si="480"/>
        <v>0.1</v>
      </c>
    </row>
    <row r="218" spans="1:27" ht="19.95" customHeight="1" x14ac:dyDescent="0.3">
      <c r="A218" s="25">
        <f>A217+25</f>
        <v>5000</v>
      </c>
      <c r="B218" s="26">
        <f t="shared" si="523"/>
        <v>5500.0000000000009</v>
      </c>
      <c r="C218" s="26">
        <f t="shared" si="523"/>
        <v>2880.9523809523816</v>
      </c>
      <c r="D218" s="26">
        <f t="shared" si="523"/>
        <v>2010.5740181268889</v>
      </c>
      <c r="E218" s="26">
        <f t="shared" si="523"/>
        <v>1577.3540185304892</v>
      </c>
      <c r="F218" s="26">
        <f t="shared" si="523"/>
        <v>1318.9874039737269</v>
      </c>
      <c r="G218" s="26">
        <f t="shared" si="523"/>
        <v>1148.036901813337</v>
      </c>
      <c r="H218" s="26">
        <f t="shared" si="523"/>
        <v>1027.0274985029785</v>
      </c>
      <c r="I218" s="26">
        <f t="shared" si="523"/>
        <v>937.22008787406742</v>
      </c>
      <c r="J218" s="26">
        <f t="shared" si="523"/>
        <v>868.20269537171737</v>
      </c>
      <c r="K218" s="26">
        <f t="shared" si="523"/>
        <v>813.72697441255809</v>
      </c>
      <c r="L218" s="26">
        <f t="shared" si="528"/>
        <v>769.81571012307325</v>
      </c>
      <c r="M218" s="27">
        <f t="shared" si="528"/>
        <v>733.81657550143666</v>
      </c>
      <c r="N218" s="28">
        <f>N217+25</f>
        <v>5000</v>
      </c>
      <c r="O218" s="70">
        <f t="shared" si="545"/>
        <v>703.89261883651091</v>
      </c>
      <c r="P218" s="71">
        <f t="shared" si="546"/>
        <v>639.90238076046467</v>
      </c>
      <c r="Q218" s="26">
        <f t="shared" si="547"/>
        <v>678.73111615318362</v>
      </c>
      <c r="R218" s="42">
        <f t="shared" ref="R218" si="573">((-PMT($AA218,Q$3,$A218)*Q$3)-(-PMT($AA218,Q$3,$A218)*12)-(-CUMIPMT($AA218,Q$3,$A218,13,Q$3,0)))/(Q$3-12)</f>
        <v>588.98154707507683</v>
      </c>
      <c r="S218" s="70">
        <f t="shared" si="549"/>
        <v>657.36888443686121</v>
      </c>
      <c r="T218" s="71">
        <f t="shared" ref="T218" si="574">((-PMT($AA218,S$3,$A218)*S$3)-(-PMT($AA218,S$3,$A218)*12)-(-CUMIPMT($AA218,S$3,$A218,13,S$3,0)))/(S$3-12)</f>
        <v>544.92637302429523</v>
      </c>
      <c r="U218" s="26">
        <f t="shared" si="551"/>
        <v>639.0831035163493</v>
      </c>
      <c r="V218" s="42">
        <f t="shared" ref="V218" si="575">((-PMT($AA218,U$3,$A218)*U$3)-(-PMT($AA218,U$3,$A218)*12)-(-CUMIPMT($AA218,U$3,$A218,13,U$3,0)))/(U$3-12)</f>
        <v>506.45186179553593</v>
      </c>
      <c r="W218" s="70">
        <f t="shared" si="553"/>
        <v>623.32067196316166</v>
      </c>
      <c r="X218" s="71">
        <f t="shared" ref="X218" si="576">((-PMT($AA218,W$3,$A218)*W$3)-(-PMT($AA218,W$3,$A218)*12)-(-CUMIPMT($AA218,W$3,$A218,13,W$3,0)))/(W$3-12)</f>
        <v>472.57515127534725</v>
      </c>
      <c r="Y218" s="26">
        <f t="shared" si="555"/>
        <v>609.65111111128306</v>
      </c>
      <c r="Z218" s="50">
        <f t="shared" si="556"/>
        <v>442.53158743440844</v>
      </c>
      <c r="AA218" s="77">
        <f t="shared" si="480"/>
        <v>0.1</v>
      </c>
    </row>
    <row r="219" spans="1:27" x14ac:dyDescent="0.3">
      <c r="Z219" s="60"/>
    </row>
    <row r="220" spans="1:27" x14ac:dyDescent="0.3">
      <c r="Z220" s="60"/>
    </row>
    <row r="221" spans="1:27" x14ac:dyDescent="0.3">
      <c r="Z221" s="60"/>
    </row>
    <row r="222" spans="1:27" x14ac:dyDescent="0.3">
      <c r="Z222" s="60"/>
    </row>
    <row r="223" spans="1:27" x14ac:dyDescent="0.3">
      <c r="Z223" s="60"/>
    </row>
    <row r="224" spans="1:27" x14ac:dyDescent="0.3">
      <c r="Z224" s="60"/>
    </row>
    <row r="225" spans="26:26" x14ac:dyDescent="0.3">
      <c r="Z225" s="60"/>
    </row>
    <row r="226" spans="26:26" x14ac:dyDescent="0.3">
      <c r="Z226" s="60"/>
    </row>
    <row r="227" spans="26:26" x14ac:dyDescent="0.3">
      <c r="Z227" s="60"/>
    </row>
    <row r="228" spans="26:26" x14ac:dyDescent="0.3">
      <c r="Z228" s="60"/>
    </row>
    <row r="229" spans="26:26" x14ac:dyDescent="0.3">
      <c r="Z229" s="60"/>
    </row>
    <row r="230" spans="26:26" x14ac:dyDescent="0.3">
      <c r="Z230" s="60"/>
    </row>
    <row r="231" spans="26:26" x14ac:dyDescent="0.3">
      <c r="Z231" s="60"/>
    </row>
    <row r="232" spans="26:26" x14ac:dyDescent="0.3">
      <c r="Z232" s="60"/>
    </row>
    <row r="233" spans="26:26" x14ac:dyDescent="0.3">
      <c r="Z233" s="60"/>
    </row>
    <row r="234" spans="26:26" x14ac:dyDescent="0.3">
      <c r="Z234" s="60"/>
    </row>
    <row r="235" spans="26:26" x14ac:dyDescent="0.3">
      <c r="Z235" s="60"/>
    </row>
    <row r="236" spans="26:26" x14ac:dyDescent="0.3">
      <c r="Z236" s="60"/>
    </row>
    <row r="237" spans="26:26" x14ac:dyDescent="0.3">
      <c r="Z237" s="60"/>
    </row>
    <row r="238" spans="26:26" x14ac:dyDescent="0.3">
      <c r="Z238" s="60"/>
    </row>
    <row r="239" spans="26:26" x14ac:dyDescent="0.3">
      <c r="Z239" s="60"/>
    </row>
    <row r="240" spans="26:26" x14ac:dyDescent="0.3">
      <c r="Z240" s="60"/>
    </row>
    <row r="241" spans="26:26" x14ac:dyDescent="0.3">
      <c r="Z241" s="60"/>
    </row>
    <row r="242" spans="26:26" x14ac:dyDescent="0.3">
      <c r="Z242" s="60"/>
    </row>
    <row r="243" spans="26:26" x14ac:dyDescent="0.3">
      <c r="Z243" s="60"/>
    </row>
    <row r="244" spans="26:26" x14ac:dyDescent="0.3">
      <c r="Z244" s="60"/>
    </row>
    <row r="245" spans="26:26" x14ac:dyDescent="0.3">
      <c r="Z245" s="60"/>
    </row>
    <row r="246" spans="26:26" x14ac:dyDescent="0.3">
      <c r="Z246" s="60"/>
    </row>
    <row r="247" spans="26:26" x14ac:dyDescent="0.3">
      <c r="Z247" s="60"/>
    </row>
    <row r="248" spans="26:26" x14ac:dyDescent="0.3">
      <c r="Z248" s="60"/>
    </row>
    <row r="249" spans="26:26" x14ac:dyDescent="0.3">
      <c r="Z249" s="60"/>
    </row>
    <row r="250" spans="26:26" x14ac:dyDescent="0.3">
      <c r="Z250" s="60"/>
    </row>
    <row r="251" spans="26:26" x14ac:dyDescent="0.3">
      <c r="Z251" s="60"/>
    </row>
    <row r="252" spans="26:26" x14ac:dyDescent="0.3">
      <c r="Z252" s="60"/>
    </row>
    <row r="253" spans="26:26" x14ac:dyDescent="0.3">
      <c r="Z253" s="60"/>
    </row>
    <row r="254" spans="26:26" x14ac:dyDescent="0.3">
      <c r="Z254" s="60"/>
    </row>
    <row r="255" spans="26:26" x14ac:dyDescent="0.3">
      <c r="Z255" s="60"/>
    </row>
    <row r="256" spans="26:26" x14ac:dyDescent="0.3">
      <c r="Z256" s="60"/>
    </row>
    <row r="257" spans="26:26" x14ac:dyDescent="0.3">
      <c r="Z257" s="60"/>
    </row>
    <row r="258" spans="26:26" x14ac:dyDescent="0.3">
      <c r="Z258" s="60"/>
    </row>
    <row r="259" spans="26:26" x14ac:dyDescent="0.3">
      <c r="Z259" s="60"/>
    </row>
    <row r="260" spans="26:26" x14ac:dyDescent="0.3">
      <c r="Z260" s="60"/>
    </row>
    <row r="261" spans="26:26" x14ac:dyDescent="0.3">
      <c r="Z261" s="60"/>
    </row>
    <row r="262" spans="26:26" x14ac:dyDescent="0.3">
      <c r="Z262" s="60"/>
    </row>
    <row r="263" spans="26:26" x14ac:dyDescent="0.3">
      <c r="Z263" s="60"/>
    </row>
    <row r="264" spans="26:26" x14ac:dyDescent="0.3">
      <c r="Z264" s="60"/>
    </row>
    <row r="265" spans="26:26" x14ac:dyDescent="0.3">
      <c r="Z265" s="60"/>
    </row>
    <row r="266" spans="26:26" x14ac:dyDescent="0.3">
      <c r="Z266" s="60"/>
    </row>
    <row r="267" spans="26:26" x14ac:dyDescent="0.3">
      <c r="Z267" s="60"/>
    </row>
    <row r="268" spans="26:26" x14ac:dyDescent="0.3">
      <c r="Z268" s="60"/>
    </row>
    <row r="269" spans="26:26" x14ac:dyDescent="0.3">
      <c r="Z269" s="60"/>
    </row>
    <row r="270" spans="26:26" x14ac:dyDescent="0.3">
      <c r="Z270" s="60"/>
    </row>
    <row r="271" spans="26:26" x14ac:dyDescent="0.3">
      <c r="Z271" s="60"/>
    </row>
    <row r="272" spans="26:26" x14ac:dyDescent="0.3">
      <c r="Z272" s="60"/>
    </row>
    <row r="273" spans="26:26" x14ac:dyDescent="0.3">
      <c r="Z273" s="60"/>
    </row>
    <row r="274" spans="26:26" x14ac:dyDescent="0.3">
      <c r="Z274" s="60"/>
    </row>
    <row r="275" spans="26:26" x14ac:dyDescent="0.3">
      <c r="Z275" s="60"/>
    </row>
    <row r="276" spans="26:26" x14ac:dyDescent="0.3">
      <c r="Z276" s="60"/>
    </row>
    <row r="277" spans="26:26" x14ac:dyDescent="0.3">
      <c r="Z277" s="60"/>
    </row>
    <row r="278" spans="26:26" x14ac:dyDescent="0.3">
      <c r="Z278" s="60"/>
    </row>
    <row r="279" spans="26:26" x14ac:dyDescent="0.3">
      <c r="Z279" s="60"/>
    </row>
    <row r="280" spans="26:26" x14ac:dyDescent="0.3">
      <c r="Z280" s="60"/>
    </row>
    <row r="281" spans="26:26" x14ac:dyDescent="0.3">
      <c r="Z281" s="60"/>
    </row>
    <row r="282" spans="26:26" x14ac:dyDescent="0.3">
      <c r="Z282" s="60"/>
    </row>
    <row r="283" spans="26:26" x14ac:dyDescent="0.3">
      <c r="Z283" s="60"/>
    </row>
    <row r="284" spans="26:26" x14ac:dyDescent="0.3">
      <c r="Z284" s="60"/>
    </row>
    <row r="285" spans="26:26" x14ac:dyDescent="0.3">
      <c r="Z285" s="60"/>
    </row>
    <row r="286" spans="26:26" x14ac:dyDescent="0.3">
      <c r="Z286" s="60"/>
    </row>
    <row r="287" spans="26:26" x14ac:dyDescent="0.3">
      <c r="Z287" s="60"/>
    </row>
    <row r="288" spans="26:26" x14ac:dyDescent="0.3">
      <c r="Z288" s="60"/>
    </row>
    <row r="289" spans="26:26" x14ac:dyDescent="0.3">
      <c r="Z289" s="60"/>
    </row>
    <row r="290" spans="26:26" x14ac:dyDescent="0.3">
      <c r="Z290" s="60"/>
    </row>
    <row r="291" spans="26:26" x14ac:dyDescent="0.3">
      <c r="Z291" s="60"/>
    </row>
    <row r="292" spans="26:26" x14ac:dyDescent="0.3">
      <c r="Z292" s="60"/>
    </row>
    <row r="293" spans="26:26" x14ac:dyDescent="0.3">
      <c r="Z293" s="60"/>
    </row>
    <row r="294" spans="26:26" x14ac:dyDescent="0.3">
      <c r="Z294" s="60"/>
    </row>
    <row r="295" spans="26:26" x14ac:dyDescent="0.3">
      <c r="Z295" s="60"/>
    </row>
    <row r="296" spans="26:26" x14ac:dyDescent="0.3">
      <c r="Z296" s="60"/>
    </row>
    <row r="297" spans="26:26" x14ac:dyDescent="0.3">
      <c r="Z297" s="60"/>
    </row>
    <row r="298" spans="26:26" x14ac:dyDescent="0.3">
      <c r="Z298" s="60"/>
    </row>
    <row r="299" spans="26:26" x14ac:dyDescent="0.3">
      <c r="Z299" s="60"/>
    </row>
    <row r="300" spans="26:26" x14ac:dyDescent="0.3">
      <c r="Z300" s="60"/>
    </row>
    <row r="301" spans="26:26" x14ac:dyDescent="0.3">
      <c r="Z301" s="60"/>
    </row>
    <row r="302" spans="26:26" x14ac:dyDescent="0.3">
      <c r="Z302" s="60"/>
    </row>
    <row r="303" spans="26:26" x14ac:dyDescent="0.3">
      <c r="Z303" s="60"/>
    </row>
    <row r="304" spans="26:26" x14ac:dyDescent="0.3">
      <c r="Z304" s="60"/>
    </row>
    <row r="305" spans="26:26" x14ac:dyDescent="0.3">
      <c r="Z305" s="60"/>
    </row>
    <row r="306" spans="26:26" x14ac:dyDescent="0.3">
      <c r="Z306" s="60"/>
    </row>
    <row r="307" spans="26:26" x14ac:dyDescent="0.3">
      <c r="Z307" s="60"/>
    </row>
    <row r="308" spans="26:26" x14ac:dyDescent="0.3">
      <c r="Z308" s="60"/>
    </row>
    <row r="309" spans="26:26" x14ac:dyDescent="0.3">
      <c r="Z309" s="60"/>
    </row>
    <row r="310" spans="26:26" x14ac:dyDescent="0.3">
      <c r="Z310" s="60"/>
    </row>
    <row r="311" spans="26:26" x14ac:dyDescent="0.3">
      <c r="Z311" s="60"/>
    </row>
    <row r="312" spans="26:26" x14ac:dyDescent="0.3">
      <c r="Z312" s="60"/>
    </row>
    <row r="313" spans="26:26" x14ac:dyDescent="0.3">
      <c r="Z313" s="60"/>
    </row>
    <row r="314" spans="26:26" x14ac:dyDescent="0.3">
      <c r="Z314" s="60"/>
    </row>
    <row r="315" spans="26:26" x14ac:dyDescent="0.3">
      <c r="Z315" s="60"/>
    </row>
    <row r="316" spans="26:26" x14ac:dyDescent="0.3">
      <c r="Z316" s="60"/>
    </row>
    <row r="317" spans="26:26" x14ac:dyDescent="0.3">
      <c r="Z317" s="60"/>
    </row>
    <row r="318" spans="26:26" x14ac:dyDescent="0.3">
      <c r="Z318" s="60"/>
    </row>
    <row r="319" spans="26:26" x14ac:dyDescent="0.3">
      <c r="Z319" s="60"/>
    </row>
    <row r="320" spans="26:26" x14ac:dyDescent="0.3">
      <c r="Z320" s="60"/>
    </row>
    <row r="321" spans="26:26" x14ac:dyDescent="0.3">
      <c r="Z321" s="60"/>
    </row>
    <row r="322" spans="26:26" x14ac:dyDescent="0.3">
      <c r="Z322" s="60"/>
    </row>
    <row r="323" spans="26:26" x14ac:dyDescent="0.3">
      <c r="Z323" s="60"/>
    </row>
    <row r="324" spans="26:26" x14ac:dyDescent="0.3">
      <c r="Z324" s="60"/>
    </row>
    <row r="325" spans="26:26" x14ac:dyDescent="0.3">
      <c r="Z325" s="60"/>
    </row>
    <row r="326" spans="26:26" x14ac:dyDescent="0.3">
      <c r="Z326" s="60"/>
    </row>
    <row r="327" spans="26:26" x14ac:dyDescent="0.3">
      <c r="Z327" s="60"/>
    </row>
    <row r="328" spans="26:26" x14ac:dyDescent="0.3">
      <c r="Z328" s="60"/>
    </row>
    <row r="329" spans="26:26" x14ac:dyDescent="0.3">
      <c r="Z329" s="60"/>
    </row>
    <row r="330" spans="26:26" x14ac:dyDescent="0.3">
      <c r="Z330" s="60"/>
    </row>
    <row r="331" spans="26:26" x14ac:dyDescent="0.3">
      <c r="Z331" s="60"/>
    </row>
    <row r="332" spans="26:26" x14ac:dyDescent="0.3">
      <c r="Z332" s="60"/>
    </row>
    <row r="333" spans="26:26" x14ac:dyDescent="0.3">
      <c r="Z333" s="60"/>
    </row>
    <row r="334" spans="26:26" x14ac:dyDescent="0.3">
      <c r="Z334" s="60"/>
    </row>
    <row r="335" spans="26:26" x14ac:dyDescent="0.3">
      <c r="Z335" s="60"/>
    </row>
    <row r="336" spans="26:26" x14ac:dyDescent="0.3">
      <c r="Z336" s="60"/>
    </row>
    <row r="337" spans="26:26" x14ac:dyDescent="0.3">
      <c r="Z337" s="60"/>
    </row>
    <row r="338" spans="26:26" x14ac:dyDescent="0.3">
      <c r="Z338" s="60"/>
    </row>
    <row r="339" spans="26:26" x14ac:dyDescent="0.3">
      <c r="Z339" s="60"/>
    </row>
    <row r="340" spans="26:26" x14ac:dyDescent="0.3">
      <c r="Z340" s="60"/>
    </row>
    <row r="341" spans="26:26" x14ac:dyDescent="0.3">
      <c r="Z341" s="60"/>
    </row>
    <row r="342" spans="26:26" x14ac:dyDescent="0.3">
      <c r="Z342" s="60"/>
    </row>
    <row r="343" spans="26:26" x14ac:dyDescent="0.3">
      <c r="Z343" s="60"/>
    </row>
    <row r="344" spans="26:26" x14ac:dyDescent="0.3">
      <c r="Z344" s="60"/>
    </row>
    <row r="345" spans="26:26" x14ac:dyDescent="0.3">
      <c r="Z345" s="60"/>
    </row>
    <row r="346" spans="26:26" x14ac:dyDescent="0.3">
      <c r="Z346" s="60"/>
    </row>
    <row r="347" spans="26:26" x14ac:dyDescent="0.3">
      <c r="Z347" s="60"/>
    </row>
    <row r="348" spans="26:26" x14ac:dyDescent="0.3">
      <c r="Z348" s="60"/>
    </row>
    <row r="349" spans="26:26" x14ac:dyDescent="0.3">
      <c r="Z349" s="60"/>
    </row>
    <row r="350" spans="26:26" x14ac:dyDescent="0.3">
      <c r="Z350" s="60"/>
    </row>
    <row r="351" spans="26:26" x14ac:dyDescent="0.3">
      <c r="Z351" s="60"/>
    </row>
    <row r="352" spans="26:26" x14ac:dyDescent="0.3">
      <c r="Z352" s="60"/>
    </row>
    <row r="353" spans="26:26" x14ac:dyDescent="0.3">
      <c r="Z353" s="60"/>
    </row>
    <row r="354" spans="26:26" x14ac:dyDescent="0.3">
      <c r="Z354" s="60"/>
    </row>
    <row r="355" spans="26:26" x14ac:dyDescent="0.3">
      <c r="Z355" s="60"/>
    </row>
    <row r="356" spans="26:26" x14ac:dyDescent="0.3">
      <c r="Z356" s="60"/>
    </row>
    <row r="357" spans="26:26" x14ac:dyDescent="0.3">
      <c r="Z357" s="60"/>
    </row>
    <row r="358" spans="26:26" x14ac:dyDescent="0.3">
      <c r="Z358" s="60"/>
    </row>
    <row r="359" spans="26:26" x14ac:dyDescent="0.3">
      <c r="Z359" s="60"/>
    </row>
    <row r="360" spans="26:26" x14ac:dyDescent="0.3">
      <c r="Z360" s="60"/>
    </row>
  </sheetData>
  <pageMargins left="0.7" right="0.7" top="0.75" bottom="0.75" header="0.3" footer="0.3"/>
  <pageSetup fitToHeight="0" pageOrder="overThenDown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PMT Guide 121.667% APR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Goff</dc:creator>
  <cp:lastModifiedBy>Angela Goff</cp:lastModifiedBy>
  <cp:lastPrinted>2016-01-12T16:19:44Z</cp:lastPrinted>
  <dcterms:created xsi:type="dcterms:W3CDTF">2015-11-20T22:29:08Z</dcterms:created>
  <dcterms:modified xsi:type="dcterms:W3CDTF">2016-01-12T16:50:21Z</dcterms:modified>
</cp:coreProperties>
</file>