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Kuldeep\New data\"/>
    </mc:Choice>
  </mc:AlternateContent>
  <xr:revisionPtr revIDLastSave="0" documentId="8_{AF696B72-A979-42DC-8FEC-BCED2D0EB028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Dataset" sheetId="1" r:id="rId1"/>
    <sheet name="Sort and Find" sheetId="2" r:id="rId2"/>
    <sheet name="Using QUARTILE Function" sheetId="3" r:id="rId3"/>
    <sheet name="Mean And Standard Deviation" sheetId="4" r:id="rId4"/>
    <sheet name="Using Z-Scor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5" l="1"/>
  <c r="N7" i="5"/>
  <c r="N8" i="5"/>
  <c r="N9" i="5"/>
  <c r="N10" i="5"/>
  <c r="N11" i="5"/>
  <c r="N12" i="5"/>
  <c r="N13" i="5"/>
  <c r="N14" i="5"/>
  <c r="N15" i="5"/>
  <c r="N16" i="5"/>
  <c r="N5" i="5"/>
  <c r="E5" i="5"/>
  <c r="M6" i="5"/>
  <c r="M7" i="5"/>
  <c r="M8" i="5"/>
  <c r="M9" i="5"/>
  <c r="M10" i="5"/>
  <c r="M11" i="5"/>
  <c r="M12" i="5"/>
  <c r="M13" i="5"/>
  <c r="M14" i="5"/>
  <c r="M15" i="5"/>
  <c r="M16" i="5"/>
  <c r="M5" i="5"/>
  <c r="Q6" i="5"/>
  <c r="Q5" i="5"/>
  <c r="L6" i="4"/>
  <c r="L7" i="4"/>
  <c r="L8" i="4"/>
  <c r="L9" i="4"/>
  <c r="L10" i="4"/>
  <c r="L11" i="4"/>
  <c r="L12" i="4"/>
  <c r="L13" i="4"/>
  <c r="L14" i="4"/>
  <c r="L15" i="4"/>
  <c r="L16" i="4"/>
  <c r="L5" i="4"/>
  <c r="G12" i="4"/>
  <c r="G11" i="4"/>
  <c r="O8" i="4"/>
  <c r="O7" i="4"/>
  <c r="O6" i="4"/>
  <c r="O5" i="4"/>
  <c r="L6" i="3"/>
  <c r="L7" i="3"/>
  <c r="L8" i="3"/>
  <c r="L9" i="3"/>
  <c r="L10" i="3"/>
  <c r="L11" i="3"/>
  <c r="L12" i="3"/>
  <c r="L13" i="3"/>
  <c r="L14" i="3"/>
  <c r="L15" i="3"/>
  <c r="L16" i="3"/>
  <c r="L5" i="3"/>
  <c r="O8" i="3"/>
  <c r="O7" i="3"/>
  <c r="O6" i="3"/>
  <c r="O5" i="3"/>
  <c r="O4" i="3"/>
  <c r="D13" i="5"/>
  <c r="E13" i="5" s="1"/>
  <c r="D10" i="5"/>
  <c r="E10" i="5" s="1"/>
  <c r="D9" i="5"/>
  <c r="E9" i="5" s="1"/>
  <c r="H6" i="5"/>
  <c r="H5" i="5"/>
  <c r="D15" i="5" s="1"/>
  <c r="E15" i="5" s="1"/>
  <c r="D5" i="5"/>
  <c r="G6" i="4"/>
  <c r="G5" i="4"/>
  <c r="G7" i="4" s="1"/>
  <c r="G5" i="3"/>
  <c r="G4" i="3"/>
  <c r="D8" i="4" l="1"/>
  <c r="G6" i="3"/>
  <c r="G8" i="3" s="1"/>
  <c r="G8" i="4"/>
  <c r="D6" i="5"/>
  <c r="E6" i="5" s="1"/>
  <c r="D8" i="5"/>
  <c r="E8" i="5" s="1"/>
  <c r="D16" i="5"/>
  <c r="E16" i="5" s="1"/>
  <c r="D11" i="5"/>
  <c r="E11" i="5" s="1"/>
  <c r="D14" i="5"/>
  <c r="E14" i="5" s="1"/>
  <c r="D12" i="5"/>
  <c r="E12" i="5" s="1"/>
  <c r="D7" i="5"/>
  <c r="E7" i="5" s="1"/>
  <c r="D11" i="4" l="1"/>
  <c r="D5" i="4"/>
  <c r="D6" i="3"/>
  <c r="D7" i="4"/>
  <c r="D10" i="4"/>
  <c r="D9" i="4"/>
  <c r="D14" i="4"/>
  <c r="G7" i="3"/>
  <c r="D5" i="3" s="1"/>
  <c r="D15" i="4"/>
  <c r="D6" i="4"/>
  <c r="D12" i="4"/>
  <c r="D13" i="4"/>
  <c r="D16" i="4"/>
  <c r="D9" i="3" l="1"/>
  <c r="D11" i="3"/>
  <c r="D10" i="3"/>
  <c r="D12" i="3"/>
  <c r="D14" i="3"/>
  <c r="D7" i="3"/>
  <c r="D8" i="3"/>
  <c r="D13" i="3"/>
  <c r="D15" i="3"/>
  <c r="D16" i="3"/>
</calcChain>
</file>

<file path=xl/sharedStrings.xml><?xml version="1.0" encoding="utf-8"?>
<sst xmlns="http://schemas.openxmlformats.org/spreadsheetml/2006/main" count="167" uniqueCount="29">
  <si>
    <t>Dataset</t>
  </si>
  <si>
    <t>Name</t>
  </si>
  <si>
    <t>Daily Income</t>
  </si>
  <si>
    <t>John</t>
  </si>
  <si>
    <t>Borris</t>
  </si>
  <si>
    <t>Agatha</t>
  </si>
  <si>
    <t>Alain</t>
  </si>
  <si>
    <t>Nathan</t>
  </si>
  <si>
    <t>Susane</t>
  </si>
  <si>
    <t>Robin</t>
  </si>
  <si>
    <t>Chris</t>
  </si>
  <si>
    <t>Emma</t>
  </si>
  <si>
    <t>Ronald</t>
  </si>
  <si>
    <t>Arnold</t>
  </si>
  <si>
    <t>Megan</t>
  </si>
  <si>
    <t>Use Sort &amp; Filter</t>
  </si>
  <si>
    <t>&gt;&gt;&gt; Try Yourself &gt;&gt;&gt;</t>
  </si>
  <si>
    <t>Apply QUARTILE Function</t>
  </si>
  <si>
    <t>Outlier</t>
  </si>
  <si>
    <t>Q1</t>
  </si>
  <si>
    <t>Q3</t>
  </si>
  <si>
    <t>IQR</t>
  </si>
  <si>
    <t>Upper Limit</t>
  </si>
  <si>
    <t>Lower Limit</t>
  </si>
  <si>
    <t>Use Mean &amp; Standard Deviation</t>
  </si>
  <si>
    <t>Mean</t>
  </si>
  <si>
    <t>Standard Deviation</t>
  </si>
  <si>
    <t>Calculate Z-Score</t>
  </si>
  <si>
    <t>Z-Score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</si>
</sst>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8" x14ac:knownFonts="1">
    <font>
      <sz val="11"/>
      <color theme="1"/>
      <name val="Calibri"/>
      <scheme val="minor"/>
    </font>
    <font>
      <sz val="12"/>
      <color theme="1"/>
      <name val="Comic Sans MS"/>
      <family val="4"/>
    </font>
    <font>
      <b/>
      <sz val="12"/>
      <color theme="0"/>
      <name val="Comic Sans MS"/>
      <family val="4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0"/>
      <name val="Comic Sans MS"/>
      <family val="4"/>
    </font>
    <font>
      <sz val="12"/>
      <color theme="1"/>
      <name val="Calibri"/>
      <family val="2"/>
    </font>
    <font>
      <b/>
      <sz val="12"/>
      <color theme="1"/>
      <name val="Comic Sans MS"/>
      <family val="4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2F5496"/>
        <bgColor rgb="FF2F5496"/>
      </patternFill>
    </fill>
    <fill>
      <patternFill patternType="solid">
        <fgColor rgb="FFBDD6EE"/>
        <bgColor rgb="FFBDD6EE"/>
      </patternFill>
    </fill>
    <fill>
      <patternFill patternType="solid">
        <fgColor theme="0"/>
        <bgColor theme="0"/>
      </patternFill>
    </fill>
  </fills>
  <borders count="12">
    <border>
      <left/>
      <right/>
      <top/>
      <bottom/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theme="9"/>
      </top>
      <bottom style="thin">
        <color rgb="FF000000"/>
      </bottom>
      <diagonal/>
    </border>
    <border>
      <left style="medium">
        <color theme="9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theme="9"/>
      </left>
      <right style="medium">
        <color theme="9"/>
      </right>
      <top style="medium">
        <color theme="9"/>
      </top>
      <bottom style="thin">
        <color theme="9"/>
      </bottom>
      <diagonal/>
    </border>
    <border>
      <left style="medium">
        <color theme="9"/>
      </left>
      <right style="medium">
        <color theme="9"/>
      </right>
      <top style="thin">
        <color theme="9"/>
      </top>
      <bottom style="thin">
        <color theme="9"/>
      </bottom>
      <diagonal/>
    </border>
    <border>
      <left style="medium">
        <color theme="9"/>
      </left>
      <right style="medium">
        <color theme="9"/>
      </right>
      <top style="thin">
        <color theme="9"/>
      </top>
      <bottom style="medium">
        <color theme="9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164" fontId="1" fillId="0" borderId="3" xfId="0" applyNumberFormat="1" applyFont="1" applyBorder="1" applyAlignment="1">
      <alignment vertical="center"/>
    </xf>
    <xf numFmtId="0" fontId="6" fillId="0" borderId="0" xfId="0" applyFont="1"/>
    <xf numFmtId="0" fontId="1" fillId="0" borderId="3" xfId="0" applyFont="1" applyBorder="1"/>
    <xf numFmtId="164" fontId="1" fillId="0" borderId="3" xfId="0" applyNumberFormat="1" applyFont="1" applyBorder="1"/>
    <xf numFmtId="0" fontId="1" fillId="0" borderId="0" xfId="0" applyFont="1"/>
    <xf numFmtId="0" fontId="7" fillId="4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7" fillId="4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7" fillId="4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/>
    </xf>
    <xf numFmtId="165" fontId="1" fillId="0" borderId="3" xfId="0" applyNumberFormat="1" applyFont="1" applyBorder="1" applyAlignment="1">
      <alignment vertical="center"/>
    </xf>
    <xf numFmtId="164" fontId="1" fillId="5" borderId="3" xfId="0" applyNumberFormat="1" applyFont="1" applyFill="1" applyBorder="1" applyAlignment="1">
      <alignment vertical="center"/>
    </xf>
    <xf numFmtId="2" fontId="1" fillId="0" borderId="3" xfId="0" applyNumberFormat="1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5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2" fontId="1" fillId="0" borderId="10" xfId="0" applyNumberFormat="1" applyFont="1" applyBorder="1" applyAlignment="1">
      <alignment vertical="center"/>
    </xf>
    <xf numFmtId="2" fontId="1" fillId="0" borderId="11" xfId="0" applyNumberFormat="1" applyFont="1" applyBorder="1" applyAlignment="1">
      <alignment vertical="center"/>
    </xf>
    <xf numFmtId="2" fontId="1" fillId="0" borderId="9" xfId="0" applyNumberFormat="1" applyFont="1" applyBorder="1" applyAlignment="1">
      <alignment vertical="center"/>
    </xf>
    <xf numFmtId="2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2578125" defaultRowHeight="15" customHeight="1" x14ac:dyDescent="0.25"/>
  <cols>
    <col min="1" max="1" width="4.7109375" customWidth="1"/>
    <col min="2" max="2" width="14.28515625" customWidth="1"/>
    <col min="3" max="3" width="15.5703125" customWidth="1"/>
    <col min="4" max="4" width="5" customWidth="1"/>
    <col min="5" max="6" width="9.140625" customWidth="1"/>
    <col min="7" max="26" width="8.71093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25">
      <c r="A2" s="1"/>
      <c r="B2" s="22" t="s">
        <v>0</v>
      </c>
      <c r="C2" s="2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 x14ac:dyDescent="0.25">
      <c r="A3" s="1"/>
      <c r="B3" s="2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5">
      <c r="A4" s="1"/>
      <c r="B4" s="3" t="s">
        <v>1</v>
      </c>
      <c r="C4" s="4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5">
      <c r="A5" s="1"/>
      <c r="B5" s="5" t="s">
        <v>3</v>
      </c>
      <c r="C5" s="6">
        <v>350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5">
      <c r="A6" s="1"/>
      <c r="B6" s="5" t="s">
        <v>4</v>
      </c>
      <c r="C6" s="7">
        <v>780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5">
      <c r="A7" s="1"/>
      <c r="B7" s="5" t="s">
        <v>5</v>
      </c>
      <c r="C7" s="7">
        <v>358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5">
      <c r="A8" s="1"/>
      <c r="B8" s="5" t="s">
        <v>6</v>
      </c>
      <c r="C8" s="7">
        <v>345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5">
      <c r="A9" s="1"/>
      <c r="B9" s="5" t="s">
        <v>7</v>
      </c>
      <c r="C9" s="7">
        <v>725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5">
      <c r="A10" s="1"/>
      <c r="B10" s="5" t="s">
        <v>8</v>
      </c>
      <c r="C10" s="7">
        <v>348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25">
      <c r="A11" s="1"/>
      <c r="B11" s="5" t="s">
        <v>9</v>
      </c>
      <c r="C11" s="7">
        <v>355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25">
      <c r="A12" s="1"/>
      <c r="B12" s="5" t="s">
        <v>10</v>
      </c>
      <c r="C12" s="7">
        <v>110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25">
      <c r="A13" s="1"/>
      <c r="B13" s="5" t="s">
        <v>11</v>
      </c>
      <c r="C13" s="7">
        <v>360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25">
      <c r="A14" s="1"/>
      <c r="B14" s="5" t="s">
        <v>12</v>
      </c>
      <c r="C14" s="7">
        <v>125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5">
      <c r="A15" s="1"/>
      <c r="B15" s="5" t="s">
        <v>13</v>
      </c>
      <c r="C15" s="7">
        <v>352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5">
      <c r="A16" s="1"/>
      <c r="B16" s="5" t="s">
        <v>14</v>
      </c>
      <c r="C16" s="7">
        <v>365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C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000"/>
  <sheetViews>
    <sheetView tabSelected="1" workbookViewId="0">
      <selection activeCell="H4" sqref="H4"/>
    </sheetView>
  </sheetViews>
  <sheetFormatPr defaultColWidth="14.42578125" defaultRowHeight="15" customHeight="1" x14ac:dyDescent="0.25"/>
  <cols>
    <col min="1" max="1" width="5.140625" customWidth="1"/>
    <col min="2" max="2" width="24.140625" customWidth="1"/>
    <col min="3" max="3" width="21.28515625" customWidth="1"/>
    <col min="4" max="4" width="7.28515625" customWidth="1"/>
    <col min="5" max="6" width="8.7109375" customWidth="1"/>
    <col min="7" max="7" width="16.28515625" customWidth="1"/>
    <col min="8" max="8" width="15.5703125" customWidth="1"/>
    <col min="9" max="26" width="8.7109375" customWidth="1"/>
  </cols>
  <sheetData>
    <row r="1" spans="2:8" ht="19.5" customHeight="1" x14ac:dyDescent="0.25"/>
    <row r="2" spans="2:8" ht="19.5" customHeight="1" x14ac:dyDescent="0.25">
      <c r="B2" s="24" t="s">
        <v>15</v>
      </c>
      <c r="C2" s="23"/>
      <c r="G2" s="22" t="s">
        <v>16</v>
      </c>
      <c r="H2" s="23"/>
    </row>
    <row r="3" spans="2:8" ht="19.5" customHeight="1" x14ac:dyDescent="0.25">
      <c r="G3" s="8"/>
      <c r="H3" s="8"/>
    </row>
    <row r="4" spans="2:8" ht="19.5" customHeight="1" x14ac:dyDescent="0.25">
      <c r="B4" s="3" t="s">
        <v>1</v>
      </c>
      <c r="C4" s="3" t="s">
        <v>2</v>
      </c>
      <c r="G4" s="3" t="s">
        <v>1</v>
      </c>
      <c r="H4" s="3" t="s">
        <v>2</v>
      </c>
    </row>
    <row r="5" spans="2:8" ht="19.5" customHeight="1" x14ac:dyDescent="0.25">
      <c r="B5" s="5" t="s">
        <v>4</v>
      </c>
      <c r="C5" s="7">
        <v>780</v>
      </c>
      <c r="G5" s="5" t="s">
        <v>4</v>
      </c>
      <c r="H5" s="7">
        <v>780</v>
      </c>
    </row>
    <row r="6" spans="2:8" ht="19.5" customHeight="1" x14ac:dyDescent="0.25">
      <c r="B6" s="5" t="s">
        <v>7</v>
      </c>
      <c r="C6" s="7">
        <v>725</v>
      </c>
      <c r="G6" s="5" t="s">
        <v>7</v>
      </c>
      <c r="H6" s="7">
        <v>725</v>
      </c>
    </row>
    <row r="7" spans="2:8" ht="19.5" customHeight="1" x14ac:dyDescent="0.4">
      <c r="B7" s="9" t="s">
        <v>14</v>
      </c>
      <c r="C7" s="10">
        <v>365</v>
      </c>
      <c r="G7" s="9" t="s">
        <v>14</v>
      </c>
      <c r="H7" s="10">
        <v>365</v>
      </c>
    </row>
    <row r="8" spans="2:8" ht="19.5" customHeight="1" x14ac:dyDescent="0.25">
      <c r="B8" s="5" t="s">
        <v>11</v>
      </c>
      <c r="C8" s="7">
        <v>360</v>
      </c>
      <c r="G8" s="5" t="s">
        <v>11</v>
      </c>
      <c r="H8" s="7">
        <v>360</v>
      </c>
    </row>
    <row r="9" spans="2:8" ht="19.5" customHeight="1" x14ac:dyDescent="0.25">
      <c r="B9" s="5" t="s">
        <v>5</v>
      </c>
      <c r="C9" s="7">
        <v>358</v>
      </c>
      <c r="G9" s="5" t="s">
        <v>5</v>
      </c>
      <c r="H9" s="7">
        <v>358</v>
      </c>
    </row>
    <row r="10" spans="2:8" ht="19.5" customHeight="1" x14ac:dyDescent="0.25">
      <c r="B10" s="5" t="s">
        <v>9</v>
      </c>
      <c r="C10" s="7">
        <v>355</v>
      </c>
      <c r="G10" s="5" t="s">
        <v>9</v>
      </c>
      <c r="H10" s="7">
        <v>355</v>
      </c>
    </row>
    <row r="11" spans="2:8" ht="19.5" customHeight="1" x14ac:dyDescent="0.25">
      <c r="B11" s="5" t="s">
        <v>13</v>
      </c>
      <c r="C11" s="7">
        <v>352</v>
      </c>
      <c r="G11" s="5" t="s">
        <v>13</v>
      </c>
      <c r="H11" s="7">
        <v>352</v>
      </c>
    </row>
    <row r="12" spans="2:8" ht="19.5" customHeight="1" x14ac:dyDescent="0.25">
      <c r="B12" s="5" t="s">
        <v>3</v>
      </c>
      <c r="C12" s="7">
        <v>350</v>
      </c>
      <c r="G12" s="5" t="s">
        <v>3</v>
      </c>
      <c r="H12" s="7">
        <v>350</v>
      </c>
    </row>
    <row r="13" spans="2:8" ht="19.5" customHeight="1" x14ac:dyDescent="0.25">
      <c r="B13" s="5" t="s">
        <v>8</v>
      </c>
      <c r="C13" s="7">
        <v>348</v>
      </c>
      <c r="G13" s="5" t="s">
        <v>8</v>
      </c>
      <c r="H13" s="7">
        <v>348</v>
      </c>
    </row>
    <row r="14" spans="2:8" ht="19.5" customHeight="1" x14ac:dyDescent="0.25">
      <c r="B14" s="5" t="s">
        <v>6</v>
      </c>
      <c r="C14" s="7">
        <v>345</v>
      </c>
      <c r="G14" s="5" t="s">
        <v>6</v>
      </c>
      <c r="H14" s="7">
        <v>345</v>
      </c>
    </row>
    <row r="15" spans="2:8" ht="19.5" customHeight="1" x14ac:dyDescent="0.25">
      <c r="B15" s="5" t="s">
        <v>12</v>
      </c>
      <c r="C15" s="7">
        <v>125</v>
      </c>
      <c r="G15" s="5" t="s">
        <v>12</v>
      </c>
      <c r="H15" s="7">
        <v>125</v>
      </c>
    </row>
    <row r="16" spans="2:8" ht="19.5" customHeight="1" x14ac:dyDescent="0.25">
      <c r="B16" s="5" t="s">
        <v>10</v>
      </c>
      <c r="C16" s="7">
        <v>110</v>
      </c>
      <c r="G16" s="5" t="s">
        <v>10</v>
      </c>
      <c r="H16" s="7">
        <v>110</v>
      </c>
    </row>
    <row r="17" ht="19.5" customHeight="1" x14ac:dyDescent="0.25"/>
    <row r="18" ht="19.5" customHeight="1" x14ac:dyDescent="0.25"/>
    <row r="19" ht="19.5" customHeight="1" x14ac:dyDescent="0.25"/>
    <row r="20" ht="19.5" customHeight="1" x14ac:dyDescent="0.25"/>
    <row r="21" ht="19.5" customHeight="1" x14ac:dyDescent="0.25"/>
    <row r="22" ht="19.5" customHeight="1" x14ac:dyDescent="0.25"/>
    <row r="23" ht="19.5" customHeight="1" x14ac:dyDescent="0.25"/>
    <row r="24" ht="19.5" customHeight="1" x14ac:dyDescent="0.25"/>
    <row r="25" ht="19.5" customHeight="1" x14ac:dyDescent="0.25"/>
    <row r="26" ht="19.5" customHeight="1" x14ac:dyDescent="0.25"/>
    <row r="27" ht="19.5" customHeight="1" x14ac:dyDescent="0.25"/>
    <row r="28" ht="19.5" customHeight="1" x14ac:dyDescent="0.25"/>
    <row r="29" ht="19.5" customHeight="1" x14ac:dyDescent="0.25"/>
    <row r="30" ht="19.5" customHeight="1" x14ac:dyDescent="0.25"/>
    <row r="31" ht="19.5" customHeight="1" x14ac:dyDescent="0.25"/>
    <row r="32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9.5" customHeight="1" x14ac:dyDescent="0.25"/>
    <row r="56" ht="19.5" customHeight="1" x14ac:dyDescent="0.25"/>
    <row r="57" ht="19.5" customHeight="1" x14ac:dyDescent="0.25"/>
    <row r="58" ht="19.5" customHeight="1" x14ac:dyDescent="0.25"/>
    <row r="59" ht="19.5" customHeight="1" x14ac:dyDescent="0.25"/>
    <row r="60" ht="19.5" customHeight="1" x14ac:dyDescent="0.25"/>
    <row r="61" ht="19.5" customHeight="1" x14ac:dyDescent="0.25"/>
    <row r="62" ht="19.5" customHeight="1" x14ac:dyDescent="0.25"/>
    <row r="63" ht="19.5" customHeight="1" x14ac:dyDescent="0.25"/>
    <row r="64" ht="19.5" customHeight="1" x14ac:dyDescent="0.25"/>
    <row r="65" ht="19.5" customHeight="1" x14ac:dyDescent="0.25"/>
    <row r="66" ht="19.5" customHeight="1" x14ac:dyDescent="0.25"/>
    <row r="67" ht="19.5" customHeight="1" x14ac:dyDescent="0.25"/>
    <row r="68" ht="19.5" customHeight="1" x14ac:dyDescent="0.25"/>
    <row r="69" ht="19.5" customHeight="1" x14ac:dyDescent="0.25"/>
    <row r="70" ht="19.5" customHeight="1" x14ac:dyDescent="0.25"/>
    <row r="71" ht="19.5" customHeight="1" x14ac:dyDescent="0.25"/>
    <row r="72" ht="19.5" customHeight="1" x14ac:dyDescent="0.25"/>
    <row r="73" ht="19.5" customHeight="1" x14ac:dyDescent="0.25"/>
    <row r="74" ht="19.5" customHeight="1" x14ac:dyDescent="0.25"/>
    <row r="75" ht="19.5" customHeight="1" x14ac:dyDescent="0.25"/>
    <row r="76" ht="19.5" customHeight="1" x14ac:dyDescent="0.25"/>
    <row r="77" ht="19.5" customHeight="1" x14ac:dyDescent="0.25"/>
    <row r="78" ht="19.5" customHeight="1" x14ac:dyDescent="0.25"/>
    <row r="79" ht="19.5" customHeight="1" x14ac:dyDescent="0.25"/>
    <row r="80" ht="19.5" customHeight="1" x14ac:dyDescent="0.25"/>
    <row r="81" ht="19.5" customHeight="1" x14ac:dyDescent="0.25"/>
    <row r="82" ht="19.5" customHeight="1" x14ac:dyDescent="0.25"/>
    <row r="83" ht="19.5" customHeight="1" x14ac:dyDescent="0.25"/>
    <row r="84" ht="19.5" customHeight="1" x14ac:dyDescent="0.25"/>
    <row r="85" ht="19.5" customHeight="1" x14ac:dyDescent="0.25"/>
    <row r="86" ht="19.5" customHeight="1" x14ac:dyDescent="0.25"/>
    <row r="87" ht="19.5" customHeight="1" x14ac:dyDescent="0.25"/>
    <row r="88" ht="19.5" customHeight="1" x14ac:dyDescent="0.25"/>
    <row r="89" ht="19.5" customHeight="1" x14ac:dyDescent="0.25"/>
    <row r="90" ht="19.5" customHeight="1" x14ac:dyDescent="0.25"/>
    <row r="91" ht="19.5" customHeight="1" x14ac:dyDescent="0.25"/>
    <row r="92" ht="19.5" customHeight="1" x14ac:dyDescent="0.25"/>
    <row r="93" ht="19.5" customHeight="1" x14ac:dyDescent="0.25"/>
    <row r="94" ht="19.5" customHeight="1" x14ac:dyDescent="0.25"/>
    <row r="95" ht="19.5" customHeight="1" x14ac:dyDescent="0.25"/>
    <row r="96" ht="19.5" customHeight="1" x14ac:dyDescent="0.25"/>
    <row r="97" ht="19.5" customHeight="1" x14ac:dyDescent="0.25"/>
    <row r="98" ht="19.5" customHeight="1" x14ac:dyDescent="0.25"/>
    <row r="99" ht="19.5" customHeight="1" x14ac:dyDescent="0.25"/>
    <row r="100" ht="19.5" customHeight="1" x14ac:dyDescent="0.25"/>
    <row r="101" ht="19.5" customHeight="1" x14ac:dyDescent="0.25"/>
    <row r="102" ht="19.5" customHeight="1" x14ac:dyDescent="0.25"/>
    <row r="103" ht="19.5" customHeight="1" x14ac:dyDescent="0.25"/>
    <row r="104" ht="19.5" customHeight="1" x14ac:dyDescent="0.25"/>
    <row r="105" ht="19.5" customHeight="1" x14ac:dyDescent="0.25"/>
    <row r="106" ht="19.5" customHeight="1" x14ac:dyDescent="0.25"/>
    <row r="107" ht="19.5" customHeight="1" x14ac:dyDescent="0.25"/>
    <row r="108" ht="19.5" customHeight="1" x14ac:dyDescent="0.25"/>
    <row r="109" ht="19.5" customHeight="1" x14ac:dyDescent="0.25"/>
    <row r="110" ht="19.5" customHeight="1" x14ac:dyDescent="0.25"/>
    <row r="111" ht="19.5" customHeight="1" x14ac:dyDescent="0.25"/>
    <row r="112" ht="19.5" customHeight="1" x14ac:dyDescent="0.25"/>
    <row r="113" ht="19.5" customHeight="1" x14ac:dyDescent="0.25"/>
    <row r="114" ht="19.5" customHeight="1" x14ac:dyDescent="0.25"/>
    <row r="115" ht="19.5" customHeight="1" x14ac:dyDescent="0.25"/>
    <row r="116" ht="19.5" customHeight="1" x14ac:dyDescent="0.25"/>
    <row r="117" ht="19.5" customHeight="1" x14ac:dyDescent="0.25"/>
    <row r="118" ht="19.5" customHeight="1" x14ac:dyDescent="0.25"/>
    <row r="119" ht="19.5" customHeight="1" x14ac:dyDescent="0.25"/>
    <row r="120" ht="19.5" customHeight="1" x14ac:dyDescent="0.25"/>
    <row r="121" ht="19.5" customHeight="1" x14ac:dyDescent="0.25"/>
    <row r="122" ht="19.5" customHeight="1" x14ac:dyDescent="0.25"/>
    <row r="123" ht="19.5" customHeight="1" x14ac:dyDescent="0.25"/>
    <row r="124" ht="19.5" customHeight="1" x14ac:dyDescent="0.25"/>
    <row r="125" ht="19.5" customHeight="1" x14ac:dyDescent="0.25"/>
    <row r="126" ht="19.5" customHeight="1" x14ac:dyDescent="0.25"/>
    <row r="127" ht="19.5" customHeight="1" x14ac:dyDescent="0.25"/>
    <row r="128" ht="19.5" customHeight="1" x14ac:dyDescent="0.25"/>
    <row r="129" ht="19.5" customHeight="1" x14ac:dyDescent="0.25"/>
    <row r="130" ht="19.5" customHeight="1" x14ac:dyDescent="0.25"/>
    <row r="131" ht="19.5" customHeight="1" x14ac:dyDescent="0.25"/>
    <row r="132" ht="19.5" customHeight="1" x14ac:dyDescent="0.25"/>
    <row r="133" ht="19.5" customHeight="1" x14ac:dyDescent="0.25"/>
    <row r="134" ht="19.5" customHeight="1" x14ac:dyDescent="0.25"/>
    <row r="135" ht="19.5" customHeight="1" x14ac:dyDescent="0.25"/>
    <row r="136" ht="19.5" customHeight="1" x14ac:dyDescent="0.25"/>
    <row r="137" ht="19.5" customHeight="1" x14ac:dyDescent="0.25"/>
    <row r="138" ht="19.5" customHeight="1" x14ac:dyDescent="0.25"/>
    <row r="139" ht="19.5" customHeight="1" x14ac:dyDescent="0.25"/>
    <row r="140" ht="19.5" customHeight="1" x14ac:dyDescent="0.25"/>
    <row r="141" ht="19.5" customHeight="1" x14ac:dyDescent="0.25"/>
    <row r="142" ht="19.5" customHeight="1" x14ac:dyDescent="0.25"/>
    <row r="143" ht="19.5" customHeight="1" x14ac:dyDescent="0.25"/>
    <row r="144" ht="19.5" customHeight="1" x14ac:dyDescent="0.25"/>
    <row r="145" ht="19.5" customHeight="1" x14ac:dyDescent="0.25"/>
    <row r="146" ht="19.5" customHeight="1" x14ac:dyDescent="0.25"/>
    <row r="147" ht="19.5" customHeight="1" x14ac:dyDescent="0.25"/>
    <row r="148" ht="19.5" customHeight="1" x14ac:dyDescent="0.25"/>
    <row r="149" ht="19.5" customHeight="1" x14ac:dyDescent="0.25"/>
    <row r="150" ht="19.5" customHeight="1" x14ac:dyDescent="0.25"/>
    <row r="151" ht="19.5" customHeight="1" x14ac:dyDescent="0.25"/>
    <row r="152" ht="19.5" customHeight="1" x14ac:dyDescent="0.25"/>
    <row r="153" ht="19.5" customHeight="1" x14ac:dyDescent="0.25"/>
    <row r="154" ht="19.5" customHeight="1" x14ac:dyDescent="0.25"/>
    <row r="155" ht="19.5" customHeight="1" x14ac:dyDescent="0.25"/>
    <row r="156" ht="19.5" customHeight="1" x14ac:dyDescent="0.25"/>
    <row r="157" ht="19.5" customHeight="1" x14ac:dyDescent="0.25"/>
    <row r="158" ht="19.5" customHeight="1" x14ac:dyDescent="0.25"/>
    <row r="159" ht="19.5" customHeight="1" x14ac:dyDescent="0.25"/>
    <row r="160" ht="19.5" customHeight="1" x14ac:dyDescent="0.25"/>
    <row r="161" ht="19.5" customHeight="1" x14ac:dyDescent="0.25"/>
    <row r="162" ht="19.5" customHeight="1" x14ac:dyDescent="0.25"/>
    <row r="163" ht="19.5" customHeight="1" x14ac:dyDescent="0.25"/>
    <row r="164" ht="19.5" customHeight="1" x14ac:dyDescent="0.25"/>
    <row r="165" ht="19.5" customHeight="1" x14ac:dyDescent="0.25"/>
    <row r="166" ht="19.5" customHeight="1" x14ac:dyDescent="0.25"/>
    <row r="167" ht="19.5" customHeight="1" x14ac:dyDescent="0.25"/>
    <row r="168" ht="19.5" customHeight="1" x14ac:dyDescent="0.25"/>
    <row r="169" ht="19.5" customHeight="1" x14ac:dyDescent="0.25"/>
    <row r="170" ht="19.5" customHeight="1" x14ac:dyDescent="0.25"/>
    <row r="171" ht="19.5" customHeight="1" x14ac:dyDescent="0.25"/>
    <row r="172" ht="19.5" customHeight="1" x14ac:dyDescent="0.25"/>
    <row r="173" ht="19.5" customHeight="1" x14ac:dyDescent="0.25"/>
    <row r="174" ht="19.5" customHeight="1" x14ac:dyDescent="0.25"/>
    <row r="175" ht="19.5" customHeight="1" x14ac:dyDescent="0.25"/>
    <row r="176" ht="19.5" customHeight="1" x14ac:dyDescent="0.25"/>
    <row r="177" ht="19.5" customHeight="1" x14ac:dyDescent="0.25"/>
    <row r="178" ht="19.5" customHeight="1" x14ac:dyDescent="0.25"/>
    <row r="179" ht="19.5" customHeight="1" x14ac:dyDescent="0.25"/>
    <row r="180" ht="19.5" customHeight="1" x14ac:dyDescent="0.25"/>
    <row r="181" ht="19.5" customHeight="1" x14ac:dyDescent="0.25"/>
    <row r="182" ht="19.5" customHeight="1" x14ac:dyDescent="0.25"/>
    <row r="183" ht="19.5" customHeight="1" x14ac:dyDescent="0.25"/>
    <row r="184" ht="19.5" customHeight="1" x14ac:dyDescent="0.25"/>
    <row r="185" ht="19.5" customHeight="1" x14ac:dyDescent="0.25"/>
    <row r="186" ht="19.5" customHeight="1" x14ac:dyDescent="0.25"/>
    <row r="187" ht="19.5" customHeight="1" x14ac:dyDescent="0.25"/>
    <row r="188" ht="19.5" customHeight="1" x14ac:dyDescent="0.25"/>
    <row r="189" ht="19.5" customHeight="1" x14ac:dyDescent="0.25"/>
    <row r="190" ht="19.5" customHeight="1" x14ac:dyDescent="0.25"/>
    <row r="191" ht="19.5" customHeight="1" x14ac:dyDescent="0.25"/>
    <row r="192" ht="19.5" customHeight="1" x14ac:dyDescent="0.25"/>
    <row r="193" ht="19.5" customHeight="1" x14ac:dyDescent="0.25"/>
    <row r="194" ht="19.5" customHeight="1" x14ac:dyDescent="0.25"/>
    <row r="195" ht="19.5" customHeight="1" x14ac:dyDescent="0.25"/>
    <row r="196" ht="19.5" customHeight="1" x14ac:dyDescent="0.25"/>
    <row r="197" ht="19.5" customHeight="1" x14ac:dyDescent="0.25"/>
    <row r="198" ht="19.5" customHeight="1" x14ac:dyDescent="0.25"/>
    <row r="199" ht="19.5" customHeight="1" x14ac:dyDescent="0.25"/>
    <row r="200" ht="19.5" customHeight="1" x14ac:dyDescent="0.25"/>
    <row r="201" ht="19.5" customHeight="1" x14ac:dyDescent="0.25"/>
    <row r="202" ht="19.5" customHeight="1" x14ac:dyDescent="0.25"/>
    <row r="203" ht="19.5" customHeight="1" x14ac:dyDescent="0.25"/>
    <row r="204" ht="19.5" customHeight="1" x14ac:dyDescent="0.25"/>
    <row r="205" ht="19.5" customHeight="1" x14ac:dyDescent="0.25"/>
    <row r="206" ht="19.5" customHeight="1" x14ac:dyDescent="0.25"/>
    <row r="207" ht="19.5" customHeight="1" x14ac:dyDescent="0.25"/>
    <row r="208" ht="19.5" customHeight="1" x14ac:dyDescent="0.25"/>
    <row r="209" ht="19.5" customHeight="1" x14ac:dyDescent="0.25"/>
    <row r="210" ht="19.5" customHeight="1" x14ac:dyDescent="0.25"/>
    <row r="211" ht="19.5" customHeight="1" x14ac:dyDescent="0.25"/>
    <row r="212" ht="19.5" customHeight="1" x14ac:dyDescent="0.25"/>
    <row r="213" ht="19.5" customHeight="1" x14ac:dyDescent="0.25"/>
    <row r="214" ht="19.5" customHeight="1" x14ac:dyDescent="0.25"/>
    <row r="215" ht="19.5" customHeight="1" x14ac:dyDescent="0.25"/>
    <row r="216" ht="19.5" customHeight="1" x14ac:dyDescent="0.25"/>
    <row r="217" ht="19.5" customHeight="1" x14ac:dyDescent="0.25"/>
    <row r="218" ht="19.5" customHeight="1" x14ac:dyDescent="0.25"/>
    <row r="219" ht="19.5" customHeight="1" x14ac:dyDescent="0.25"/>
    <row r="220" ht="19.5" customHeight="1" x14ac:dyDescent="0.25"/>
    <row r="221" ht="19.5" customHeight="1" x14ac:dyDescent="0.25"/>
    <row r="222" ht="19.5" customHeight="1" x14ac:dyDescent="0.25"/>
    <row r="223" ht="19.5" customHeight="1" x14ac:dyDescent="0.25"/>
    <row r="224" ht="19.5" customHeight="1" x14ac:dyDescent="0.25"/>
    <row r="225" ht="19.5" customHeight="1" x14ac:dyDescent="0.25"/>
    <row r="226" ht="19.5" customHeight="1" x14ac:dyDescent="0.25"/>
    <row r="227" ht="19.5" customHeight="1" x14ac:dyDescent="0.25"/>
    <row r="228" ht="19.5" customHeight="1" x14ac:dyDescent="0.25"/>
    <row r="229" ht="19.5" customHeight="1" x14ac:dyDescent="0.25"/>
    <row r="230" ht="19.5" customHeight="1" x14ac:dyDescent="0.25"/>
    <row r="231" ht="19.5" customHeight="1" x14ac:dyDescent="0.25"/>
    <row r="232" ht="19.5" customHeight="1" x14ac:dyDescent="0.25"/>
    <row r="233" ht="19.5" customHeight="1" x14ac:dyDescent="0.25"/>
    <row r="234" ht="19.5" customHeight="1" x14ac:dyDescent="0.25"/>
    <row r="235" ht="19.5" customHeight="1" x14ac:dyDescent="0.25"/>
    <row r="236" ht="19.5" customHeight="1" x14ac:dyDescent="0.25"/>
    <row r="237" ht="19.5" customHeight="1" x14ac:dyDescent="0.25"/>
    <row r="238" ht="19.5" customHeight="1" x14ac:dyDescent="0.25"/>
    <row r="239" ht="19.5" customHeight="1" x14ac:dyDescent="0.25"/>
    <row r="240" ht="19.5" customHeight="1" x14ac:dyDescent="0.25"/>
    <row r="241" ht="19.5" customHeight="1" x14ac:dyDescent="0.25"/>
    <row r="242" ht="19.5" customHeight="1" x14ac:dyDescent="0.25"/>
    <row r="243" ht="19.5" customHeight="1" x14ac:dyDescent="0.25"/>
    <row r="244" ht="19.5" customHeight="1" x14ac:dyDescent="0.25"/>
    <row r="245" ht="19.5" customHeight="1" x14ac:dyDescent="0.25"/>
    <row r="246" ht="19.5" customHeight="1" x14ac:dyDescent="0.25"/>
    <row r="247" ht="19.5" customHeight="1" x14ac:dyDescent="0.25"/>
    <row r="248" ht="19.5" customHeight="1" x14ac:dyDescent="0.25"/>
    <row r="249" ht="19.5" customHeight="1" x14ac:dyDescent="0.25"/>
    <row r="250" ht="19.5" customHeight="1" x14ac:dyDescent="0.25"/>
    <row r="251" ht="19.5" customHeight="1" x14ac:dyDescent="0.25"/>
    <row r="252" ht="19.5" customHeight="1" x14ac:dyDescent="0.25"/>
    <row r="253" ht="19.5" customHeight="1" x14ac:dyDescent="0.25"/>
    <row r="254" ht="19.5" customHeight="1" x14ac:dyDescent="0.25"/>
    <row r="255" ht="19.5" customHeight="1" x14ac:dyDescent="0.25"/>
    <row r="256" ht="19.5" customHeight="1" x14ac:dyDescent="0.25"/>
    <row r="257" ht="19.5" customHeight="1" x14ac:dyDescent="0.25"/>
    <row r="258" ht="19.5" customHeight="1" x14ac:dyDescent="0.25"/>
    <row r="259" ht="19.5" customHeight="1" x14ac:dyDescent="0.25"/>
    <row r="260" ht="19.5" customHeight="1" x14ac:dyDescent="0.25"/>
    <row r="261" ht="19.5" customHeight="1" x14ac:dyDescent="0.25"/>
    <row r="262" ht="19.5" customHeight="1" x14ac:dyDescent="0.25"/>
    <row r="263" ht="19.5" customHeight="1" x14ac:dyDescent="0.25"/>
    <row r="264" ht="19.5" customHeight="1" x14ac:dyDescent="0.25"/>
    <row r="265" ht="19.5" customHeight="1" x14ac:dyDescent="0.25"/>
    <row r="266" ht="19.5" customHeight="1" x14ac:dyDescent="0.25"/>
    <row r="267" ht="19.5" customHeight="1" x14ac:dyDescent="0.25"/>
    <row r="268" ht="19.5" customHeight="1" x14ac:dyDescent="0.25"/>
    <row r="269" ht="19.5" customHeight="1" x14ac:dyDescent="0.25"/>
    <row r="270" ht="19.5" customHeight="1" x14ac:dyDescent="0.25"/>
    <row r="271" ht="19.5" customHeight="1" x14ac:dyDescent="0.25"/>
    <row r="272" ht="19.5" customHeight="1" x14ac:dyDescent="0.25"/>
    <row r="273" ht="19.5" customHeight="1" x14ac:dyDescent="0.25"/>
    <row r="274" ht="19.5" customHeight="1" x14ac:dyDescent="0.25"/>
    <row r="275" ht="19.5" customHeight="1" x14ac:dyDescent="0.25"/>
    <row r="276" ht="19.5" customHeight="1" x14ac:dyDescent="0.25"/>
    <row r="277" ht="19.5" customHeight="1" x14ac:dyDescent="0.25"/>
    <row r="278" ht="19.5" customHeight="1" x14ac:dyDescent="0.25"/>
    <row r="279" ht="19.5" customHeight="1" x14ac:dyDescent="0.25"/>
    <row r="280" ht="19.5" customHeight="1" x14ac:dyDescent="0.25"/>
    <row r="281" ht="19.5" customHeight="1" x14ac:dyDescent="0.25"/>
    <row r="282" ht="19.5" customHeight="1" x14ac:dyDescent="0.25"/>
    <row r="283" ht="19.5" customHeight="1" x14ac:dyDescent="0.25"/>
    <row r="284" ht="19.5" customHeight="1" x14ac:dyDescent="0.25"/>
    <row r="285" ht="19.5" customHeight="1" x14ac:dyDescent="0.25"/>
    <row r="286" ht="19.5" customHeight="1" x14ac:dyDescent="0.25"/>
    <row r="287" ht="19.5" customHeight="1" x14ac:dyDescent="0.25"/>
    <row r="288" ht="19.5" customHeight="1" x14ac:dyDescent="0.25"/>
    <row r="289" ht="19.5" customHeight="1" x14ac:dyDescent="0.25"/>
    <row r="290" ht="19.5" customHeight="1" x14ac:dyDescent="0.25"/>
    <row r="291" ht="19.5" customHeight="1" x14ac:dyDescent="0.25"/>
    <row r="292" ht="19.5" customHeight="1" x14ac:dyDescent="0.25"/>
    <row r="293" ht="19.5" customHeight="1" x14ac:dyDescent="0.25"/>
    <row r="294" ht="19.5" customHeight="1" x14ac:dyDescent="0.25"/>
    <row r="295" ht="19.5" customHeight="1" x14ac:dyDescent="0.25"/>
    <row r="296" ht="19.5" customHeight="1" x14ac:dyDescent="0.25"/>
    <row r="297" ht="19.5" customHeight="1" x14ac:dyDescent="0.25"/>
    <row r="298" ht="19.5" customHeight="1" x14ac:dyDescent="0.25"/>
    <row r="299" ht="19.5" customHeight="1" x14ac:dyDescent="0.25"/>
    <row r="300" ht="19.5" customHeight="1" x14ac:dyDescent="0.25"/>
    <row r="301" ht="19.5" customHeight="1" x14ac:dyDescent="0.25"/>
    <row r="302" ht="19.5" customHeight="1" x14ac:dyDescent="0.25"/>
    <row r="303" ht="19.5" customHeight="1" x14ac:dyDescent="0.25"/>
    <row r="304" ht="19.5" customHeight="1" x14ac:dyDescent="0.25"/>
    <row r="305" ht="19.5" customHeight="1" x14ac:dyDescent="0.25"/>
    <row r="306" ht="19.5" customHeight="1" x14ac:dyDescent="0.25"/>
    <row r="307" ht="19.5" customHeight="1" x14ac:dyDescent="0.25"/>
    <row r="308" ht="19.5" customHeight="1" x14ac:dyDescent="0.25"/>
    <row r="309" ht="19.5" customHeight="1" x14ac:dyDescent="0.25"/>
    <row r="310" ht="19.5" customHeight="1" x14ac:dyDescent="0.25"/>
    <row r="311" ht="19.5" customHeight="1" x14ac:dyDescent="0.25"/>
    <row r="312" ht="19.5" customHeight="1" x14ac:dyDescent="0.25"/>
    <row r="313" ht="19.5" customHeight="1" x14ac:dyDescent="0.25"/>
    <row r="314" ht="19.5" customHeight="1" x14ac:dyDescent="0.25"/>
    <row r="315" ht="19.5" customHeight="1" x14ac:dyDescent="0.25"/>
    <row r="316" ht="19.5" customHeight="1" x14ac:dyDescent="0.25"/>
    <row r="317" ht="19.5" customHeight="1" x14ac:dyDescent="0.25"/>
    <row r="318" ht="19.5" customHeight="1" x14ac:dyDescent="0.25"/>
    <row r="319" ht="19.5" customHeight="1" x14ac:dyDescent="0.25"/>
    <row r="320" ht="19.5" customHeight="1" x14ac:dyDescent="0.25"/>
    <row r="321" ht="19.5" customHeight="1" x14ac:dyDescent="0.25"/>
    <row r="322" ht="19.5" customHeight="1" x14ac:dyDescent="0.25"/>
    <row r="323" ht="19.5" customHeight="1" x14ac:dyDescent="0.25"/>
    <row r="324" ht="19.5" customHeight="1" x14ac:dyDescent="0.25"/>
    <row r="325" ht="19.5" customHeight="1" x14ac:dyDescent="0.25"/>
    <row r="326" ht="19.5" customHeight="1" x14ac:dyDescent="0.25"/>
    <row r="327" ht="19.5" customHeight="1" x14ac:dyDescent="0.25"/>
    <row r="328" ht="19.5" customHeight="1" x14ac:dyDescent="0.25"/>
    <row r="329" ht="19.5" customHeight="1" x14ac:dyDescent="0.25"/>
    <row r="330" ht="19.5" customHeight="1" x14ac:dyDescent="0.25"/>
    <row r="331" ht="19.5" customHeight="1" x14ac:dyDescent="0.25"/>
    <row r="332" ht="19.5" customHeight="1" x14ac:dyDescent="0.25"/>
    <row r="333" ht="19.5" customHeight="1" x14ac:dyDescent="0.25"/>
    <row r="334" ht="19.5" customHeight="1" x14ac:dyDescent="0.25"/>
    <row r="335" ht="19.5" customHeight="1" x14ac:dyDescent="0.25"/>
    <row r="336" ht="19.5" customHeight="1" x14ac:dyDescent="0.25"/>
    <row r="337" ht="19.5" customHeight="1" x14ac:dyDescent="0.25"/>
    <row r="338" ht="19.5" customHeight="1" x14ac:dyDescent="0.25"/>
    <row r="339" ht="19.5" customHeight="1" x14ac:dyDescent="0.25"/>
    <row r="340" ht="19.5" customHeight="1" x14ac:dyDescent="0.25"/>
    <row r="341" ht="19.5" customHeight="1" x14ac:dyDescent="0.25"/>
    <row r="342" ht="19.5" customHeight="1" x14ac:dyDescent="0.25"/>
    <row r="343" ht="19.5" customHeight="1" x14ac:dyDescent="0.25"/>
    <row r="344" ht="19.5" customHeight="1" x14ac:dyDescent="0.25"/>
    <row r="345" ht="19.5" customHeight="1" x14ac:dyDescent="0.25"/>
    <row r="346" ht="19.5" customHeight="1" x14ac:dyDescent="0.25"/>
    <row r="347" ht="19.5" customHeight="1" x14ac:dyDescent="0.25"/>
    <row r="348" ht="19.5" customHeight="1" x14ac:dyDescent="0.25"/>
    <row r="349" ht="19.5" customHeight="1" x14ac:dyDescent="0.25"/>
    <row r="350" ht="19.5" customHeight="1" x14ac:dyDescent="0.25"/>
    <row r="351" ht="19.5" customHeight="1" x14ac:dyDescent="0.25"/>
    <row r="352" ht="19.5" customHeight="1" x14ac:dyDescent="0.25"/>
    <row r="353" ht="19.5" customHeight="1" x14ac:dyDescent="0.25"/>
    <row r="354" ht="19.5" customHeight="1" x14ac:dyDescent="0.25"/>
    <row r="355" ht="19.5" customHeight="1" x14ac:dyDescent="0.25"/>
    <row r="356" ht="19.5" customHeight="1" x14ac:dyDescent="0.25"/>
    <row r="357" ht="19.5" customHeight="1" x14ac:dyDescent="0.25"/>
    <row r="358" ht="19.5" customHeight="1" x14ac:dyDescent="0.25"/>
    <row r="359" ht="19.5" customHeight="1" x14ac:dyDescent="0.25"/>
    <row r="360" ht="19.5" customHeight="1" x14ac:dyDescent="0.25"/>
    <row r="361" ht="19.5" customHeight="1" x14ac:dyDescent="0.25"/>
    <row r="362" ht="19.5" customHeight="1" x14ac:dyDescent="0.25"/>
    <row r="363" ht="19.5" customHeight="1" x14ac:dyDescent="0.25"/>
    <row r="364" ht="19.5" customHeight="1" x14ac:dyDescent="0.25"/>
    <row r="365" ht="19.5" customHeight="1" x14ac:dyDescent="0.25"/>
    <row r="366" ht="19.5" customHeight="1" x14ac:dyDescent="0.25"/>
    <row r="367" ht="19.5" customHeight="1" x14ac:dyDescent="0.25"/>
    <row r="368" ht="19.5" customHeight="1" x14ac:dyDescent="0.25"/>
    <row r="369" ht="19.5" customHeight="1" x14ac:dyDescent="0.25"/>
    <row r="370" ht="19.5" customHeight="1" x14ac:dyDescent="0.25"/>
    <row r="371" ht="19.5" customHeight="1" x14ac:dyDescent="0.25"/>
    <row r="372" ht="19.5" customHeight="1" x14ac:dyDescent="0.25"/>
    <row r="373" ht="19.5" customHeight="1" x14ac:dyDescent="0.25"/>
    <row r="374" ht="19.5" customHeight="1" x14ac:dyDescent="0.25"/>
    <row r="375" ht="19.5" customHeight="1" x14ac:dyDescent="0.25"/>
    <row r="376" ht="19.5" customHeight="1" x14ac:dyDescent="0.25"/>
    <row r="377" ht="19.5" customHeight="1" x14ac:dyDescent="0.25"/>
    <row r="378" ht="19.5" customHeight="1" x14ac:dyDescent="0.25"/>
    <row r="379" ht="19.5" customHeight="1" x14ac:dyDescent="0.25"/>
    <row r="380" ht="19.5" customHeight="1" x14ac:dyDescent="0.25"/>
    <row r="381" ht="19.5" customHeight="1" x14ac:dyDescent="0.25"/>
    <row r="382" ht="19.5" customHeight="1" x14ac:dyDescent="0.25"/>
    <row r="383" ht="19.5" customHeight="1" x14ac:dyDescent="0.25"/>
    <row r="384" ht="19.5" customHeight="1" x14ac:dyDescent="0.25"/>
    <row r="385" ht="19.5" customHeight="1" x14ac:dyDescent="0.25"/>
    <row r="386" ht="19.5" customHeight="1" x14ac:dyDescent="0.25"/>
    <row r="387" ht="19.5" customHeight="1" x14ac:dyDescent="0.25"/>
    <row r="388" ht="19.5" customHeight="1" x14ac:dyDescent="0.25"/>
    <row r="389" ht="19.5" customHeight="1" x14ac:dyDescent="0.25"/>
    <row r="390" ht="19.5" customHeight="1" x14ac:dyDescent="0.25"/>
    <row r="391" ht="19.5" customHeight="1" x14ac:dyDescent="0.25"/>
    <row r="392" ht="19.5" customHeight="1" x14ac:dyDescent="0.25"/>
    <row r="393" ht="19.5" customHeight="1" x14ac:dyDescent="0.25"/>
    <row r="394" ht="19.5" customHeight="1" x14ac:dyDescent="0.25"/>
    <row r="395" ht="19.5" customHeight="1" x14ac:dyDescent="0.25"/>
    <row r="396" ht="19.5" customHeight="1" x14ac:dyDescent="0.25"/>
    <row r="397" ht="19.5" customHeight="1" x14ac:dyDescent="0.25"/>
    <row r="398" ht="19.5" customHeight="1" x14ac:dyDescent="0.25"/>
    <row r="399" ht="19.5" customHeight="1" x14ac:dyDescent="0.25"/>
    <row r="400" ht="19.5" customHeight="1" x14ac:dyDescent="0.25"/>
    <row r="401" ht="19.5" customHeight="1" x14ac:dyDescent="0.25"/>
    <row r="402" ht="19.5" customHeight="1" x14ac:dyDescent="0.25"/>
    <row r="403" ht="19.5" customHeight="1" x14ac:dyDescent="0.25"/>
    <row r="404" ht="19.5" customHeight="1" x14ac:dyDescent="0.25"/>
    <row r="405" ht="19.5" customHeight="1" x14ac:dyDescent="0.25"/>
    <row r="406" ht="19.5" customHeight="1" x14ac:dyDescent="0.25"/>
    <row r="407" ht="19.5" customHeight="1" x14ac:dyDescent="0.25"/>
    <row r="408" ht="19.5" customHeight="1" x14ac:dyDescent="0.25"/>
    <row r="409" ht="19.5" customHeight="1" x14ac:dyDescent="0.25"/>
    <row r="410" ht="19.5" customHeight="1" x14ac:dyDescent="0.25"/>
    <row r="411" ht="19.5" customHeight="1" x14ac:dyDescent="0.25"/>
    <row r="412" ht="19.5" customHeight="1" x14ac:dyDescent="0.25"/>
    <row r="413" ht="19.5" customHeight="1" x14ac:dyDescent="0.25"/>
    <row r="414" ht="19.5" customHeight="1" x14ac:dyDescent="0.25"/>
    <row r="415" ht="19.5" customHeight="1" x14ac:dyDescent="0.25"/>
    <row r="416" ht="19.5" customHeight="1" x14ac:dyDescent="0.25"/>
    <row r="417" ht="19.5" customHeight="1" x14ac:dyDescent="0.25"/>
    <row r="418" ht="19.5" customHeight="1" x14ac:dyDescent="0.25"/>
    <row r="419" ht="19.5" customHeight="1" x14ac:dyDescent="0.25"/>
    <row r="420" ht="19.5" customHeight="1" x14ac:dyDescent="0.25"/>
    <row r="421" ht="19.5" customHeight="1" x14ac:dyDescent="0.25"/>
    <row r="422" ht="19.5" customHeight="1" x14ac:dyDescent="0.25"/>
    <row r="423" ht="19.5" customHeight="1" x14ac:dyDescent="0.25"/>
    <row r="424" ht="19.5" customHeight="1" x14ac:dyDescent="0.25"/>
    <row r="425" ht="19.5" customHeight="1" x14ac:dyDescent="0.25"/>
    <row r="426" ht="19.5" customHeight="1" x14ac:dyDescent="0.25"/>
    <row r="427" ht="19.5" customHeight="1" x14ac:dyDescent="0.25"/>
    <row r="428" ht="19.5" customHeight="1" x14ac:dyDescent="0.25"/>
    <row r="429" ht="19.5" customHeight="1" x14ac:dyDescent="0.25"/>
    <row r="430" ht="19.5" customHeight="1" x14ac:dyDescent="0.25"/>
    <row r="431" ht="19.5" customHeight="1" x14ac:dyDescent="0.25"/>
    <row r="432" ht="19.5" customHeight="1" x14ac:dyDescent="0.25"/>
    <row r="433" ht="19.5" customHeight="1" x14ac:dyDescent="0.25"/>
    <row r="434" ht="19.5" customHeight="1" x14ac:dyDescent="0.25"/>
    <row r="435" ht="19.5" customHeight="1" x14ac:dyDescent="0.25"/>
    <row r="436" ht="19.5" customHeight="1" x14ac:dyDescent="0.25"/>
    <row r="437" ht="19.5" customHeight="1" x14ac:dyDescent="0.25"/>
    <row r="438" ht="19.5" customHeight="1" x14ac:dyDescent="0.25"/>
    <row r="439" ht="19.5" customHeight="1" x14ac:dyDescent="0.25"/>
    <row r="440" ht="19.5" customHeight="1" x14ac:dyDescent="0.25"/>
    <row r="441" ht="19.5" customHeight="1" x14ac:dyDescent="0.25"/>
    <row r="442" ht="19.5" customHeight="1" x14ac:dyDescent="0.25"/>
    <row r="443" ht="19.5" customHeight="1" x14ac:dyDescent="0.25"/>
    <row r="444" ht="19.5" customHeight="1" x14ac:dyDescent="0.25"/>
    <row r="445" ht="19.5" customHeight="1" x14ac:dyDescent="0.25"/>
    <row r="446" ht="19.5" customHeight="1" x14ac:dyDescent="0.25"/>
    <row r="447" ht="19.5" customHeight="1" x14ac:dyDescent="0.25"/>
    <row r="448" ht="19.5" customHeight="1" x14ac:dyDescent="0.25"/>
    <row r="449" ht="19.5" customHeight="1" x14ac:dyDescent="0.25"/>
    <row r="450" ht="19.5" customHeight="1" x14ac:dyDescent="0.25"/>
    <row r="451" ht="19.5" customHeight="1" x14ac:dyDescent="0.25"/>
    <row r="452" ht="19.5" customHeight="1" x14ac:dyDescent="0.25"/>
    <row r="453" ht="19.5" customHeight="1" x14ac:dyDescent="0.25"/>
    <row r="454" ht="19.5" customHeight="1" x14ac:dyDescent="0.25"/>
    <row r="455" ht="19.5" customHeight="1" x14ac:dyDescent="0.25"/>
    <row r="456" ht="19.5" customHeight="1" x14ac:dyDescent="0.25"/>
    <row r="457" ht="19.5" customHeight="1" x14ac:dyDescent="0.25"/>
    <row r="458" ht="19.5" customHeight="1" x14ac:dyDescent="0.25"/>
    <row r="459" ht="19.5" customHeight="1" x14ac:dyDescent="0.25"/>
    <row r="460" ht="19.5" customHeight="1" x14ac:dyDescent="0.25"/>
    <row r="461" ht="19.5" customHeight="1" x14ac:dyDescent="0.25"/>
    <row r="462" ht="19.5" customHeight="1" x14ac:dyDescent="0.25"/>
    <row r="463" ht="19.5" customHeight="1" x14ac:dyDescent="0.25"/>
    <row r="464" ht="19.5" customHeight="1" x14ac:dyDescent="0.25"/>
    <row r="465" ht="19.5" customHeight="1" x14ac:dyDescent="0.25"/>
    <row r="466" ht="19.5" customHeight="1" x14ac:dyDescent="0.25"/>
    <row r="467" ht="19.5" customHeight="1" x14ac:dyDescent="0.25"/>
    <row r="468" ht="19.5" customHeight="1" x14ac:dyDescent="0.25"/>
    <row r="469" ht="19.5" customHeight="1" x14ac:dyDescent="0.25"/>
    <row r="470" ht="19.5" customHeight="1" x14ac:dyDescent="0.25"/>
    <row r="471" ht="19.5" customHeight="1" x14ac:dyDescent="0.25"/>
    <row r="472" ht="19.5" customHeight="1" x14ac:dyDescent="0.25"/>
    <row r="473" ht="19.5" customHeight="1" x14ac:dyDescent="0.25"/>
    <row r="474" ht="19.5" customHeight="1" x14ac:dyDescent="0.25"/>
    <row r="475" ht="19.5" customHeight="1" x14ac:dyDescent="0.25"/>
    <row r="476" ht="19.5" customHeight="1" x14ac:dyDescent="0.25"/>
    <row r="477" ht="19.5" customHeight="1" x14ac:dyDescent="0.25"/>
    <row r="478" ht="19.5" customHeight="1" x14ac:dyDescent="0.25"/>
    <row r="479" ht="19.5" customHeight="1" x14ac:dyDescent="0.25"/>
    <row r="480" ht="19.5" customHeight="1" x14ac:dyDescent="0.25"/>
    <row r="481" ht="19.5" customHeight="1" x14ac:dyDescent="0.25"/>
    <row r="482" ht="19.5" customHeight="1" x14ac:dyDescent="0.25"/>
    <row r="483" ht="19.5" customHeight="1" x14ac:dyDescent="0.25"/>
    <row r="484" ht="19.5" customHeight="1" x14ac:dyDescent="0.25"/>
    <row r="485" ht="19.5" customHeight="1" x14ac:dyDescent="0.25"/>
    <row r="486" ht="19.5" customHeight="1" x14ac:dyDescent="0.25"/>
    <row r="487" ht="19.5" customHeight="1" x14ac:dyDescent="0.25"/>
    <row r="488" ht="19.5" customHeight="1" x14ac:dyDescent="0.25"/>
    <row r="489" ht="19.5" customHeight="1" x14ac:dyDescent="0.25"/>
    <row r="490" ht="19.5" customHeight="1" x14ac:dyDescent="0.25"/>
    <row r="491" ht="19.5" customHeight="1" x14ac:dyDescent="0.25"/>
    <row r="492" ht="19.5" customHeight="1" x14ac:dyDescent="0.25"/>
    <row r="493" ht="19.5" customHeight="1" x14ac:dyDescent="0.25"/>
    <row r="494" ht="19.5" customHeight="1" x14ac:dyDescent="0.25"/>
    <row r="495" ht="19.5" customHeight="1" x14ac:dyDescent="0.25"/>
    <row r="496" ht="19.5" customHeight="1" x14ac:dyDescent="0.25"/>
    <row r="497" ht="19.5" customHeight="1" x14ac:dyDescent="0.25"/>
    <row r="498" ht="19.5" customHeight="1" x14ac:dyDescent="0.25"/>
    <row r="499" ht="19.5" customHeight="1" x14ac:dyDescent="0.25"/>
    <row r="500" ht="19.5" customHeight="1" x14ac:dyDescent="0.25"/>
    <row r="501" ht="19.5" customHeight="1" x14ac:dyDescent="0.25"/>
    <row r="502" ht="19.5" customHeight="1" x14ac:dyDescent="0.25"/>
    <row r="503" ht="19.5" customHeight="1" x14ac:dyDescent="0.25"/>
    <row r="504" ht="19.5" customHeight="1" x14ac:dyDescent="0.25"/>
    <row r="505" ht="19.5" customHeight="1" x14ac:dyDescent="0.25"/>
    <row r="506" ht="19.5" customHeight="1" x14ac:dyDescent="0.25"/>
    <row r="507" ht="19.5" customHeight="1" x14ac:dyDescent="0.25"/>
    <row r="508" ht="19.5" customHeight="1" x14ac:dyDescent="0.25"/>
    <row r="509" ht="19.5" customHeight="1" x14ac:dyDescent="0.25"/>
    <row r="510" ht="19.5" customHeight="1" x14ac:dyDescent="0.25"/>
    <row r="511" ht="19.5" customHeight="1" x14ac:dyDescent="0.25"/>
    <row r="512" ht="19.5" customHeight="1" x14ac:dyDescent="0.25"/>
    <row r="513" ht="19.5" customHeight="1" x14ac:dyDescent="0.25"/>
    <row r="514" ht="19.5" customHeight="1" x14ac:dyDescent="0.25"/>
    <row r="515" ht="19.5" customHeight="1" x14ac:dyDescent="0.25"/>
    <row r="516" ht="19.5" customHeight="1" x14ac:dyDescent="0.25"/>
    <row r="517" ht="19.5" customHeight="1" x14ac:dyDescent="0.25"/>
    <row r="518" ht="19.5" customHeight="1" x14ac:dyDescent="0.25"/>
    <row r="519" ht="19.5" customHeight="1" x14ac:dyDescent="0.25"/>
    <row r="520" ht="19.5" customHeight="1" x14ac:dyDescent="0.25"/>
    <row r="521" ht="19.5" customHeight="1" x14ac:dyDescent="0.25"/>
    <row r="522" ht="19.5" customHeight="1" x14ac:dyDescent="0.25"/>
    <row r="523" ht="19.5" customHeight="1" x14ac:dyDescent="0.25"/>
    <row r="524" ht="19.5" customHeight="1" x14ac:dyDescent="0.25"/>
    <row r="525" ht="19.5" customHeight="1" x14ac:dyDescent="0.25"/>
    <row r="526" ht="19.5" customHeight="1" x14ac:dyDescent="0.25"/>
    <row r="527" ht="19.5" customHeight="1" x14ac:dyDescent="0.25"/>
    <row r="528" ht="19.5" customHeight="1" x14ac:dyDescent="0.25"/>
    <row r="529" ht="19.5" customHeight="1" x14ac:dyDescent="0.25"/>
    <row r="530" ht="19.5" customHeight="1" x14ac:dyDescent="0.25"/>
    <row r="531" ht="19.5" customHeight="1" x14ac:dyDescent="0.25"/>
    <row r="532" ht="19.5" customHeight="1" x14ac:dyDescent="0.25"/>
    <row r="533" ht="19.5" customHeight="1" x14ac:dyDescent="0.25"/>
    <row r="534" ht="19.5" customHeight="1" x14ac:dyDescent="0.25"/>
    <row r="535" ht="19.5" customHeight="1" x14ac:dyDescent="0.25"/>
    <row r="536" ht="19.5" customHeight="1" x14ac:dyDescent="0.25"/>
    <row r="537" ht="19.5" customHeight="1" x14ac:dyDescent="0.25"/>
    <row r="538" ht="19.5" customHeight="1" x14ac:dyDescent="0.25"/>
    <row r="539" ht="19.5" customHeight="1" x14ac:dyDescent="0.25"/>
    <row r="540" ht="19.5" customHeight="1" x14ac:dyDescent="0.25"/>
    <row r="541" ht="19.5" customHeight="1" x14ac:dyDescent="0.25"/>
    <row r="542" ht="19.5" customHeight="1" x14ac:dyDescent="0.25"/>
    <row r="543" ht="19.5" customHeight="1" x14ac:dyDescent="0.25"/>
    <row r="544" ht="19.5" customHeight="1" x14ac:dyDescent="0.25"/>
    <row r="545" ht="19.5" customHeight="1" x14ac:dyDescent="0.25"/>
    <row r="546" ht="19.5" customHeight="1" x14ac:dyDescent="0.25"/>
    <row r="547" ht="19.5" customHeight="1" x14ac:dyDescent="0.25"/>
    <row r="548" ht="19.5" customHeight="1" x14ac:dyDescent="0.25"/>
    <row r="549" ht="19.5" customHeight="1" x14ac:dyDescent="0.25"/>
    <row r="550" ht="19.5" customHeight="1" x14ac:dyDescent="0.25"/>
    <row r="551" ht="19.5" customHeight="1" x14ac:dyDescent="0.25"/>
    <row r="552" ht="19.5" customHeight="1" x14ac:dyDescent="0.25"/>
    <row r="553" ht="19.5" customHeight="1" x14ac:dyDescent="0.25"/>
    <row r="554" ht="19.5" customHeight="1" x14ac:dyDescent="0.25"/>
    <row r="555" ht="19.5" customHeight="1" x14ac:dyDescent="0.25"/>
    <row r="556" ht="19.5" customHeight="1" x14ac:dyDescent="0.25"/>
    <row r="557" ht="19.5" customHeight="1" x14ac:dyDescent="0.25"/>
    <row r="558" ht="19.5" customHeight="1" x14ac:dyDescent="0.25"/>
    <row r="559" ht="19.5" customHeight="1" x14ac:dyDescent="0.25"/>
    <row r="560" ht="19.5" customHeight="1" x14ac:dyDescent="0.25"/>
    <row r="561" ht="19.5" customHeight="1" x14ac:dyDescent="0.25"/>
    <row r="562" ht="19.5" customHeight="1" x14ac:dyDescent="0.25"/>
    <row r="563" ht="19.5" customHeight="1" x14ac:dyDescent="0.25"/>
    <row r="564" ht="19.5" customHeight="1" x14ac:dyDescent="0.25"/>
    <row r="565" ht="19.5" customHeight="1" x14ac:dyDescent="0.25"/>
    <row r="566" ht="19.5" customHeight="1" x14ac:dyDescent="0.25"/>
    <row r="567" ht="19.5" customHeight="1" x14ac:dyDescent="0.25"/>
    <row r="568" ht="19.5" customHeight="1" x14ac:dyDescent="0.25"/>
    <row r="569" ht="19.5" customHeight="1" x14ac:dyDescent="0.25"/>
    <row r="570" ht="19.5" customHeight="1" x14ac:dyDescent="0.25"/>
    <row r="571" ht="19.5" customHeight="1" x14ac:dyDescent="0.25"/>
    <row r="572" ht="19.5" customHeight="1" x14ac:dyDescent="0.25"/>
    <row r="573" ht="19.5" customHeight="1" x14ac:dyDescent="0.25"/>
    <row r="574" ht="19.5" customHeight="1" x14ac:dyDescent="0.25"/>
    <row r="575" ht="19.5" customHeight="1" x14ac:dyDescent="0.25"/>
    <row r="576" ht="19.5" customHeight="1" x14ac:dyDescent="0.25"/>
    <row r="577" ht="19.5" customHeight="1" x14ac:dyDescent="0.25"/>
    <row r="578" ht="19.5" customHeight="1" x14ac:dyDescent="0.25"/>
    <row r="579" ht="19.5" customHeight="1" x14ac:dyDescent="0.25"/>
    <row r="580" ht="19.5" customHeight="1" x14ac:dyDescent="0.25"/>
    <row r="581" ht="19.5" customHeight="1" x14ac:dyDescent="0.25"/>
    <row r="582" ht="19.5" customHeight="1" x14ac:dyDescent="0.25"/>
    <row r="583" ht="19.5" customHeight="1" x14ac:dyDescent="0.25"/>
    <row r="584" ht="19.5" customHeight="1" x14ac:dyDescent="0.25"/>
    <row r="585" ht="19.5" customHeight="1" x14ac:dyDescent="0.25"/>
    <row r="586" ht="19.5" customHeight="1" x14ac:dyDescent="0.25"/>
    <row r="587" ht="19.5" customHeight="1" x14ac:dyDescent="0.25"/>
    <row r="588" ht="19.5" customHeight="1" x14ac:dyDescent="0.25"/>
    <row r="589" ht="19.5" customHeight="1" x14ac:dyDescent="0.25"/>
    <row r="590" ht="19.5" customHeight="1" x14ac:dyDescent="0.25"/>
    <row r="591" ht="19.5" customHeight="1" x14ac:dyDescent="0.25"/>
    <row r="592" ht="19.5" customHeight="1" x14ac:dyDescent="0.25"/>
    <row r="593" ht="19.5" customHeight="1" x14ac:dyDescent="0.25"/>
    <row r="594" ht="19.5" customHeight="1" x14ac:dyDescent="0.25"/>
    <row r="595" ht="19.5" customHeight="1" x14ac:dyDescent="0.25"/>
    <row r="596" ht="19.5" customHeight="1" x14ac:dyDescent="0.25"/>
    <row r="597" ht="19.5" customHeight="1" x14ac:dyDescent="0.25"/>
    <row r="598" ht="19.5" customHeight="1" x14ac:dyDescent="0.25"/>
    <row r="599" ht="19.5" customHeight="1" x14ac:dyDescent="0.25"/>
    <row r="600" ht="19.5" customHeight="1" x14ac:dyDescent="0.25"/>
    <row r="601" ht="19.5" customHeight="1" x14ac:dyDescent="0.25"/>
    <row r="602" ht="19.5" customHeight="1" x14ac:dyDescent="0.25"/>
    <row r="603" ht="19.5" customHeight="1" x14ac:dyDescent="0.25"/>
    <row r="604" ht="19.5" customHeight="1" x14ac:dyDescent="0.25"/>
    <row r="605" ht="19.5" customHeight="1" x14ac:dyDescent="0.25"/>
    <row r="606" ht="19.5" customHeight="1" x14ac:dyDescent="0.25"/>
    <row r="607" ht="19.5" customHeight="1" x14ac:dyDescent="0.25"/>
    <row r="608" ht="19.5" customHeight="1" x14ac:dyDescent="0.25"/>
    <row r="609" ht="19.5" customHeight="1" x14ac:dyDescent="0.25"/>
    <row r="610" ht="19.5" customHeight="1" x14ac:dyDescent="0.25"/>
    <row r="611" ht="19.5" customHeight="1" x14ac:dyDescent="0.25"/>
    <row r="612" ht="19.5" customHeight="1" x14ac:dyDescent="0.25"/>
    <row r="613" ht="19.5" customHeight="1" x14ac:dyDescent="0.25"/>
    <row r="614" ht="19.5" customHeight="1" x14ac:dyDescent="0.25"/>
    <row r="615" ht="19.5" customHeight="1" x14ac:dyDescent="0.25"/>
    <row r="616" ht="19.5" customHeight="1" x14ac:dyDescent="0.25"/>
    <row r="617" ht="19.5" customHeight="1" x14ac:dyDescent="0.25"/>
    <row r="618" ht="19.5" customHeight="1" x14ac:dyDescent="0.25"/>
    <row r="619" ht="19.5" customHeight="1" x14ac:dyDescent="0.25"/>
    <row r="620" ht="19.5" customHeight="1" x14ac:dyDescent="0.25"/>
    <row r="621" ht="19.5" customHeight="1" x14ac:dyDescent="0.25"/>
    <row r="622" ht="19.5" customHeight="1" x14ac:dyDescent="0.25"/>
    <row r="623" ht="19.5" customHeight="1" x14ac:dyDescent="0.25"/>
    <row r="624" ht="19.5" customHeight="1" x14ac:dyDescent="0.25"/>
    <row r="625" ht="19.5" customHeight="1" x14ac:dyDescent="0.25"/>
    <row r="626" ht="19.5" customHeight="1" x14ac:dyDescent="0.25"/>
    <row r="627" ht="19.5" customHeight="1" x14ac:dyDescent="0.25"/>
    <row r="628" ht="19.5" customHeight="1" x14ac:dyDescent="0.25"/>
    <row r="629" ht="19.5" customHeight="1" x14ac:dyDescent="0.25"/>
    <row r="630" ht="19.5" customHeight="1" x14ac:dyDescent="0.25"/>
    <row r="631" ht="19.5" customHeight="1" x14ac:dyDescent="0.25"/>
    <row r="632" ht="19.5" customHeight="1" x14ac:dyDescent="0.25"/>
    <row r="633" ht="19.5" customHeight="1" x14ac:dyDescent="0.25"/>
    <row r="634" ht="19.5" customHeight="1" x14ac:dyDescent="0.25"/>
    <row r="635" ht="19.5" customHeight="1" x14ac:dyDescent="0.25"/>
    <row r="636" ht="19.5" customHeight="1" x14ac:dyDescent="0.25"/>
    <row r="637" ht="19.5" customHeight="1" x14ac:dyDescent="0.25"/>
    <row r="638" ht="19.5" customHeight="1" x14ac:dyDescent="0.25"/>
    <row r="639" ht="19.5" customHeight="1" x14ac:dyDescent="0.25"/>
    <row r="640" ht="19.5" customHeight="1" x14ac:dyDescent="0.25"/>
    <row r="641" ht="19.5" customHeight="1" x14ac:dyDescent="0.25"/>
    <row r="642" ht="19.5" customHeight="1" x14ac:dyDescent="0.25"/>
    <row r="643" ht="19.5" customHeight="1" x14ac:dyDescent="0.25"/>
    <row r="644" ht="19.5" customHeight="1" x14ac:dyDescent="0.25"/>
    <row r="645" ht="19.5" customHeight="1" x14ac:dyDescent="0.25"/>
    <row r="646" ht="19.5" customHeight="1" x14ac:dyDescent="0.25"/>
    <row r="647" ht="19.5" customHeight="1" x14ac:dyDescent="0.25"/>
    <row r="648" ht="19.5" customHeight="1" x14ac:dyDescent="0.25"/>
    <row r="649" ht="19.5" customHeight="1" x14ac:dyDescent="0.25"/>
    <row r="650" ht="19.5" customHeight="1" x14ac:dyDescent="0.25"/>
    <row r="651" ht="19.5" customHeight="1" x14ac:dyDescent="0.25"/>
    <row r="652" ht="19.5" customHeight="1" x14ac:dyDescent="0.25"/>
    <row r="653" ht="19.5" customHeight="1" x14ac:dyDescent="0.25"/>
    <row r="654" ht="19.5" customHeight="1" x14ac:dyDescent="0.25"/>
    <row r="655" ht="19.5" customHeight="1" x14ac:dyDescent="0.25"/>
    <row r="656" ht="19.5" customHeight="1" x14ac:dyDescent="0.25"/>
    <row r="657" ht="19.5" customHeight="1" x14ac:dyDescent="0.25"/>
    <row r="658" ht="19.5" customHeight="1" x14ac:dyDescent="0.25"/>
    <row r="659" ht="19.5" customHeight="1" x14ac:dyDescent="0.25"/>
    <row r="660" ht="19.5" customHeight="1" x14ac:dyDescent="0.25"/>
    <row r="661" ht="19.5" customHeight="1" x14ac:dyDescent="0.25"/>
    <row r="662" ht="19.5" customHeight="1" x14ac:dyDescent="0.25"/>
    <row r="663" ht="19.5" customHeight="1" x14ac:dyDescent="0.25"/>
    <row r="664" ht="19.5" customHeight="1" x14ac:dyDescent="0.25"/>
    <row r="665" ht="19.5" customHeight="1" x14ac:dyDescent="0.25"/>
    <row r="666" ht="19.5" customHeight="1" x14ac:dyDescent="0.25"/>
    <row r="667" ht="19.5" customHeight="1" x14ac:dyDescent="0.25"/>
    <row r="668" ht="19.5" customHeight="1" x14ac:dyDescent="0.25"/>
    <row r="669" ht="19.5" customHeight="1" x14ac:dyDescent="0.25"/>
    <row r="670" ht="19.5" customHeight="1" x14ac:dyDescent="0.25"/>
    <row r="671" ht="19.5" customHeight="1" x14ac:dyDescent="0.25"/>
    <row r="672" ht="19.5" customHeight="1" x14ac:dyDescent="0.25"/>
    <row r="673" ht="19.5" customHeight="1" x14ac:dyDescent="0.25"/>
    <row r="674" ht="19.5" customHeight="1" x14ac:dyDescent="0.25"/>
    <row r="675" ht="19.5" customHeight="1" x14ac:dyDescent="0.25"/>
    <row r="676" ht="19.5" customHeight="1" x14ac:dyDescent="0.25"/>
    <row r="677" ht="19.5" customHeight="1" x14ac:dyDescent="0.25"/>
    <row r="678" ht="19.5" customHeight="1" x14ac:dyDescent="0.25"/>
    <row r="679" ht="19.5" customHeight="1" x14ac:dyDescent="0.25"/>
    <row r="680" ht="19.5" customHeight="1" x14ac:dyDescent="0.25"/>
    <row r="681" ht="19.5" customHeight="1" x14ac:dyDescent="0.25"/>
    <row r="682" ht="19.5" customHeight="1" x14ac:dyDescent="0.25"/>
    <row r="683" ht="19.5" customHeight="1" x14ac:dyDescent="0.25"/>
    <row r="684" ht="19.5" customHeight="1" x14ac:dyDescent="0.25"/>
    <row r="685" ht="19.5" customHeight="1" x14ac:dyDescent="0.25"/>
    <row r="686" ht="19.5" customHeight="1" x14ac:dyDescent="0.25"/>
    <row r="687" ht="19.5" customHeight="1" x14ac:dyDescent="0.25"/>
    <row r="688" ht="19.5" customHeight="1" x14ac:dyDescent="0.25"/>
    <row r="689" ht="19.5" customHeight="1" x14ac:dyDescent="0.25"/>
    <row r="690" ht="19.5" customHeight="1" x14ac:dyDescent="0.25"/>
    <row r="691" ht="19.5" customHeight="1" x14ac:dyDescent="0.25"/>
    <row r="692" ht="19.5" customHeight="1" x14ac:dyDescent="0.25"/>
    <row r="693" ht="19.5" customHeight="1" x14ac:dyDescent="0.25"/>
    <row r="694" ht="19.5" customHeight="1" x14ac:dyDescent="0.25"/>
    <row r="695" ht="19.5" customHeight="1" x14ac:dyDescent="0.25"/>
    <row r="696" ht="19.5" customHeight="1" x14ac:dyDescent="0.25"/>
    <row r="697" ht="19.5" customHeight="1" x14ac:dyDescent="0.25"/>
    <row r="698" ht="19.5" customHeight="1" x14ac:dyDescent="0.25"/>
    <row r="699" ht="19.5" customHeight="1" x14ac:dyDescent="0.25"/>
    <row r="700" ht="19.5" customHeight="1" x14ac:dyDescent="0.25"/>
    <row r="701" ht="19.5" customHeight="1" x14ac:dyDescent="0.25"/>
    <row r="702" ht="19.5" customHeight="1" x14ac:dyDescent="0.25"/>
    <row r="703" ht="19.5" customHeight="1" x14ac:dyDescent="0.25"/>
    <row r="704" ht="19.5" customHeight="1" x14ac:dyDescent="0.25"/>
    <row r="705" ht="19.5" customHeight="1" x14ac:dyDescent="0.25"/>
    <row r="706" ht="19.5" customHeight="1" x14ac:dyDescent="0.25"/>
    <row r="707" ht="19.5" customHeight="1" x14ac:dyDescent="0.25"/>
    <row r="708" ht="19.5" customHeight="1" x14ac:dyDescent="0.25"/>
    <row r="709" ht="19.5" customHeight="1" x14ac:dyDescent="0.25"/>
    <row r="710" ht="19.5" customHeight="1" x14ac:dyDescent="0.25"/>
    <row r="711" ht="19.5" customHeight="1" x14ac:dyDescent="0.25"/>
    <row r="712" ht="19.5" customHeight="1" x14ac:dyDescent="0.25"/>
    <row r="713" ht="19.5" customHeight="1" x14ac:dyDescent="0.25"/>
    <row r="714" ht="19.5" customHeight="1" x14ac:dyDescent="0.25"/>
    <row r="715" ht="19.5" customHeight="1" x14ac:dyDescent="0.25"/>
    <row r="716" ht="19.5" customHeight="1" x14ac:dyDescent="0.25"/>
    <row r="717" ht="19.5" customHeight="1" x14ac:dyDescent="0.25"/>
    <row r="718" ht="19.5" customHeight="1" x14ac:dyDescent="0.25"/>
    <row r="719" ht="19.5" customHeight="1" x14ac:dyDescent="0.25"/>
    <row r="720" ht="19.5" customHeight="1" x14ac:dyDescent="0.25"/>
    <row r="721" ht="19.5" customHeight="1" x14ac:dyDescent="0.25"/>
    <row r="722" ht="19.5" customHeight="1" x14ac:dyDescent="0.25"/>
    <row r="723" ht="19.5" customHeight="1" x14ac:dyDescent="0.25"/>
    <row r="724" ht="19.5" customHeight="1" x14ac:dyDescent="0.25"/>
    <row r="725" ht="19.5" customHeight="1" x14ac:dyDescent="0.25"/>
    <row r="726" ht="19.5" customHeight="1" x14ac:dyDescent="0.25"/>
    <row r="727" ht="19.5" customHeight="1" x14ac:dyDescent="0.25"/>
    <row r="728" ht="19.5" customHeight="1" x14ac:dyDescent="0.25"/>
    <row r="729" ht="19.5" customHeight="1" x14ac:dyDescent="0.25"/>
    <row r="730" ht="19.5" customHeight="1" x14ac:dyDescent="0.25"/>
    <row r="731" ht="19.5" customHeight="1" x14ac:dyDescent="0.25"/>
    <row r="732" ht="19.5" customHeight="1" x14ac:dyDescent="0.25"/>
    <row r="733" ht="19.5" customHeight="1" x14ac:dyDescent="0.25"/>
    <row r="734" ht="19.5" customHeight="1" x14ac:dyDescent="0.25"/>
    <row r="735" ht="19.5" customHeight="1" x14ac:dyDescent="0.25"/>
    <row r="736" ht="19.5" customHeight="1" x14ac:dyDescent="0.25"/>
    <row r="737" ht="19.5" customHeight="1" x14ac:dyDescent="0.25"/>
    <row r="738" ht="19.5" customHeight="1" x14ac:dyDescent="0.25"/>
    <row r="739" ht="19.5" customHeight="1" x14ac:dyDescent="0.25"/>
    <row r="740" ht="19.5" customHeight="1" x14ac:dyDescent="0.25"/>
    <row r="741" ht="19.5" customHeight="1" x14ac:dyDescent="0.25"/>
    <row r="742" ht="19.5" customHeight="1" x14ac:dyDescent="0.25"/>
    <row r="743" ht="19.5" customHeight="1" x14ac:dyDescent="0.25"/>
    <row r="744" ht="19.5" customHeight="1" x14ac:dyDescent="0.25"/>
    <row r="745" ht="19.5" customHeight="1" x14ac:dyDescent="0.25"/>
    <row r="746" ht="19.5" customHeight="1" x14ac:dyDescent="0.25"/>
    <row r="747" ht="19.5" customHeight="1" x14ac:dyDescent="0.25"/>
    <row r="748" ht="19.5" customHeight="1" x14ac:dyDescent="0.25"/>
    <row r="749" ht="19.5" customHeight="1" x14ac:dyDescent="0.25"/>
    <row r="750" ht="19.5" customHeight="1" x14ac:dyDescent="0.25"/>
    <row r="751" ht="19.5" customHeight="1" x14ac:dyDescent="0.25"/>
    <row r="752" ht="19.5" customHeight="1" x14ac:dyDescent="0.25"/>
    <row r="753" ht="19.5" customHeight="1" x14ac:dyDescent="0.25"/>
    <row r="754" ht="19.5" customHeight="1" x14ac:dyDescent="0.25"/>
    <row r="755" ht="19.5" customHeight="1" x14ac:dyDescent="0.25"/>
    <row r="756" ht="19.5" customHeight="1" x14ac:dyDescent="0.25"/>
    <row r="757" ht="19.5" customHeight="1" x14ac:dyDescent="0.25"/>
    <row r="758" ht="19.5" customHeight="1" x14ac:dyDescent="0.25"/>
    <row r="759" ht="19.5" customHeight="1" x14ac:dyDescent="0.25"/>
    <row r="760" ht="19.5" customHeight="1" x14ac:dyDescent="0.25"/>
    <row r="761" ht="19.5" customHeight="1" x14ac:dyDescent="0.25"/>
    <row r="762" ht="19.5" customHeight="1" x14ac:dyDescent="0.25"/>
    <row r="763" ht="19.5" customHeight="1" x14ac:dyDescent="0.25"/>
    <row r="764" ht="19.5" customHeight="1" x14ac:dyDescent="0.25"/>
    <row r="765" ht="19.5" customHeight="1" x14ac:dyDescent="0.25"/>
    <row r="766" ht="19.5" customHeight="1" x14ac:dyDescent="0.25"/>
    <row r="767" ht="19.5" customHeight="1" x14ac:dyDescent="0.25"/>
    <row r="768" ht="19.5" customHeight="1" x14ac:dyDescent="0.25"/>
    <row r="769" ht="19.5" customHeight="1" x14ac:dyDescent="0.25"/>
    <row r="770" ht="19.5" customHeight="1" x14ac:dyDescent="0.25"/>
    <row r="771" ht="19.5" customHeight="1" x14ac:dyDescent="0.25"/>
    <row r="772" ht="19.5" customHeight="1" x14ac:dyDescent="0.25"/>
    <row r="773" ht="19.5" customHeight="1" x14ac:dyDescent="0.25"/>
    <row r="774" ht="19.5" customHeight="1" x14ac:dyDescent="0.25"/>
    <row r="775" ht="19.5" customHeight="1" x14ac:dyDescent="0.25"/>
    <row r="776" ht="19.5" customHeight="1" x14ac:dyDescent="0.25"/>
    <row r="777" ht="19.5" customHeight="1" x14ac:dyDescent="0.25"/>
    <row r="778" ht="19.5" customHeight="1" x14ac:dyDescent="0.25"/>
    <row r="779" ht="19.5" customHeight="1" x14ac:dyDescent="0.25"/>
    <row r="780" ht="19.5" customHeight="1" x14ac:dyDescent="0.25"/>
    <row r="781" ht="19.5" customHeight="1" x14ac:dyDescent="0.25"/>
    <row r="782" ht="19.5" customHeight="1" x14ac:dyDescent="0.25"/>
    <row r="783" ht="19.5" customHeight="1" x14ac:dyDescent="0.25"/>
    <row r="784" ht="19.5" customHeight="1" x14ac:dyDescent="0.25"/>
    <row r="785" ht="19.5" customHeight="1" x14ac:dyDescent="0.25"/>
    <row r="786" ht="19.5" customHeight="1" x14ac:dyDescent="0.25"/>
    <row r="787" ht="19.5" customHeight="1" x14ac:dyDescent="0.25"/>
    <row r="788" ht="19.5" customHeight="1" x14ac:dyDescent="0.25"/>
    <row r="789" ht="19.5" customHeight="1" x14ac:dyDescent="0.25"/>
    <row r="790" ht="19.5" customHeight="1" x14ac:dyDescent="0.25"/>
    <row r="791" ht="19.5" customHeight="1" x14ac:dyDescent="0.25"/>
    <row r="792" ht="19.5" customHeight="1" x14ac:dyDescent="0.25"/>
    <row r="793" ht="19.5" customHeight="1" x14ac:dyDescent="0.25"/>
    <row r="794" ht="19.5" customHeight="1" x14ac:dyDescent="0.25"/>
    <row r="795" ht="19.5" customHeight="1" x14ac:dyDescent="0.25"/>
    <row r="796" ht="19.5" customHeight="1" x14ac:dyDescent="0.25"/>
    <row r="797" ht="19.5" customHeight="1" x14ac:dyDescent="0.25"/>
    <row r="798" ht="19.5" customHeight="1" x14ac:dyDescent="0.25"/>
    <row r="799" ht="19.5" customHeight="1" x14ac:dyDescent="0.25"/>
    <row r="800" ht="19.5" customHeight="1" x14ac:dyDescent="0.25"/>
    <row r="801" ht="19.5" customHeight="1" x14ac:dyDescent="0.25"/>
    <row r="802" ht="19.5" customHeight="1" x14ac:dyDescent="0.25"/>
    <row r="803" ht="19.5" customHeight="1" x14ac:dyDescent="0.25"/>
    <row r="804" ht="19.5" customHeight="1" x14ac:dyDescent="0.25"/>
    <row r="805" ht="19.5" customHeight="1" x14ac:dyDescent="0.25"/>
    <row r="806" ht="19.5" customHeight="1" x14ac:dyDescent="0.25"/>
    <row r="807" ht="19.5" customHeight="1" x14ac:dyDescent="0.25"/>
    <row r="808" ht="19.5" customHeight="1" x14ac:dyDescent="0.25"/>
    <row r="809" ht="19.5" customHeight="1" x14ac:dyDescent="0.25"/>
    <row r="810" ht="19.5" customHeight="1" x14ac:dyDescent="0.25"/>
    <row r="811" ht="19.5" customHeight="1" x14ac:dyDescent="0.25"/>
    <row r="812" ht="19.5" customHeight="1" x14ac:dyDescent="0.25"/>
    <row r="813" ht="19.5" customHeight="1" x14ac:dyDescent="0.25"/>
    <row r="814" ht="19.5" customHeight="1" x14ac:dyDescent="0.25"/>
    <row r="815" ht="19.5" customHeight="1" x14ac:dyDescent="0.25"/>
    <row r="816" ht="19.5" customHeight="1" x14ac:dyDescent="0.25"/>
    <row r="817" ht="19.5" customHeight="1" x14ac:dyDescent="0.25"/>
    <row r="818" ht="19.5" customHeight="1" x14ac:dyDescent="0.25"/>
    <row r="819" ht="19.5" customHeight="1" x14ac:dyDescent="0.25"/>
    <row r="820" ht="19.5" customHeight="1" x14ac:dyDescent="0.25"/>
    <row r="821" ht="19.5" customHeight="1" x14ac:dyDescent="0.25"/>
    <row r="822" ht="19.5" customHeight="1" x14ac:dyDescent="0.25"/>
    <row r="823" ht="19.5" customHeight="1" x14ac:dyDescent="0.25"/>
    <row r="824" ht="19.5" customHeight="1" x14ac:dyDescent="0.25"/>
    <row r="825" ht="19.5" customHeight="1" x14ac:dyDescent="0.25"/>
    <row r="826" ht="19.5" customHeight="1" x14ac:dyDescent="0.25"/>
    <row r="827" ht="19.5" customHeight="1" x14ac:dyDescent="0.25"/>
    <row r="828" ht="19.5" customHeight="1" x14ac:dyDescent="0.25"/>
    <row r="829" ht="19.5" customHeight="1" x14ac:dyDescent="0.25"/>
    <row r="830" ht="19.5" customHeight="1" x14ac:dyDescent="0.25"/>
    <row r="831" ht="19.5" customHeight="1" x14ac:dyDescent="0.25"/>
    <row r="832" ht="19.5" customHeight="1" x14ac:dyDescent="0.25"/>
    <row r="833" ht="19.5" customHeight="1" x14ac:dyDescent="0.25"/>
    <row r="834" ht="19.5" customHeight="1" x14ac:dyDescent="0.25"/>
    <row r="835" ht="19.5" customHeight="1" x14ac:dyDescent="0.25"/>
    <row r="836" ht="19.5" customHeight="1" x14ac:dyDescent="0.25"/>
    <row r="837" ht="19.5" customHeight="1" x14ac:dyDescent="0.25"/>
    <row r="838" ht="19.5" customHeight="1" x14ac:dyDescent="0.25"/>
    <row r="839" ht="19.5" customHeight="1" x14ac:dyDescent="0.25"/>
    <row r="840" ht="19.5" customHeight="1" x14ac:dyDescent="0.25"/>
    <row r="841" ht="19.5" customHeight="1" x14ac:dyDescent="0.25"/>
    <row r="842" ht="19.5" customHeight="1" x14ac:dyDescent="0.25"/>
    <row r="843" ht="19.5" customHeight="1" x14ac:dyDescent="0.25"/>
    <row r="844" ht="19.5" customHeight="1" x14ac:dyDescent="0.25"/>
    <row r="845" ht="19.5" customHeight="1" x14ac:dyDescent="0.25"/>
    <row r="846" ht="19.5" customHeight="1" x14ac:dyDescent="0.25"/>
    <row r="847" ht="19.5" customHeight="1" x14ac:dyDescent="0.25"/>
    <row r="848" ht="19.5" customHeight="1" x14ac:dyDescent="0.25"/>
    <row r="849" ht="19.5" customHeight="1" x14ac:dyDescent="0.25"/>
    <row r="850" ht="19.5" customHeight="1" x14ac:dyDescent="0.25"/>
    <row r="851" ht="19.5" customHeight="1" x14ac:dyDescent="0.25"/>
    <row r="852" ht="19.5" customHeight="1" x14ac:dyDescent="0.25"/>
    <row r="853" ht="19.5" customHeight="1" x14ac:dyDescent="0.25"/>
    <row r="854" ht="19.5" customHeight="1" x14ac:dyDescent="0.25"/>
    <row r="855" ht="19.5" customHeight="1" x14ac:dyDescent="0.25"/>
    <row r="856" ht="19.5" customHeight="1" x14ac:dyDescent="0.25"/>
    <row r="857" ht="19.5" customHeight="1" x14ac:dyDescent="0.25"/>
    <row r="858" ht="19.5" customHeight="1" x14ac:dyDescent="0.25"/>
    <row r="859" ht="19.5" customHeight="1" x14ac:dyDescent="0.25"/>
    <row r="860" ht="19.5" customHeight="1" x14ac:dyDescent="0.25"/>
    <row r="861" ht="19.5" customHeight="1" x14ac:dyDescent="0.25"/>
    <row r="862" ht="19.5" customHeight="1" x14ac:dyDescent="0.25"/>
    <row r="863" ht="19.5" customHeight="1" x14ac:dyDescent="0.25"/>
    <row r="864" ht="19.5" customHeight="1" x14ac:dyDescent="0.25"/>
    <row r="865" ht="19.5" customHeight="1" x14ac:dyDescent="0.25"/>
    <row r="866" ht="19.5" customHeight="1" x14ac:dyDescent="0.25"/>
    <row r="867" ht="19.5" customHeight="1" x14ac:dyDescent="0.25"/>
    <row r="868" ht="19.5" customHeight="1" x14ac:dyDescent="0.25"/>
    <row r="869" ht="19.5" customHeight="1" x14ac:dyDescent="0.25"/>
    <row r="870" ht="19.5" customHeight="1" x14ac:dyDescent="0.25"/>
    <row r="871" ht="19.5" customHeight="1" x14ac:dyDescent="0.25"/>
    <row r="872" ht="19.5" customHeight="1" x14ac:dyDescent="0.25"/>
    <row r="873" ht="19.5" customHeight="1" x14ac:dyDescent="0.25"/>
    <row r="874" ht="19.5" customHeight="1" x14ac:dyDescent="0.25"/>
    <row r="875" ht="19.5" customHeight="1" x14ac:dyDescent="0.25"/>
    <row r="876" ht="19.5" customHeight="1" x14ac:dyDescent="0.25"/>
    <row r="877" ht="19.5" customHeight="1" x14ac:dyDescent="0.25"/>
    <row r="878" ht="19.5" customHeight="1" x14ac:dyDescent="0.25"/>
    <row r="879" ht="19.5" customHeight="1" x14ac:dyDescent="0.25"/>
    <row r="880" ht="19.5" customHeight="1" x14ac:dyDescent="0.25"/>
    <row r="881" ht="19.5" customHeight="1" x14ac:dyDescent="0.25"/>
    <row r="882" ht="19.5" customHeight="1" x14ac:dyDescent="0.25"/>
    <row r="883" ht="19.5" customHeight="1" x14ac:dyDescent="0.25"/>
    <row r="884" ht="19.5" customHeight="1" x14ac:dyDescent="0.25"/>
    <row r="885" ht="19.5" customHeight="1" x14ac:dyDescent="0.25"/>
    <row r="886" ht="19.5" customHeight="1" x14ac:dyDescent="0.25"/>
    <row r="887" ht="19.5" customHeight="1" x14ac:dyDescent="0.25"/>
    <row r="888" ht="19.5" customHeight="1" x14ac:dyDescent="0.25"/>
    <row r="889" ht="19.5" customHeight="1" x14ac:dyDescent="0.25"/>
    <row r="890" ht="19.5" customHeight="1" x14ac:dyDescent="0.25"/>
    <row r="891" ht="19.5" customHeight="1" x14ac:dyDescent="0.25"/>
    <row r="892" ht="19.5" customHeight="1" x14ac:dyDescent="0.25"/>
    <row r="893" ht="19.5" customHeight="1" x14ac:dyDescent="0.25"/>
    <row r="894" ht="19.5" customHeight="1" x14ac:dyDescent="0.25"/>
    <row r="895" ht="19.5" customHeight="1" x14ac:dyDescent="0.25"/>
    <row r="896" ht="19.5" customHeight="1" x14ac:dyDescent="0.25"/>
    <row r="897" ht="19.5" customHeight="1" x14ac:dyDescent="0.25"/>
    <row r="898" ht="19.5" customHeight="1" x14ac:dyDescent="0.25"/>
    <row r="899" ht="19.5" customHeight="1" x14ac:dyDescent="0.25"/>
    <row r="900" ht="19.5" customHeight="1" x14ac:dyDescent="0.25"/>
    <row r="901" ht="19.5" customHeight="1" x14ac:dyDescent="0.25"/>
    <row r="902" ht="19.5" customHeight="1" x14ac:dyDescent="0.25"/>
    <row r="903" ht="19.5" customHeight="1" x14ac:dyDescent="0.25"/>
    <row r="904" ht="19.5" customHeight="1" x14ac:dyDescent="0.25"/>
    <row r="905" ht="19.5" customHeight="1" x14ac:dyDescent="0.25"/>
    <row r="906" ht="19.5" customHeight="1" x14ac:dyDescent="0.25"/>
    <row r="907" ht="19.5" customHeight="1" x14ac:dyDescent="0.25"/>
    <row r="908" ht="19.5" customHeight="1" x14ac:dyDescent="0.25"/>
    <row r="909" ht="19.5" customHeight="1" x14ac:dyDescent="0.25"/>
    <row r="910" ht="19.5" customHeight="1" x14ac:dyDescent="0.25"/>
    <row r="911" ht="19.5" customHeight="1" x14ac:dyDescent="0.25"/>
    <row r="912" ht="19.5" customHeight="1" x14ac:dyDescent="0.25"/>
    <row r="913" ht="19.5" customHeight="1" x14ac:dyDescent="0.25"/>
    <row r="914" ht="19.5" customHeight="1" x14ac:dyDescent="0.25"/>
    <row r="915" ht="19.5" customHeight="1" x14ac:dyDescent="0.25"/>
    <row r="916" ht="19.5" customHeight="1" x14ac:dyDescent="0.25"/>
    <row r="917" ht="19.5" customHeight="1" x14ac:dyDescent="0.25"/>
    <row r="918" ht="19.5" customHeight="1" x14ac:dyDescent="0.25"/>
    <row r="919" ht="19.5" customHeight="1" x14ac:dyDescent="0.25"/>
    <row r="920" ht="19.5" customHeight="1" x14ac:dyDescent="0.25"/>
    <row r="921" ht="19.5" customHeight="1" x14ac:dyDescent="0.25"/>
    <row r="922" ht="19.5" customHeight="1" x14ac:dyDescent="0.25"/>
    <row r="923" ht="19.5" customHeight="1" x14ac:dyDescent="0.25"/>
    <row r="924" ht="19.5" customHeight="1" x14ac:dyDescent="0.25"/>
    <row r="925" ht="19.5" customHeight="1" x14ac:dyDescent="0.25"/>
    <row r="926" ht="19.5" customHeight="1" x14ac:dyDescent="0.25"/>
    <row r="927" ht="19.5" customHeight="1" x14ac:dyDescent="0.25"/>
    <row r="928" ht="19.5" customHeight="1" x14ac:dyDescent="0.25"/>
    <row r="929" ht="19.5" customHeight="1" x14ac:dyDescent="0.25"/>
    <row r="930" ht="19.5" customHeight="1" x14ac:dyDescent="0.25"/>
    <row r="931" ht="19.5" customHeight="1" x14ac:dyDescent="0.25"/>
    <row r="932" ht="19.5" customHeight="1" x14ac:dyDescent="0.25"/>
    <row r="933" ht="19.5" customHeight="1" x14ac:dyDescent="0.25"/>
    <row r="934" ht="19.5" customHeight="1" x14ac:dyDescent="0.25"/>
    <row r="935" ht="19.5" customHeight="1" x14ac:dyDescent="0.25"/>
    <row r="936" ht="19.5" customHeight="1" x14ac:dyDescent="0.25"/>
    <row r="937" ht="19.5" customHeight="1" x14ac:dyDescent="0.25"/>
    <row r="938" ht="19.5" customHeight="1" x14ac:dyDescent="0.25"/>
    <row r="939" ht="19.5" customHeight="1" x14ac:dyDescent="0.25"/>
    <row r="940" ht="19.5" customHeight="1" x14ac:dyDescent="0.25"/>
    <row r="941" ht="19.5" customHeight="1" x14ac:dyDescent="0.25"/>
    <row r="942" ht="19.5" customHeight="1" x14ac:dyDescent="0.25"/>
    <row r="943" ht="19.5" customHeight="1" x14ac:dyDescent="0.25"/>
    <row r="944" ht="19.5" customHeight="1" x14ac:dyDescent="0.25"/>
    <row r="945" ht="19.5" customHeight="1" x14ac:dyDescent="0.25"/>
    <row r="946" ht="19.5" customHeight="1" x14ac:dyDescent="0.25"/>
    <row r="947" ht="19.5" customHeight="1" x14ac:dyDescent="0.25"/>
    <row r="948" ht="19.5" customHeight="1" x14ac:dyDescent="0.25"/>
    <row r="949" ht="19.5" customHeight="1" x14ac:dyDescent="0.25"/>
    <row r="950" ht="19.5" customHeight="1" x14ac:dyDescent="0.25"/>
    <row r="951" ht="19.5" customHeight="1" x14ac:dyDescent="0.25"/>
    <row r="952" ht="19.5" customHeight="1" x14ac:dyDescent="0.25"/>
    <row r="953" ht="19.5" customHeight="1" x14ac:dyDescent="0.25"/>
    <row r="954" ht="19.5" customHeight="1" x14ac:dyDescent="0.25"/>
    <row r="955" ht="19.5" customHeight="1" x14ac:dyDescent="0.25"/>
    <row r="956" ht="19.5" customHeight="1" x14ac:dyDescent="0.25"/>
    <row r="957" ht="19.5" customHeight="1" x14ac:dyDescent="0.25"/>
    <row r="958" ht="19.5" customHeight="1" x14ac:dyDescent="0.25"/>
    <row r="959" ht="19.5" customHeight="1" x14ac:dyDescent="0.25"/>
    <row r="960" ht="19.5" customHeight="1" x14ac:dyDescent="0.25"/>
    <row r="961" ht="19.5" customHeight="1" x14ac:dyDescent="0.25"/>
    <row r="962" ht="19.5" customHeight="1" x14ac:dyDescent="0.25"/>
    <row r="963" ht="19.5" customHeight="1" x14ac:dyDescent="0.25"/>
    <row r="964" ht="19.5" customHeight="1" x14ac:dyDescent="0.25"/>
    <row r="965" ht="19.5" customHeight="1" x14ac:dyDescent="0.25"/>
    <row r="966" ht="19.5" customHeight="1" x14ac:dyDescent="0.25"/>
    <row r="967" ht="19.5" customHeight="1" x14ac:dyDescent="0.25"/>
    <row r="968" ht="19.5" customHeight="1" x14ac:dyDescent="0.25"/>
    <row r="969" ht="19.5" customHeight="1" x14ac:dyDescent="0.25"/>
    <row r="970" ht="19.5" customHeight="1" x14ac:dyDescent="0.25"/>
    <row r="971" ht="19.5" customHeight="1" x14ac:dyDescent="0.25"/>
    <row r="972" ht="19.5" customHeight="1" x14ac:dyDescent="0.25"/>
    <row r="973" ht="19.5" customHeight="1" x14ac:dyDescent="0.25"/>
    <row r="974" ht="19.5" customHeight="1" x14ac:dyDescent="0.25"/>
    <row r="975" ht="19.5" customHeight="1" x14ac:dyDescent="0.25"/>
    <row r="976" ht="19.5" customHeight="1" x14ac:dyDescent="0.25"/>
    <row r="977" ht="19.5" customHeight="1" x14ac:dyDescent="0.25"/>
    <row r="978" ht="19.5" customHeight="1" x14ac:dyDescent="0.25"/>
    <row r="979" ht="19.5" customHeight="1" x14ac:dyDescent="0.25"/>
    <row r="980" ht="19.5" customHeight="1" x14ac:dyDescent="0.25"/>
    <row r="981" ht="19.5" customHeight="1" x14ac:dyDescent="0.25"/>
    <row r="982" ht="19.5" customHeight="1" x14ac:dyDescent="0.25"/>
    <row r="983" ht="19.5" customHeight="1" x14ac:dyDescent="0.25"/>
    <row r="984" ht="19.5" customHeight="1" x14ac:dyDescent="0.25"/>
    <row r="985" ht="19.5" customHeight="1" x14ac:dyDescent="0.25"/>
    <row r="986" ht="19.5" customHeight="1" x14ac:dyDescent="0.25"/>
    <row r="987" ht="19.5" customHeight="1" x14ac:dyDescent="0.25"/>
    <row r="988" ht="19.5" customHeight="1" x14ac:dyDescent="0.25"/>
    <row r="989" ht="19.5" customHeight="1" x14ac:dyDescent="0.25"/>
    <row r="990" ht="19.5" customHeight="1" x14ac:dyDescent="0.25"/>
    <row r="991" ht="19.5" customHeight="1" x14ac:dyDescent="0.25"/>
    <row r="992" ht="19.5" customHeight="1" x14ac:dyDescent="0.25"/>
    <row r="993" ht="19.5" customHeight="1" x14ac:dyDescent="0.25"/>
    <row r="994" ht="19.5" customHeight="1" x14ac:dyDescent="0.25"/>
    <row r="995" ht="19.5" customHeight="1" x14ac:dyDescent="0.25"/>
    <row r="996" ht="19.5" customHeight="1" x14ac:dyDescent="0.25"/>
    <row r="997" ht="19.5" customHeight="1" x14ac:dyDescent="0.25"/>
    <row r="998" ht="19.5" customHeight="1" x14ac:dyDescent="0.25"/>
    <row r="999" ht="19.5" customHeight="1" x14ac:dyDescent="0.25"/>
    <row r="1000" ht="19.5" customHeight="1" x14ac:dyDescent="0.25"/>
  </sheetData>
  <sortState xmlns:xlrd2="http://schemas.microsoft.com/office/spreadsheetml/2017/richdata2" ref="G5:H16">
    <sortCondition descending="1" ref="H4:H16" customList="Mon,Tue,Wed,Thu,Fri,Sat,Sun"/>
  </sortState>
  <mergeCells count="2">
    <mergeCell ref="B2:C2"/>
    <mergeCell ref="G2:H2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C1" workbookViewId="0">
      <selection activeCell="G10" sqref="G10:G11"/>
    </sheetView>
  </sheetViews>
  <sheetFormatPr defaultColWidth="14.42578125" defaultRowHeight="15" customHeight="1" x14ac:dyDescent="0.25"/>
  <cols>
    <col min="1" max="1" width="5.140625" customWidth="1"/>
    <col min="2" max="2" width="9.140625" customWidth="1"/>
    <col min="3" max="3" width="15.5703125" customWidth="1"/>
    <col min="4" max="5" width="9.140625" customWidth="1"/>
    <col min="6" max="6" width="14.42578125" customWidth="1"/>
    <col min="7" max="7" width="11.140625" customWidth="1"/>
    <col min="8" max="8" width="11.28515625" customWidth="1"/>
    <col min="9" max="10" width="9.140625" customWidth="1"/>
    <col min="11" max="11" width="15.5703125" customWidth="1"/>
    <col min="12" max="13" width="9.140625" customWidth="1"/>
    <col min="14" max="14" width="14.42578125" customWidth="1"/>
    <col min="15" max="16" width="9.140625" customWidth="1"/>
    <col min="17" max="26" width="8.7109375" customWidth="1"/>
  </cols>
  <sheetData>
    <row r="1" spans="1:26" ht="19.5" customHeight="1" x14ac:dyDescent="0.4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customHeight="1" x14ac:dyDescent="0.4">
      <c r="A2" s="11"/>
      <c r="B2" s="25" t="s">
        <v>17</v>
      </c>
      <c r="C2" s="26"/>
      <c r="D2" s="26"/>
      <c r="E2" s="26"/>
      <c r="F2" s="26"/>
      <c r="G2" s="27"/>
      <c r="H2" s="11"/>
      <c r="I2" s="11"/>
      <c r="J2" s="25" t="s">
        <v>16</v>
      </c>
      <c r="K2" s="26"/>
      <c r="L2" s="26"/>
      <c r="M2" s="26"/>
      <c r="N2" s="26"/>
      <c r="O2" s="27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9.5" customHeight="1" x14ac:dyDescent="0.4">
      <c r="A3" s="11"/>
      <c r="B3" s="1"/>
      <c r="C3" s="1"/>
      <c r="D3" s="1"/>
      <c r="E3" s="11"/>
      <c r="F3" s="11"/>
      <c r="G3" s="11"/>
      <c r="H3" s="11"/>
      <c r="I3" s="11"/>
      <c r="J3" s="1"/>
      <c r="K3" s="1"/>
      <c r="L3" s="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9.5" customHeight="1" x14ac:dyDescent="0.4">
      <c r="A4" s="11"/>
      <c r="B4" s="3" t="s">
        <v>1</v>
      </c>
      <c r="C4" s="3" t="s">
        <v>2</v>
      </c>
      <c r="D4" s="3" t="s">
        <v>18</v>
      </c>
      <c r="E4" s="11"/>
      <c r="F4" s="12" t="s">
        <v>19</v>
      </c>
      <c r="G4" s="13">
        <f>QUARTILE($C$5:$C$16,1)</f>
        <v>347.25</v>
      </c>
      <c r="H4" s="11"/>
      <c r="I4" s="11"/>
      <c r="J4" s="3" t="s">
        <v>1</v>
      </c>
      <c r="K4" s="3" t="s">
        <v>2</v>
      </c>
      <c r="L4" s="3" t="s">
        <v>18</v>
      </c>
      <c r="M4" s="11"/>
      <c r="N4" s="12" t="s">
        <v>19</v>
      </c>
      <c r="O4" s="30">
        <f>QUARTILE(K5:K16,1)</f>
        <v>347.25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9.5" customHeight="1" x14ac:dyDescent="0.4">
      <c r="A5" s="11"/>
      <c r="B5" s="5" t="s">
        <v>3</v>
      </c>
      <c r="C5" s="7">
        <v>350</v>
      </c>
      <c r="D5" s="5" t="b">
        <f t="shared" ref="D5:D16" si="0">OR(C5&lt;$G$8,C5&gt;$G$7)</f>
        <v>0</v>
      </c>
      <c r="E5" s="11"/>
      <c r="F5" s="14" t="s">
        <v>20</v>
      </c>
      <c r="G5" s="15">
        <f>QUARTILE($C$5:$C$16,3)</f>
        <v>361.25</v>
      </c>
      <c r="H5" s="11"/>
      <c r="I5" s="11"/>
      <c r="J5" s="5" t="s">
        <v>3</v>
      </c>
      <c r="K5" s="7">
        <v>350</v>
      </c>
      <c r="L5" s="5" t="b">
        <f>OR(K5&gt;$O$7,K5&lt;$O$8)</f>
        <v>0</v>
      </c>
      <c r="M5" s="11"/>
      <c r="N5" s="14" t="s">
        <v>20</v>
      </c>
      <c r="O5" s="28">
        <f>QUARTILE(K5:K16,3)</f>
        <v>361.25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9.5" customHeight="1" x14ac:dyDescent="0.4">
      <c r="A6" s="11"/>
      <c r="B6" s="5" t="s">
        <v>4</v>
      </c>
      <c r="C6" s="7">
        <v>780</v>
      </c>
      <c r="D6" s="5" t="b">
        <f t="shared" si="0"/>
        <v>1</v>
      </c>
      <c r="E6" s="11"/>
      <c r="F6" s="14" t="s">
        <v>21</v>
      </c>
      <c r="G6" s="15">
        <f>G5-G4</f>
        <v>14</v>
      </c>
      <c r="H6" s="11"/>
      <c r="I6" s="11"/>
      <c r="J6" s="5" t="s">
        <v>4</v>
      </c>
      <c r="K6" s="7">
        <v>780</v>
      </c>
      <c r="L6" s="5" t="b">
        <f t="shared" ref="L6:L16" si="1">OR(K6&gt;$O$7,K6&lt;$O$8)</f>
        <v>1</v>
      </c>
      <c r="M6" s="11"/>
      <c r="N6" s="14" t="s">
        <v>21</v>
      </c>
      <c r="O6" s="15">
        <f>O5-O4</f>
        <v>14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9.5" customHeight="1" x14ac:dyDescent="0.4">
      <c r="A7" s="11"/>
      <c r="B7" s="5" t="s">
        <v>5</v>
      </c>
      <c r="C7" s="7">
        <v>358</v>
      </c>
      <c r="D7" s="5" t="b">
        <f t="shared" si="0"/>
        <v>0</v>
      </c>
      <c r="E7" s="11"/>
      <c r="F7" s="14" t="s">
        <v>22</v>
      </c>
      <c r="G7" s="15">
        <f>G5+(1.5*G6)</f>
        <v>382.25</v>
      </c>
      <c r="H7" s="11"/>
      <c r="I7" s="11"/>
      <c r="J7" s="5" t="s">
        <v>5</v>
      </c>
      <c r="K7" s="7">
        <v>358</v>
      </c>
      <c r="L7" s="5" t="b">
        <f t="shared" si="1"/>
        <v>0</v>
      </c>
      <c r="M7" s="11"/>
      <c r="N7" s="14" t="s">
        <v>22</v>
      </c>
      <c r="O7" s="28">
        <f>O5+(1.5*O6)</f>
        <v>382.25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 x14ac:dyDescent="0.4">
      <c r="A8" s="11"/>
      <c r="B8" s="5" t="s">
        <v>6</v>
      </c>
      <c r="C8" s="7">
        <v>345</v>
      </c>
      <c r="D8" s="5" t="b">
        <f t="shared" si="0"/>
        <v>0</v>
      </c>
      <c r="E8" s="11"/>
      <c r="F8" s="16" t="s">
        <v>23</v>
      </c>
      <c r="G8" s="17">
        <f>G4-(1.5*G6)</f>
        <v>326.25</v>
      </c>
      <c r="H8" s="11"/>
      <c r="I8" s="11"/>
      <c r="J8" s="5" t="s">
        <v>6</v>
      </c>
      <c r="K8" s="7">
        <v>345</v>
      </c>
      <c r="L8" s="5" t="b">
        <f t="shared" si="1"/>
        <v>0</v>
      </c>
      <c r="M8" s="11"/>
      <c r="N8" s="16" t="s">
        <v>23</v>
      </c>
      <c r="O8" s="29">
        <f>O4-(1.5*O6)</f>
        <v>326.25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9.5" customHeight="1" x14ac:dyDescent="0.4">
      <c r="A9" s="11"/>
      <c r="B9" s="5" t="s">
        <v>7</v>
      </c>
      <c r="C9" s="7">
        <v>725</v>
      </c>
      <c r="D9" s="5" t="b">
        <f t="shared" si="0"/>
        <v>1</v>
      </c>
      <c r="E9" s="11"/>
      <c r="F9" s="11"/>
      <c r="G9" s="11"/>
      <c r="H9" s="11"/>
      <c r="I9" s="11"/>
      <c r="J9" s="5" t="s">
        <v>7</v>
      </c>
      <c r="K9" s="7">
        <v>725</v>
      </c>
      <c r="L9" s="5" t="b">
        <f t="shared" si="1"/>
        <v>1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 x14ac:dyDescent="0.4">
      <c r="A10" s="11"/>
      <c r="B10" s="5" t="s">
        <v>8</v>
      </c>
      <c r="C10" s="7">
        <v>348</v>
      </c>
      <c r="D10" s="5" t="b">
        <f t="shared" si="0"/>
        <v>0</v>
      </c>
      <c r="E10" s="11"/>
      <c r="F10" s="11"/>
      <c r="G10" s="11"/>
      <c r="H10" s="11"/>
      <c r="I10" s="11"/>
      <c r="J10" s="5" t="s">
        <v>8</v>
      </c>
      <c r="K10" s="7">
        <v>348</v>
      </c>
      <c r="L10" s="5" t="b">
        <f t="shared" si="1"/>
        <v>0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9.5" customHeight="1" x14ac:dyDescent="0.4">
      <c r="A11" s="11"/>
      <c r="B11" s="5" t="s">
        <v>9</v>
      </c>
      <c r="C11" s="7">
        <v>355</v>
      </c>
      <c r="D11" s="5" t="b">
        <f t="shared" si="0"/>
        <v>0</v>
      </c>
      <c r="E11" s="11"/>
      <c r="F11" s="11"/>
      <c r="G11" s="11"/>
      <c r="H11" s="11"/>
      <c r="I11" s="11"/>
      <c r="J11" s="5" t="s">
        <v>9</v>
      </c>
      <c r="K11" s="7">
        <v>355</v>
      </c>
      <c r="L11" s="5" t="b">
        <f t="shared" si="1"/>
        <v>0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9.5" customHeight="1" x14ac:dyDescent="0.4">
      <c r="A12" s="11"/>
      <c r="B12" s="5" t="s">
        <v>10</v>
      </c>
      <c r="C12" s="7">
        <v>110</v>
      </c>
      <c r="D12" s="5" t="b">
        <f t="shared" si="0"/>
        <v>1</v>
      </c>
      <c r="E12" s="11"/>
      <c r="F12" s="11"/>
      <c r="G12" s="11"/>
      <c r="H12" s="11"/>
      <c r="I12" s="11"/>
      <c r="J12" s="5" t="s">
        <v>10</v>
      </c>
      <c r="K12" s="7">
        <v>110</v>
      </c>
      <c r="L12" s="5" t="b">
        <f t="shared" si="1"/>
        <v>1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9.5" customHeight="1" x14ac:dyDescent="0.4">
      <c r="A13" s="11"/>
      <c r="B13" s="5" t="s">
        <v>11</v>
      </c>
      <c r="C13" s="7">
        <v>360</v>
      </c>
      <c r="D13" s="5" t="b">
        <f t="shared" si="0"/>
        <v>0</v>
      </c>
      <c r="E13" s="11"/>
      <c r="F13" s="11"/>
      <c r="G13" s="11"/>
      <c r="H13" s="11"/>
      <c r="I13" s="11"/>
      <c r="J13" s="5" t="s">
        <v>11</v>
      </c>
      <c r="K13" s="7">
        <v>360</v>
      </c>
      <c r="L13" s="5" t="b">
        <f t="shared" si="1"/>
        <v>0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9.5" customHeight="1" x14ac:dyDescent="0.4">
      <c r="A14" s="11"/>
      <c r="B14" s="5" t="s">
        <v>12</v>
      </c>
      <c r="C14" s="7">
        <v>125</v>
      </c>
      <c r="D14" s="5" t="b">
        <f t="shared" si="0"/>
        <v>1</v>
      </c>
      <c r="E14" s="11"/>
      <c r="F14" s="11"/>
      <c r="G14" s="11"/>
      <c r="H14" s="11"/>
      <c r="I14" s="11"/>
      <c r="J14" s="5" t="s">
        <v>12</v>
      </c>
      <c r="K14" s="7">
        <v>125</v>
      </c>
      <c r="L14" s="5" t="b">
        <f t="shared" si="1"/>
        <v>1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9.5" customHeight="1" x14ac:dyDescent="0.4">
      <c r="A15" s="11"/>
      <c r="B15" s="5" t="s">
        <v>13</v>
      </c>
      <c r="C15" s="7">
        <v>352</v>
      </c>
      <c r="D15" s="5" t="b">
        <f t="shared" si="0"/>
        <v>0</v>
      </c>
      <c r="E15" s="11"/>
      <c r="F15" s="11"/>
      <c r="G15" s="11"/>
      <c r="H15" s="11"/>
      <c r="I15" s="11"/>
      <c r="J15" s="5" t="s">
        <v>13</v>
      </c>
      <c r="K15" s="7">
        <v>352</v>
      </c>
      <c r="L15" s="5" t="b">
        <f t="shared" si="1"/>
        <v>0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9.5" customHeight="1" x14ac:dyDescent="0.4">
      <c r="A16" s="11"/>
      <c r="B16" s="9" t="s">
        <v>14</v>
      </c>
      <c r="C16" s="10">
        <v>365</v>
      </c>
      <c r="D16" s="5" t="b">
        <f t="shared" si="0"/>
        <v>0</v>
      </c>
      <c r="E16" s="11"/>
      <c r="F16" s="11"/>
      <c r="G16" s="11"/>
      <c r="H16" s="11"/>
      <c r="I16" s="11"/>
      <c r="J16" s="9" t="s">
        <v>14</v>
      </c>
      <c r="K16" s="10">
        <v>365</v>
      </c>
      <c r="L16" s="5" t="b">
        <f t="shared" si="1"/>
        <v>0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9.5" customHeight="1" x14ac:dyDescent="0.4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9.5" customHeight="1" x14ac:dyDescent="0.4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9.5" customHeight="1" x14ac:dyDescent="0.4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5" customHeight="1" x14ac:dyDescent="0.4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9.5" customHeight="1" x14ac:dyDescent="0.4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9.5" customHeight="1" x14ac:dyDescent="0.4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9.5" customHeight="1" x14ac:dyDescent="0.4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9.5" customHeight="1" x14ac:dyDescent="0.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9.5" customHeight="1" x14ac:dyDescent="0.4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9.5" customHeight="1" x14ac:dyDescent="0.4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 customHeight="1" x14ac:dyDescent="0.4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9.5" customHeight="1" x14ac:dyDescent="0.4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9.5" customHeight="1" x14ac:dyDescent="0.4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9.5" customHeight="1" x14ac:dyDescent="0.4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9.5" customHeight="1" x14ac:dyDescent="0.4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customHeight="1" x14ac:dyDescent="0.4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9.5" customHeight="1" x14ac:dyDescent="0.4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9.5" customHeight="1" x14ac:dyDescent="0.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9.5" customHeight="1" x14ac:dyDescent="0.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9.5" customHeight="1" x14ac:dyDescent="0.4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9.5" customHeight="1" x14ac:dyDescent="0.4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9.5" customHeight="1" x14ac:dyDescent="0.4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9.5" customHeight="1" x14ac:dyDescent="0.4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9.5" customHeight="1" x14ac:dyDescent="0.4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9.5" customHeight="1" x14ac:dyDescent="0.4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9.5" customHeight="1" x14ac:dyDescent="0.4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customHeight="1" x14ac:dyDescent="0.4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customHeight="1" x14ac:dyDescent="0.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9.5" customHeight="1" x14ac:dyDescent="0.4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9.5" customHeight="1" x14ac:dyDescent="0.4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9.5" customHeight="1" x14ac:dyDescent="0.4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9.5" customHeight="1" x14ac:dyDescent="0.4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9.5" customHeight="1" x14ac:dyDescent="0.4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9.5" customHeight="1" x14ac:dyDescent="0.4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9.5" customHeight="1" x14ac:dyDescent="0.4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9.5" customHeight="1" x14ac:dyDescent="0.4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9.5" customHeight="1" x14ac:dyDescent="0.4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9.5" customHeight="1" x14ac:dyDescent="0.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9.5" customHeight="1" x14ac:dyDescent="0.4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9.5" customHeight="1" x14ac:dyDescent="0.4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9.5" customHeight="1" x14ac:dyDescent="0.4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9.5" customHeight="1" x14ac:dyDescent="0.4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9.5" customHeight="1" x14ac:dyDescent="0.4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9.5" customHeight="1" x14ac:dyDescent="0.4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9.5" customHeight="1" x14ac:dyDescent="0.4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9.5" customHeight="1" x14ac:dyDescent="0.4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9.5" customHeight="1" x14ac:dyDescent="0.4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9.5" customHeight="1" x14ac:dyDescent="0.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9.5" customHeight="1" x14ac:dyDescent="0.4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9.5" customHeight="1" x14ac:dyDescent="0.4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9.5" customHeight="1" x14ac:dyDescent="0.4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9.5" customHeight="1" x14ac:dyDescent="0.4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9.5" customHeight="1" x14ac:dyDescent="0.4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9.5" customHeight="1" x14ac:dyDescent="0.4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9.5" customHeight="1" x14ac:dyDescent="0.4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9.5" customHeight="1" x14ac:dyDescent="0.4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9.5" customHeight="1" x14ac:dyDescent="0.4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9.5" customHeight="1" x14ac:dyDescent="0.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customHeight="1" x14ac:dyDescent="0.4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9.5" customHeight="1" x14ac:dyDescent="0.4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9.5" customHeight="1" x14ac:dyDescent="0.4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9.5" customHeight="1" x14ac:dyDescent="0.4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9.5" customHeight="1" x14ac:dyDescent="0.4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9.5" customHeight="1" x14ac:dyDescent="0.4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9.5" customHeight="1" x14ac:dyDescent="0.4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9.5" customHeight="1" x14ac:dyDescent="0.4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9.5" customHeight="1" x14ac:dyDescent="0.4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9.5" customHeight="1" x14ac:dyDescent="0.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9.5" customHeight="1" x14ac:dyDescent="0.4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9.5" customHeight="1" x14ac:dyDescent="0.4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9.5" customHeight="1" x14ac:dyDescent="0.4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9.5" customHeight="1" x14ac:dyDescent="0.4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9.5" customHeight="1" x14ac:dyDescent="0.4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9.5" customHeight="1" x14ac:dyDescent="0.4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customHeight="1" x14ac:dyDescent="0.4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9.5" customHeight="1" x14ac:dyDescent="0.4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9.5" customHeight="1" x14ac:dyDescent="0.4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9.5" customHeight="1" x14ac:dyDescent="0.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9.5" customHeight="1" x14ac:dyDescent="0.4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9.5" customHeight="1" x14ac:dyDescent="0.4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9.5" customHeight="1" x14ac:dyDescent="0.4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9.5" customHeight="1" x14ac:dyDescent="0.4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9.5" customHeight="1" x14ac:dyDescent="0.4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9.5" customHeight="1" x14ac:dyDescent="0.4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9.5" customHeight="1" x14ac:dyDescent="0.4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9.5" customHeight="1" x14ac:dyDescent="0.4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9.5" customHeight="1" x14ac:dyDescent="0.4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9.5" customHeight="1" x14ac:dyDescent="0.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9.5" customHeight="1" x14ac:dyDescent="0.4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9.5" customHeight="1" x14ac:dyDescent="0.4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9.5" customHeight="1" x14ac:dyDescent="0.4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9.5" customHeight="1" x14ac:dyDescent="0.4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9.5" customHeight="1" x14ac:dyDescent="0.4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9.5" customHeight="1" x14ac:dyDescent="0.4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9.5" customHeight="1" x14ac:dyDescent="0.4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9.5" customHeight="1" x14ac:dyDescent="0.4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9.5" customHeight="1" x14ac:dyDescent="0.4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9.5" customHeight="1" x14ac:dyDescent="0.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9.5" customHeight="1" x14ac:dyDescent="0.4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9.5" customHeight="1" x14ac:dyDescent="0.4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9.5" customHeight="1" x14ac:dyDescent="0.4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9.5" customHeight="1" x14ac:dyDescent="0.4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9.5" customHeight="1" x14ac:dyDescent="0.4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9.5" customHeight="1" x14ac:dyDescent="0.4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9.5" customHeight="1" x14ac:dyDescent="0.4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9.5" customHeight="1" x14ac:dyDescent="0.4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9.5" customHeight="1" x14ac:dyDescent="0.4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9.5" customHeight="1" x14ac:dyDescent="0.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9.5" customHeight="1" x14ac:dyDescent="0.4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9.5" customHeight="1" x14ac:dyDescent="0.4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9.5" customHeight="1" x14ac:dyDescent="0.4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9.5" customHeight="1" x14ac:dyDescent="0.4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9.5" customHeight="1" x14ac:dyDescent="0.4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9.5" customHeight="1" x14ac:dyDescent="0.4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9.5" customHeight="1" x14ac:dyDescent="0.4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9.5" customHeight="1" x14ac:dyDescent="0.4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9.5" customHeight="1" x14ac:dyDescent="0.4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9.5" customHeight="1" x14ac:dyDescent="0.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9.5" customHeight="1" x14ac:dyDescent="0.4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9.5" customHeight="1" x14ac:dyDescent="0.4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9.5" customHeight="1" x14ac:dyDescent="0.4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9.5" customHeight="1" x14ac:dyDescent="0.4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9.5" customHeight="1" x14ac:dyDescent="0.4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9.5" customHeight="1" x14ac:dyDescent="0.4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9.5" customHeight="1" x14ac:dyDescent="0.4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9.5" customHeight="1" x14ac:dyDescent="0.4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9.5" customHeight="1" x14ac:dyDescent="0.4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9.5" customHeight="1" x14ac:dyDescent="0.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9.5" customHeight="1" x14ac:dyDescent="0.4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9.5" customHeight="1" x14ac:dyDescent="0.4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9.5" customHeight="1" x14ac:dyDescent="0.4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9.5" customHeight="1" x14ac:dyDescent="0.4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9.5" customHeight="1" x14ac:dyDescent="0.4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9.5" customHeight="1" x14ac:dyDescent="0.4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9.5" customHeight="1" x14ac:dyDescent="0.4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9.5" customHeight="1" x14ac:dyDescent="0.4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9.5" customHeight="1" x14ac:dyDescent="0.4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9.5" customHeight="1" x14ac:dyDescent="0.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9.5" customHeight="1" x14ac:dyDescent="0.4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9.5" customHeight="1" x14ac:dyDescent="0.4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9.5" customHeight="1" x14ac:dyDescent="0.4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9.5" customHeight="1" x14ac:dyDescent="0.4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9.5" customHeight="1" x14ac:dyDescent="0.4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9.5" customHeight="1" x14ac:dyDescent="0.4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9.5" customHeight="1" x14ac:dyDescent="0.4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9.5" customHeight="1" x14ac:dyDescent="0.4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9.5" customHeight="1" x14ac:dyDescent="0.4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9.5" customHeight="1" x14ac:dyDescent="0.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9.5" customHeight="1" x14ac:dyDescent="0.4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9.5" customHeight="1" x14ac:dyDescent="0.4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9.5" customHeight="1" x14ac:dyDescent="0.4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9.5" customHeight="1" x14ac:dyDescent="0.4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9.5" customHeight="1" x14ac:dyDescent="0.4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9.5" customHeight="1" x14ac:dyDescent="0.4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9.5" customHeight="1" x14ac:dyDescent="0.4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9.5" customHeight="1" x14ac:dyDescent="0.4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9.5" customHeight="1" x14ac:dyDescent="0.4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9.5" customHeight="1" x14ac:dyDescent="0.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9.5" customHeight="1" x14ac:dyDescent="0.4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9.5" customHeight="1" x14ac:dyDescent="0.4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9.5" customHeight="1" x14ac:dyDescent="0.4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9.5" customHeight="1" x14ac:dyDescent="0.4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9.5" customHeight="1" x14ac:dyDescent="0.4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9.5" customHeight="1" x14ac:dyDescent="0.4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9.5" customHeight="1" x14ac:dyDescent="0.4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9.5" customHeight="1" x14ac:dyDescent="0.4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9.5" customHeight="1" x14ac:dyDescent="0.4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9.5" customHeight="1" x14ac:dyDescent="0.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9.5" customHeight="1" x14ac:dyDescent="0.4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9.5" customHeight="1" x14ac:dyDescent="0.4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9.5" customHeight="1" x14ac:dyDescent="0.4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9.5" customHeight="1" x14ac:dyDescent="0.4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9.5" customHeight="1" x14ac:dyDescent="0.4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9.5" customHeight="1" x14ac:dyDescent="0.4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9.5" customHeight="1" x14ac:dyDescent="0.4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9.5" customHeight="1" x14ac:dyDescent="0.4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9.5" customHeight="1" x14ac:dyDescent="0.4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9.5" customHeight="1" x14ac:dyDescent="0.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9.5" customHeight="1" x14ac:dyDescent="0.4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9.5" customHeight="1" x14ac:dyDescent="0.4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9.5" customHeight="1" x14ac:dyDescent="0.4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9.5" customHeight="1" x14ac:dyDescent="0.4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9.5" customHeight="1" x14ac:dyDescent="0.4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9.5" customHeight="1" x14ac:dyDescent="0.4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9.5" customHeight="1" x14ac:dyDescent="0.4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9.5" customHeight="1" x14ac:dyDescent="0.4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9.5" customHeight="1" x14ac:dyDescent="0.4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9.5" customHeight="1" x14ac:dyDescent="0.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9.5" customHeight="1" x14ac:dyDescent="0.4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9.5" customHeight="1" x14ac:dyDescent="0.4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9.5" customHeight="1" x14ac:dyDescent="0.4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9.5" customHeight="1" x14ac:dyDescent="0.4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9.5" customHeight="1" x14ac:dyDescent="0.4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9.5" customHeight="1" x14ac:dyDescent="0.4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9.5" customHeight="1" x14ac:dyDescent="0.4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9.5" customHeight="1" x14ac:dyDescent="0.4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9.5" customHeight="1" x14ac:dyDescent="0.4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9.5" customHeight="1" x14ac:dyDescent="0.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9.5" customHeight="1" x14ac:dyDescent="0.4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9.5" customHeight="1" x14ac:dyDescent="0.4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9.5" customHeight="1" x14ac:dyDescent="0.4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9.5" customHeight="1" x14ac:dyDescent="0.4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9.5" customHeight="1" x14ac:dyDescent="0.4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9.5" customHeight="1" x14ac:dyDescent="0.4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9.5" customHeight="1" x14ac:dyDescent="0.4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9.5" customHeight="1" x14ac:dyDescent="0.4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9.5" customHeight="1" x14ac:dyDescent="0.4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9.5" customHeight="1" x14ac:dyDescent="0.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9.5" customHeight="1" x14ac:dyDescent="0.4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9.5" customHeight="1" x14ac:dyDescent="0.4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9.5" customHeight="1" x14ac:dyDescent="0.4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9.5" customHeight="1" x14ac:dyDescent="0.4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9.5" customHeight="1" x14ac:dyDescent="0.4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9.5" customHeight="1" x14ac:dyDescent="0.4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9.5" customHeight="1" x14ac:dyDescent="0.4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9.5" customHeight="1" x14ac:dyDescent="0.4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9.5" customHeight="1" x14ac:dyDescent="0.4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9.5" customHeight="1" x14ac:dyDescent="0.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9.5" customHeight="1" x14ac:dyDescent="0.4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9.5" customHeight="1" x14ac:dyDescent="0.4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9.5" customHeight="1" x14ac:dyDescent="0.4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9.5" customHeight="1" x14ac:dyDescent="0.4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9.5" customHeight="1" x14ac:dyDescent="0.4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9.5" customHeight="1" x14ac:dyDescent="0.4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9.5" customHeight="1" x14ac:dyDescent="0.4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9.5" customHeight="1" x14ac:dyDescent="0.4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9.5" customHeight="1" x14ac:dyDescent="0.4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9.5" customHeight="1" x14ac:dyDescent="0.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9.5" customHeight="1" x14ac:dyDescent="0.4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9.5" customHeight="1" x14ac:dyDescent="0.4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9.5" customHeight="1" x14ac:dyDescent="0.4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9.5" customHeight="1" x14ac:dyDescent="0.4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9.5" customHeight="1" x14ac:dyDescent="0.4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9.5" customHeight="1" x14ac:dyDescent="0.4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9.5" customHeight="1" x14ac:dyDescent="0.4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9.5" customHeight="1" x14ac:dyDescent="0.4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9.5" customHeight="1" x14ac:dyDescent="0.4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9.5" customHeight="1" x14ac:dyDescent="0.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9.5" customHeight="1" x14ac:dyDescent="0.4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9.5" customHeight="1" x14ac:dyDescent="0.4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9.5" customHeight="1" x14ac:dyDescent="0.4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9.5" customHeight="1" x14ac:dyDescent="0.4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9.5" customHeight="1" x14ac:dyDescent="0.4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9.5" customHeight="1" x14ac:dyDescent="0.4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9.5" customHeight="1" x14ac:dyDescent="0.4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9.5" customHeight="1" x14ac:dyDescent="0.4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9.5" customHeight="1" x14ac:dyDescent="0.4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9.5" customHeight="1" x14ac:dyDescent="0.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9.5" customHeight="1" x14ac:dyDescent="0.4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9.5" customHeight="1" x14ac:dyDescent="0.4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9.5" customHeight="1" x14ac:dyDescent="0.4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9.5" customHeight="1" x14ac:dyDescent="0.4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9.5" customHeight="1" x14ac:dyDescent="0.4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9.5" customHeight="1" x14ac:dyDescent="0.4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9.5" customHeight="1" x14ac:dyDescent="0.4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9.5" customHeight="1" x14ac:dyDescent="0.4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9.5" customHeight="1" x14ac:dyDescent="0.4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9.5" customHeight="1" x14ac:dyDescent="0.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9.5" customHeight="1" x14ac:dyDescent="0.4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9.5" customHeight="1" x14ac:dyDescent="0.4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9.5" customHeight="1" x14ac:dyDescent="0.4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9.5" customHeight="1" x14ac:dyDescent="0.4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9.5" customHeight="1" x14ac:dyDescent="0.4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9.5" customHeight="1" x14ac:dyDescent="0.4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9.5" customHeight="1" x14ac:dyDescent="0.4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9.5" customHeight="1" x14ac:dyDescent="0.4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9.5" customHeight="1" x14ac:dyDescent="0.4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9.5" customHeight="1" x14ac:dyDescent="0.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9.5" customHeight="1" x14ac:dyDescent="0.4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9.5" customHeight="1" x14ac:dyDescent="0.4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9.5" customHeight="1" x14ac:dyDescent="0.4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9.5" customHeight="1" x14ac:dyDescent="0.4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9.5" customHeight="1" x14ac:dyDescent="0.4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9.5" customHeight="1" x14ac:dyDescent="0.4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9.5" customHeight="1" x14ac:dyDescent="0.4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9.5" customHeight="1" x14ac:dyDescent="0.4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9.5" customHeight="1" x14ac:dyDescent="0.4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9.5" customHeight="1" x14ac:dyDescent="0.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9.5" customHeight="1" x14ac:dyDescent="0.4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9.5" customHeight="1" x14ac:dyDescent="0.4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9.5" customHeight="1" x14ac:dyDescent="0.4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9.5" customHeight="1" x14ac:dyDescent="0.4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9.5" customHeight="1" x14ac:dyDescent="0.4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9.5" customHeight="1" x14ac:dyDescent="0.4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9.5" customHeight="1" x14ac:dyDescent="0.4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9.5" customHeight="1" x14ac:dyDescent="0.4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9.5" customHeight="1" x14ac:dyDescent="0.4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9.5" customHeight="1" x14ac:dyDescent="0.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9.5" customHeight="1" x14ac:dyDescent="0.4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9.5" customHeight="1" x14ac:dyDescent="0.4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9.5" customHeight="1" x14ac:dyDescent="0.4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9.5" customHeight="1" x14ac:dyDescent="0.4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9.5" customHeight="1" x14ac:dyDescent="0.4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9.5" customHeight="1" x14ac:dyDescent="0.4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9.5" customHeight="1" x14ac:dyDescent="0.4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9.5" customHeight="1" x14ac:dyDescent="0.4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9.5" customHeight="1" x14ac:dyDescent="0.4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9.5" customHeight="1" x14ac:dyDescent="0.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9.5" customHeight="1" x14ac:dyDescent="0.4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9.5" customHeight="1" x14ac:dyDescent="0.4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9.5" customHeight="1" x14ac:dyDescent="0.4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9.5" customHeight="1" x14ac:dyDescent="0.4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9.5" customHeight="1" x14ac:dyDescent="0.4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9.5" customHeight="1" x14ac:dyDescent="0.4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9.5" customHeight="1" x14ac:dyDescent="0.4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9.5" customHeight="1" x14ac:dyDescent="0.4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9.5" customHeight="1" x14ac:dyDescent="0.4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9.5" customHeight="1" x14ac:dyDescent="0.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9.5" customHeight="1" x14ac:dyDescent="0.4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9.5" customHeight="1" x14ac:dyDescent="0.4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9.5" customHeight="1" x14ac:dyDescent="0.4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9.5" customHeight="1" x14ac:dyDescent="0.4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9.5" customHeight="1" x14ac:dyDescent="0.4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9.5" customHeight="1" x14ac:dyDescent="0.4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9.5" customHeight="1" x14ac:dyDescent="0.4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9.5" customHeight="1" x14ac:dyDescent="0.4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9.5" customHeight="1" x14ac:dyDescent="0.4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9.5" customHeight="1" x14ac:dyDescent="0.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9.5" customHeight="1" x14ac:dyDescent="0.4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9.5" customHeight="1" x14ac:dyDescent="0.4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9.5" customHeight="1" x14ac:dyDescent="0.4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9.5" customHeight="1" x14ac:dyDescent="0.4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9.5" customHeight="1" x14ac:dyDescent="0.4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9.5" customHeight="1" x14ac:dyDescent="0.4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9.5" customHeight="1" x14ac:dyDescent="0.4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9.5" customHeight="1" x14ac:dyDescent="0.4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9.5" customHeight="1" x14ac:dyDescent="0.4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9.5" customHeight="1" x14ac:dyDescent="0.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9.5" customHeight="1" x14ac:dyDescent="0.4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9.5" customHeight="1" x14ac:dyDescent="0.4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9.5" customHeight="1" x14ac:dyDescent="0.4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9.5" customHeight="1" x14ac:dyDescent="0.4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9.5" customHeight="1" x14ac:dyDescent="0.4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9.5" customHeight="1" x14ac:dyDescent="0.4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9.5" customHeight="1" x14ac:dyDescent="0.4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9.5" customHeight="1" x14ac:dyDescent="0.4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9.5" customHeight="1" x14ac:dyDescent="0.4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9.5" customHeight="1" x14ac:dyDescent="0.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9.5" customHeight="1" x14ac:dyDescent="0.4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9.5" customHeight="1" x14ac:dyDescent="0.4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9.5" customHeight="1" x14ac:dyDescent="0.4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9.5" customHeight="1" x14ac:dyDescent="0.4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9.5" customHeight="1" x14ac:dyDescent="0.4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9.5" customHeight="1" x14ac:dyDescent="0.4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9.5" customHeight="1" x14ac:dyDescent="0.4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9.5" customHeight="1" x14ac:dyDescent="0.4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9.5" customHeight="1" x14ac:dyDescent="0.4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9.5" customHeight="1" x14ac:dyDescent="0.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9.5" customHeight="1" x14ac:dyDescent="0.4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9.5" customHeight="1" x14ac:dyDescent="0.4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9.5" customHeight="1" x14ac:dyDescent="0.4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9.5" customHeight="1" x14ac:dyDescent="0.4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9.5" customHeight="1" x14ac:dyDescent="0.4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9.5" customHeight="1" x14ac:dyDescent="0.4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9.5" customHeight="1" x14ac:dyDescent="0.4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9.5" customHeight="1" x14ac:dyDescent="0.4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9.5" customHeight="1" x14ac:dyDescent="0.4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9.5" customHeight="1" x14ac:dyDescent="0.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9.5" customHeight="1" x14ac:dyDescent="0.4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9.5" customHeight="1" x14ac:dyDescent="0.4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9.5" customHeight="1" x14ac:dyDescent="0.4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9.5" customHeight="1" x14ac:dyDescent="0.4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9.5" customHeight="1" x14ac:dyDescent="0.4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9.5" customHeight="1" x14ac:dyDescent="0.4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9.5" customHeight="1" x14ac:dyDescent="0.4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9.5" customHeight="1" x14ac:dyDescent="0.4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9.5" customHeight="1" x14ac:dyDescent="0.4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9.5" customHeight="1" x14ac:dyDescent="0.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9.5" customHeight="1" x14ac:dyDescent="0.4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9.5" customHeight="1" x14ac:dyDescent="0.4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9.5" customHeight="1" x14ac:dyDescent="0.4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9.5" customHeight="1" x14ac:dyDescent="0.4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9.5" customHeight="1" x14ac:dyDescent="0.4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9.5" customHeight="1" x14ac:dyDescent="0.4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9.5" customHeight="1" x14ac:dyDescent="0.4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9.5" customHeight="1" x14ac:dyDescent="0.4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9.5" customHeight="1" x14ac:dyDescent="0.4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9.5" customHeight="1" x14ac:dyDescent="0.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9.5" customHeight="1" x14ac:dyDescent="0.4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9.5" customHeight="1" x14ac:dyDescent="0.4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9.5" customHeight="1" x14ac:dyDescent="0.4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9.5" customHeight="1" x14ac:dyDescent="0.4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9.5" customHeight="1" x14ac:dyDescent="0.4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9.5" customHeight="1" x14ac:dyDescent="0.4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9.5" customHeight="1" x14ac:dyDescent="0.4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9.5" customHeight="1" x14ac:dyDescent="0.4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9.5" customHeight="1" x14ac:dyDescent="0.4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9.5" customHeight="1" x14ac:dyDescent="0.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9.5" customHeight="1" x14ac:dyDescent="0.4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9.5" customHeight="1" x14ac:dyDescent="0.4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9.5" customHeight="1" x14ac:dyDescent="0.4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9.5" customHeight="1" x14ac:dyDescent="0.4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9.5" customHeight="1" x14ac:dyDescent="0.4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9.5" customHeight="1" x14ac:dyDescent="0.4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9.5" customHeight="1" x14ac:dyDescent="0.4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9.5" customHeight="1" x14ac:dyDescent="0.4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9.5" customHeight="1" x14ac:dyDescent="0.4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9.5" customHeight="1" x14ac:dyDescent="0.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9.5" customHeight="1" x14ac:dyDescent="0.4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9.5" customHeight="1" x14ac:dyDescent="0.4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9.5" customHeight="1" x14ac:dyDescent="0.4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9.5" customHeight="1" x14ac:dyDescent="0.4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9.5" customHeight="1" x14ac:dyDescent="0.4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9.5" customHeight="1" x14ac:dyDescent="0.4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9.5" customHeight="1" x14ac:dyDescent="0.4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9.5" customHeight="1" x14ac:dyDescent="0.4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9.5" customHeight="1" x14ac:dyDescent="0.4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9.5" customHeight="1" x14ac:dyDescent="0.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9.5" customHeight="1" x14ac:dyDescent="0.4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9.5" customHeight="1" x14ac:dyDescent="0.4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9.5" customHeight="1" x14ac:dyDescent="0.4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9.5" customHeight="1" x14ac:dyDescent="0.4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9.5" customHeight="1" x14ac:dyDescent="0.4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9.5" customHeight="1" x14ac:dyDescent="0.4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9.5" customHeight="1" x14ac:dyDescent="0.4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9.5" customHeight="1" x14ac:dyDescent="0.4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9.5" customHeight="1" x14ac:dyDescent="0.4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9.5" customHeight="1" x14ac:dyDescent="0.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9.5" customHeight="1" x14ac:dyDescent="0.4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9.5" customHeight="1" x14ac:dyDescent="0.4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9.5" customHeight="1" x14ac:dyDescent="0.4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9.5" customHeight="1" x14ac:dyDescent="0.4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9.5" customHeight="1" x14ac:dyDescent="0.4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9.5" customHeight="1" x14ac:dyDescent="0.4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9.5" customHeight="1" x14ac:dyDescent="0.4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9.5" customHeight="1" x14ac:dyDescent="0.4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9.5" customHeight="1" x14ac:dyDescent="0.4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9.5" customHeight="1" x14ac:dyDescent="0.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9.5" customHeight="1" x14ac:dyDescent="0.4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9.5" customHeight="1" x14ac:dyDescent="0.4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9.5" customHeight="1" x14ac:dyDescent="0.4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9.5" customHeight="1" x14ac:dyDescent="0.4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9.5" customHeight="1" x14ac:dyDescent="0.4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9.5" customHeight="1" x14ac:dyDescent="0.4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9.5" customHeight="1" x14ac:dyDescent="0.4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9.5" customHeight="1" x14ac:dyDescent="0.4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9.5" customHeight="1" x14ac:dyDescent="0.4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9.5" customHeight="1" x14ac:dyDescent="0.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9.5" customHeight="1" x14ac:dyDescent="0.4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9.5" customHeight="1" x14ac:dyDescent="0.4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9.5" customHeight="1" x14ac:dyDescent="0.4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9.5" customHeight="1" x14ac:dyDescent="0.4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9.5" customHeight="1" x14ac:dyDescent="0.4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9.5" customHeight="1" x14ac:dyDescent="0.4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9.5" customHeight="1" x14ac:dyDescent="0.4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9.5" customHeight="1" x14ac:dyDescent="0.4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9.5" customHeight="1" x14ac:dyDescent="0.4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9.5" customHeight="1" x14ac:dyDescent="0.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9.5" customHeight="1" x14ac:dyDescent="0.4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9.5" customHeight="1" x14ac:dyDescent="0.4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9.5" customHeight="1" x14ac:dyDescent="0.4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9.5" customHeight="1" x14ac:dyDescent="0.4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9.5" customHeight="1" x14ac:dyDescent="0.4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9.5" customHeight="1" x14ac:dyDescent="0.4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9.5" customHeight="1" x14ac:dyDescent="0.4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9.5" customHeight="1" x14ac:dyDescent="0.4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9.5" customHeight="1" x14ac:dyDescent="0.4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9.5" customHeight="1" x14ac:dyDescent="0.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9.5" customHeight="1" x14ac:dyDescent="0.4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9.5" customHeight="1" x14ac:dyDescent="0.4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9.5" customHeight="1" x14ac:dyDescent="0.4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9.5" customHeight="1" x14ac:dyDescent="0.4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9.5" customHeight="1" x14ac:dyDescent="0.4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9.5" customHeight="1" x14ac:dyDescent="0.4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9.5" customHeight="1" x14ac:dyDescent="0.4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9.5" customHeight="1" x14ac:dyDescent="0.4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9.5" customHeight="1" x14ac:dyDescent="0.4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9.5" customHeight="1" x14ac:dyDescent="0.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9.5" customHeight="1" x14ac:dyDescent="0.4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9.5" customHeight="1" x14ac:dyDescent="0.4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9.5" customHeight="1" x14ac:dyDescent="0.4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9.5" customHeight="1" x14ac:dyDescent="0.4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9.5" customHeight="1" x14ac:dyDescent="0.4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9.5" customHeight="1" x14ac:dyDescent="0.4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9.5" customHeight="1" x14ac:dyDescent="0.4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9.5" customHeight="1" x14ac:dyDescent="0.4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9.5" customHeight="1" x14ac:dyDescent="0.4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9.5" customHeight="1" x14ac:dyDescent="0.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9.5" customHeight="1" x14ac:dyDescent="0.4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9.5" customHeight="1" x14ac:dyDescent="0.4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9.5" customHeight="1" x14ac:dyDescent="0.4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9.5" customHeight="1" x14ac:dyDescent="0.4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9.5" customHeight="1" x14ac:dyDescent="0.4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9.5" customHeight="1" x14ac:dyDescent="0.4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9.5" customHeight="1" x14ac:dyDescent="0.4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9.5" customHeight="1" x14ac:dyDescent="0.4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9.5" customHeight="1" x14ac:dyDescent="0.4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9.5" customHeight="1" x14ac:dyDescent="0.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9.5" customHeight="1" x14ac:dyDescent="0.4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9.5" customHeight="1" x14ac:dyDescent="0.4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9.5" customHeight="1" x14ac:dyDescent="0.4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9.5" customHeight="1" x14ac:dyDescent="0.4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9.5" customHeight="1" x14ac:dyDescent="0.4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9.5" customHeight="1" x14ac:dyDescent="0.4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9.5" customHeight="1" x14ac:dyDescent="0.4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9.5" customHeight="1" x14ac:dyDescent="0.4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9.5" customHeight="1" x14ac:dyDescent="0.4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9.5" customHeight="1" x14ac:dyDescent="0.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9.5" customHeight="1" x14ac:dyDescent="0.4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9.5" customHeight="1" x14ac:dyDescent="0.4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9.5" customHeight="1" x14ac:dyDescent="0.4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9.5" customHeight="1" x14ac:dyDescent="0.4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9.5" customHeight="1" x14ac:dyDescent="0.4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9.5" customHeight="1" x14ac:dyDescent="0.4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9.5" customHeight="1" x14ac:dyDescent="0.4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9.5" customHeight="1" x14ac:dyDescent="0.4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9.5" customHeight="1" x14ac:dyDescent="0.4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9.5" customHeight="1" x14ac:dyDescent="0.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9.5" customHeight="1" x14ac:dyDescent="0.4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9.5" customHeight="1" x14ac:dyDescent="0.4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9.5" customHeight="1" x14ac:dyDescent="0.4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9.5" customHeight="1" x14ac:dyDescent="0.4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9.5" customHeight="1" x14ac:dyDescent="0.4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9.5" customHeight="1" x14ac:dyDescent="0.4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9.5" customHeight="1" x14ac:dyDescent="0.4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9.5" customHeight="1" x14ac:dyDescent="0.4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9.5" customHeight="1" x14ac:dyDescent="0.4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9.5" customHeight="1" x14ac:dyDescent="0.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9.5" customHeight="1" x14ac:dyDescent="0.4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9.5" customHeight="1" x14ac:dyDescent="0.4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9.5" customHeight="1" x14ac:dyDescent="0.4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9.5" customHeight="1" x14ac:dyDescent="0.4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9.5" customHeight="1" x14ac:dyDescent="0.4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9.5" customHeight="1" x14ac:dyDescent="0.4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9.5" customHeight="1" x14ac:dyDescent="0.4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9.5" customHeight="1" x14ac:dyDescent="0.4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9.5" customHeight="1" x14ac:dyDescent="0.4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9.5" customHeight="1" x14ac:dyDescent="0.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9.5" customHeight="1" x14ac:dyDescent="0.4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9.5" customHeight="1" x14ac:dyDescent="0.4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9.5" customHeight="1" x14ac:dyDescent="0.4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9.5" customHeight="1" x14ac:dyDescent="0.4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9.5" customHeight="1" x14ac:dyDescent="0.4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9.5" customHeight="1" x14ac:dyDescent="0.4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9.5" customHeight="1" x14ac:dyDescent="0.4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9.5" customHeight="1" x14ac:dyDescent="0.4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9.5" customHeight="1" x14ac:dyDescent="0.4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9.5" customHeight="1" x14ac:dyDescent="0.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9.5" customHeight="1" x14ac:dyDescent="0.4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9.5" customHeight="1" x14ac:dyDescent="0.4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9.5" customHeight="1" x14ac:dyDescent="0.4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9.5" customHeight="1" x14ac:dyDescent="0.4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9.5" customHeight="1" x14ac:dyDescent="0.4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9.5" customHeight="1" x14ac:dyDescent="0.4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9.5" customHeight="1" x14ac:dyDescent="0.4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9.5" customHeight="1" x14ac:dyDescent="0.4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9.5" customHeight="1" x14ac:dyDescent="0.4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9.5" customHeight="1" x14ac:dyDescent="0.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9.5" customHeight="1" x14ac:dyDescent="0.4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9.5" customHeight="1" x14ac:dyDescent="0.4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9.5" customHeight="1" x14ac:dyDescent="0.4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9.5" customHeight="1" x14ac:dyDescent="0.4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9.5" customHeight="1" x14ac:dyDescent="0.4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9.5" customHeight="1" x14ac:dyDescent="0.4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9.5" customHeight="1" x14ac:dyDescent="0.4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9.5" customHeight="1" x14ac:dyDescent="0.4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9.5" customHeight="1" x14ac:dyDescent="0.4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9.5" customHeight="1" x14ac:dyDescent="0.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9.5" customHeight="1" x14ac:dyDescent="0.4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9.5" customHeight="1" x14ac:dyDescent="0.4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9.5" customHeight="1" x14ac:dyDescent="0.4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9.5" customHeight="1" x14ac:dyDescent="0.4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9.5" customHeight="1" x14ac:dyDescent="0.4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9.5" customHeight="1" x14ac:dyDescent="0.4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9.5" customHeight="1" x14ac:dyDescent="0.4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9.5" customHeight="1" x14ac:dyDescent="0.4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9.5" customHeight="1" x14ac:dyDescent="0.4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9.5" customHeight="1" x14ac:dyDescent="0.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9.5" customHeight="1" x14ac:dyDescent="0.4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9.5" customHeight="1" x14ac:dyDescent="0.4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9.5" customHeight="1" x14ac:dyDescent="0.4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9.5" customHeight="1" x14ac:dyDescent="0.4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9.5" customHeight="1" x14ac:dyDescent="0.4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9.5" customHeight="1" x14ac:dyDescent="0.4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9.5" customHeight="1" x14ac:dyDescent="0.4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9.5" customHeight="1" x14ac:dyDescent="0.4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9.5" customHeight="1" x14ac:dyDescent="0.4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9.5" customHeight="1" x14ac:dyDescent="0.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9.5" customHeight="1" x14ac:dyDescent="0.4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9.5" customHeight="1" x14ac:dyDescent="0.4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9.5" customHeight="1" x14ac:dyDescent="0.4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9.5" customHeight="1" x14ac:dyDescent="0.4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9.5" customHeight="1" x14ac:dyDescent="0.4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9.5" customHeight="1" x14ac:dyDescent="0.4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9.5" customHeight="1" x14ac:dyDescent="0.4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9.5" customHeight="1" x14ac:dyDescent="0.4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9.5" customHeight="1" x14ac:dyDescent="0.4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9.5" customHeight="1" x14ac:dyDescent="0.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9.5" customHeight="1" x14ac:dyDescent="0.4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9.5" customHeight="1" x14ac:dyDescent="0.4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9.5" customHeight="1" x14ac:dyDescent="0.4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9.5" customHeight="1" x14ac:dyDescent="0.4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9.5" customHeight="1" x14ac:dyDescent="0.4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9.5" customHeight="1" x14ac:dyDescent="0.4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9.5" customHeight="1" x14ac:dyDescent="0.4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9.5" customHeight="1" x14ac:dyDescent="0.4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9.5" customHeight="1" x14ac:dyDescent="0.4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9.5" customHeight="1" x14ac:dyDescent="0.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9.5" customHeight="1" x14ac:dyDescent="0.4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9.5" customHeight="1" x14ac:dyDescent="0.4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9.5" customHeight="1" x14ac:dyDescent="0.4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9.5" customHeight="1" x14ac:dyDescent="0.4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9.5" customHeight="1" x14ac:dyDescent="0.4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9.5" customHeight="1" x14ac:dyDescent="0.4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9.5" customHeight="1" x14ac:dyDescent="0.4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9.5" customHeight="1" x14ac:dyDescent="0.4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9.5" customHeight="1" x14ac:dyDescent="0.4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9.5" customHeight="1" x14ac:dyDescent="0.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9.5" customHeight="1" x14ac:dyDescent="0.4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9.5" customHeight="1" x14ac:dyDescent="0.4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9.5" customHeight="1" x14ac:dyDescent="0.4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9.5" customHeight="1" x14ac:dyDescent="0.4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9.5" customHeight="1" x14ac:dyDescent="0.4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9.5" customHeight="1" x14ac:dyDescent="0.4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9.5" customHeight="1" x14ac:dyDescent="0.4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9.5" customHeight="1" x14ac:dyDescent="0.4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9.5" customHeight="1" x14ac:dyDescent="0.4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9.5" customHeight="1" x14ac:dyDescent="0.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9.5" customHeight="1" x14ac:dyDescent="0.4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9.5" customHeight="1" x14ac:dyDescent="0.4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9.5" customHeight="1" x14ac:dyDescent="0.4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9.5" customHeight="1" x14ac:dyDescent="0.4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9.5" customHeight="1" x14ac:dyDescent="0.4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9.5" customHeight="1" x14ac:dyDescent="0.4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9.5" customHeight="1" x14ac:dyDescent="0.4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9.5" customHeight="1" x14ac:dyDescent="0.4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9.5" customHeight="1" x14ac:dyDescent="0.4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9.5" customHeight="1" x14ac:dyDescent="0.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9.5" customHeight="1" x14ac:dyDescent="0.4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9.5" customHeight="1" x14ac:dyDescent="0.4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9.5" customHeight="1" x14ac:dyDescent="0.4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9.5" customHeight="1" x14ac:dyDescent="0.4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9.5" customHeight="1" x14ac:dyDescent="0.4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9.5" customHeight="1" x14ac:dyDescent="0.4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9.5" customHeight="1" x14ac:dyDescent="0.4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9.5" customHeight="1" x14ac:dyDescent="0.4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9.5" customHeight="1" x14ac:dyDescent="0.4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9.5" customHeight="1" x14ac:dyDescent="0.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9.5" customHeight="1" x14ac:dyDescent="0.4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9.5" customHeight="1" x14ac:dyDescent="0.4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9.5" customHeight="1" x14ac:dyDescent="0.4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9.5" customHeight="1" x14ac:dyDescent="0.4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9.5" customHeight="1" x14ac:dyDescent="0.4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9.5" customHeight="1" x14ac:dyDescent="0.4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9.5" customHeight="1" x14ac:dyDescent="0.4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9.5" customHeight="1" x14ac:dyDescent="0.4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9.5" customHeight="1" x14ac:dyDescent="0.4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9.5" customHeight="1" x14ac:dyDescent="0.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9.5" customHeight="1" x14ac:dyDescent="0.4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9.5" customHeight="1" x14ac:dyDescent="0.4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9.5" customHeight="1" x14ac:dyDescent="0.4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9.5" customHeight="1" x14ac:dyDescent="0.4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9.5" customHeight="1" x14ac:dyDescent="0.4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9.5" customHeight="1" x14ac:dyDescent="0.4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9.5" customHeight="1" x14ac:dyDescent="0.4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9.5" customHeight="1" x14ac:dyDescent="0.4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9.5" customHeight="1" x14ac:dyDescent="0.4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9.5" customHeight="1" x14ac:dyDescent="0.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9.5" customHeight="1" x14ac:dyDescent="0.4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9.5" customHeight="1" x14ac:dyDescent="0.4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9.5" customHeight="1" x14ac:dyDescent="0.4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9.5" customHeight="1" x14ac:dyDescent="0.4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9.5" customHeight="1" x14ac:dyDescent="0.4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9.5" customHeight="1" x14ac:dyDescent="0.4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9.5" customHeight="1" x14ac:dyDescent="0.4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9.5" customHeight="1" x14ac:dyDescent="0.4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9.5" customHeight="1" x14ac:dyDescent="0.4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9.5" customHeight="1" x14ac:dyDescent="0.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9.5" customHeight="1" x14ac:dyDescent="0.4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9.5" customHeight="1" x14ac:dyDescent="0.4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9.5" customHeight="1" x14ac:dyDescent="0.4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9.5" customHeight="1" x14ac:dyDescent="0.4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9.5" customHeight="1" x14ac:dyDescent="0.4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9.5" customHeight="1" x14ac:dyDescent="0.4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9.5" customHeight="1" x14ac:dyDescent="0.4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9.5" customHeight="1" x14ac:dyDescent="0.4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9.5" customHeight="1" x14ac:dyDescent="0.4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9.5" customHeight="1" x14ac:dyDescent="0.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9.5" customHeight="1" x14ac:dyDescent="0.4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9.5" customHeight="1" x14ac:dyDescent="0.4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9.5" customHeight="1" x14ac:dyDescent="0.4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9.5" customHeight="1" x14ac:dyDescent="0.4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9.5" customHeight="1" x14ac:dyDescent="0.4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9.5" customHeight="1" x14ac:dyDescent="0.4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9.5" customHeight="1" x14ac:dyDescent="0.4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9.5" customHeight="1" x14ac:dyDescent="0.4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9.5" customHeight="1" x14ac:dyDescent="0.4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9.5" customHeight="1" x14ac:dyDescent="0.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9.5" customHeight="1" x14ac:dyDescent="0.4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9.5" customHeight="1" x14ac:dyDescent="0.4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9.5" customHeight="1" x14ac:dyDescent="0.4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9.5" customHeight="1" x14ac:dyDescent="0.4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9.5" customHeight="1" x14ac:dyDescent="0.4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9.5" customHeight="1" x14ac:dyDescent="0.4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9.5" customHeight="1" x14ac:dyDescent="0.4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9.5" customHeight="1" x14ac:dyDescent="0.4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9.5" customHeight="1" x14ac:dyDescent="0.4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9.5" customHeight="1" x14ac:dyDescent="0.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9.5" customHeight="1" x14ac:dyDescent="0.4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9.5" customHeight="1" x14ac:dyDescent="0.4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9.5" customHeight="1" x14ac:dyDescent="0.4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9.5" customHeight="1" x14ac:dyDescent="0.4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9.5" customHeight="1" x14ac:dyDescent="0.4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9.5" customHeight="1" x14ac:dyDescent="0.4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9.5" customHeight="1" x14ac:dyDescent="0.4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9.5" customHeight="1" x14ac:dyDescent="0.4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9.5" customHeight="1" x14ac:dyDescent="0.4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9.5" customHeight="1" x14ac:dyDescent="0.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9.5" customHeight="1" x14ac:dyDescent="0.4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9.5" customHeight="1" x14ac:dyDescent="0.4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9.5" customHeight="1" x14ac:dyDescent="0.4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9.5" customHeight="1" x14ac:dyDescent="0.4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9.5" customHeight="1" x14ac:dyDescent="0.4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9.5" customHeight="1" x14ac:dyDescent="0.4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9.5" customHeight="1" x14ac:dyDescent="0.4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9.5" customHeight="1" x14ac:dyDescent="0.4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9.5" customHeight="1" x14ac:dyDescent="0.4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9.5" customHeight="1" x14ac:dyDescent="0.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9.5" customHeight="1" x14ac:dyDescent="0.4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9.5" customHeight="1" x14ac:dyDescent="0.4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9.5" customHeight="1" x14ac:dyDescent="0.4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9.5" customHeight="1" x14ac:dyDescent="0.4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9.5" customHeight="1" x14ac:dyDescent="0.4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9.5" customHeight="1" x14ac:dyDescent="0.4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9.5" customHeight="1" x14ac:dyDescent="0.4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9.5" customHeight="1" x14ac:dyDescent="0.4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9.5" customHeight="1" x14ac:dyDescent="0.4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9.5" customHeight="1" x14ac:dyDescent="0.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9.5" customHeight="1" x14ac:dyDescent="0.4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9.5" customHeight="1" x14ac:dyDescent="0.4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9.5" customHeight="1" x14ac:dyDescent="0.4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9.5" customHeight="1" x14ac:dyDescent="0.4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9.5" customHeight="1" x14ac:dyDescent="0.4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9.5" customHeight="1" x14ac:dyDescent="0.4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9.5" customHeight="1" x14ac:dyDescent="0.4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9.5" customHeight="1" x14ac:dyDescent="0.4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9.5" customHeight="1" x14ac:dyDescent="0.4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9.5" customHeight="1" x14ac:dyDescent="0.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9.5" customHeight="1" x14ac:dyDescent="0.4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9.5" customHeight="1" x14ac:dyDescent="0.4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9.5" customHeight="1" x14ac:dyDescent="0.4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9.5" customHeight="1" x14ac:dyDescent="0.4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9.5" customHeight="1" x14ac:dyDescent="0.4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9.5" customHeight="1" x14ac:dyDescent="0.4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9.5" customHeight="1" x14ac:dyDescent="0.4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9.5" customHeight="1" x14ac:dyDescent="0.4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9.5" customHeight="1" x14ac:dyDescent="0.4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9.5" customHeight="1" x14ac:dyDescent="0.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9.5" customHeight="1" x14ac:dyDescent="0.4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9.5" customHeight="1" x14ac:dyDescent="0.4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9.5" customHeight="1" x14ac:dyDescent="0.4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9.5" customHeight="1" x14ac:dyDescent="0.4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9.5" customHeight="1" x14ac:dyDescent="0.4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9.5" customHeight="1" x14ac:dyDescent="0.4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9.5" customHeight="1" x14ac:dyDescent="0.4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9.5" customHeight="1" x14ac:dyDescent="0.4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9.5" customHeight="1" x14ac:dyDescent="0.4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9.5" customHeight="1" x14ac:dyDescent="0.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9.5" customHeight="1" x14ac:dyDescent="0.4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9.5" customHeight="1" x14ac:dyDescent="0.4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9.5" customHeight="1" x14ac:dyDescent="0.4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9.5" customHeight="1" x14ac:dyDescent="0.4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9.5" customHeight="1" x14ac:dyDescent="0.4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9.5" customHeight="1" x14ac:dyDescent="0.4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9.5" customHeight="1" x14ac:dyDescent="0.4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9.5" customHeight="1" x14ac:dyDescent="0.4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9.5" customHeight="1" x14ac:dyDescent="0.4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9.5" customHeight="1" x14ac:dyDescent="0.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9.5" customHeight="1" x14ac:dyDescent="0.4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9.5" customHeight="1" x14ac:dyDescent="0.4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9.5" customHeight="1" x14ac:dyDescent="0.4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9.5" customHeight="1" x14ac:dyDescent="0.4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9.5" customHeight="1" x14ac:dyDescent="0.4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9.5" customHeight="1" x14ac:dyDescent="0.4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9.5" customHeight="1" x14ac:dyDescent="0.4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9.5" customHeight="1" x14ac:dyDescent="0.4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9.5" customHeight="1" x14ac:dyDescent="0.4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9.5" customHeight="1" x14ac:dyDescent="0.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9.5" customHeight="1" x14ac:dyDescent="0.4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9.5" customHeight="1" x14ac:dyDescent="0.4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9.5" customHeight="1" x14ac:dyDescent="0.4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9.5" customHeight="1" x14ac:dyDescent="0.4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9.5" customHeight="1" x14ac:dyDescent="0.4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9.5" customHeight="1" x14ac:dyDescent="0.4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9.5" customHeight="1" x14ac:dyDescent="0.4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9.5" customHeight="1" x14ac:dyDescent="0.4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9.5" customHeight="1" x14ac:dyDescent="0.4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9.5" customHeight="1" x14ac:dyDescent="0.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9.5" customHeight="1" x14ac:dyDescent="0.4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9.5" customHeight="1" x14ac:dyDescent="0.4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9.5" customHeight="1" x14ac:dyDescent="0.4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9.5" customHeight="1" x14ac:dyDescent="0.4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9.5" customHeight="1" x14ac:dyDescent="0.4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9.5" customHeight="1" x14ac:dyDescent="0.4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9.5" customHeight="1" x14ac:dyDescent="0.4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9.5" customHeight="1" x14ac:dyDescent="0.4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9.5" customHeight="1" x14ac:dyDescent="0.4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9.5" customHeight="1" x14ac:dyDescent="0.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9.5" customHeight="1" x14ac:dyDescent="0.4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9.5" customHeight="1" x14ac:dyDescent="0.4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9.5" customHeight="1" x14ac:dyDescent="0.4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9.5" customHeight="1" x14ac:dyDescent="0.4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9.5" customHeight="1" x14ac:dyDescent="0.4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9.5" customHeight="1" x14ac:dyDescent="0.4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9.5" customHeight="1" x14ac:dyDescent="0.4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9.5" customHeight="1" x14ac:dyDescent="0.4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9.5" customHeight="1" x14ac:dyDescent="0.4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9.5" customHeight="1" x14ac:dyDescent="0.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9.5" customHeight="1" x14ac:dyDescent="0.4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9.5" customHeight="1" x14ac:dyDescent="0.4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9.5" customHeight="1" x14ac:dyDescent="0.4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9.5" customHeight="1" x14ac:dyDescent="0.4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9.5" customHeight="1" x14ac:dyDescent="0.4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9.5" customHeight="1" x14ac:dyDescent="0.4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9.5" customHeight="1" x14ac:dyDescent="0.4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9.5" customHeight="1" x14ac:dyDescent="0.4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9.5" customHeight="1" x14ac:dyDescent="0.4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9.5" customHeight="1" x14ac:dyDescent="0.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9.5" customHeight="1" x14ac:dyDescent="0.4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9.5" customHeight="1" x14ac:dyDescent="0.4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9.5" customHeight="1" x14ac:dyDescent="0.4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9.5" customHeight="1" x14ac:dyDescent="0.4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9.5" customHeight="1" x14ac:dyDescent="0.4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9.5" customHeight="1" x14ac:dyDescent="0.4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9.5" customHeight="1" x14ac:dyDescent="0.4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9.5" customHeight="1" x14ac:dyDescent="0.4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9.5" customHeight="1" x14ac:dyDescent="0.4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9.5" customHeight="1" x14ac:dyDescent="0.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9.5" customHeight="1" x14ac:dyDescent="0.4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9.5" customHeight="1" x14ac:dyDescent="0.4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9.5" customHeight="1" x14ac:dyDescent="0.4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9.5" customHeight="1" x14ac:dyDescent="0.4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9.5" customHeight="1" x14ac:dyDescent="0.4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9.5" customHeight="1" x14ac:dyDescent="0.4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9.5" customHeight="1" x14ac:dyDescent="0.4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9.5" customHeight="1" x14ac:dyDescent="0.4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9.5" customHeight="1" x14ac:dyDescent="0.4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9.5" customHeight="1" x14ac:dyDescent="0.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9.5" customHeight="1" x14ac:dyDescent="0.4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9.5" customHeight="1" x14ac:dyDescent="0.4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9.5" customHeight="1" x14ac:dyDescent="0.4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9.5" customHeight="1" x14ac:dyDescent="0.4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9.5" customHeight="1" x14ac:dyDescent="0.4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9.5" customHeight="1" x14ac:dyDescent="0.4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9.5" customHeight="1" x14ac:dyDescent="0.4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9.5" customHeight="1" x14ac:dyDescent="0.4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9.5" customHeight="1" x14ac:dyDescent="0.4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9.5" customHeight="1" x14ac:dyDescent="0.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9.5" customHeight="1" x14ac:dyDescent="0.4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9.5" customHeight="1" x14ac:dyDescent="0.4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9.5" customHeight="1" x14ac:dyDescent="0.4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9.5" customHeight="1" x14ac:dyDescent="0.4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9.5" customHeight="1" x14ac:dyDescent="0.4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9.5" customHeight="1" x14ac:dyDescent="0.4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9.5" customHeight="1" x14ac:dyDescent="0.4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9.5" customHeight="1" x14ac:dyDescent="0.4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9.5" customHeight="1" x14ac:dyDescent="0.4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9.5" customHeight="1" x14ac:dyDescent="0.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9.5" customHeight="1" x14ac:dyDescent="0.4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9.5" customHeight="1" x14ac:dyDescent="0.4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9.5" customHeight="1" x14ac:dyDescent="0.4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9.5" customHeight="1" x14ac:dyDescent="0.4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9.5" customHeight="1" x14ac:dyDescent="0.4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9.5" customHeight="1" x14ac:dyDescent="0.4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9.5" customHeight="1" x14ac:dyDescent="0.4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9.5" customHeight="1" x14ac:dyDescent="0.4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9.5" customHeight="1" x14ac:dyDescent="0.4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9.5" customHeight="1" x14ac:dyDescent="0.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9.5" customHeight="1" x14ac:dyDescent="0.4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9.5" customHeight="1" x14ac:dyDescent="0.4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9.5" customHeight="1" x14ac:dyDescent="0.4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9.5" customHeight="1" x14ac:dyDescent="0.4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9.5" customHeight="1" x14ac:dyDescent="0.4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9.5" customHeight="1" x14ac:dyDescent="0.4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9.5" customHeight="1" x14ac:dyDescent="0.4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9.5" customHeight="1" x14ac:dyDescent="0.4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9.5" customHeight="1" x14ac:dyDescent="0.4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9.5" customHeight="1" x14ac:dyDescent="0.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9.5" customHeight="1" x14ac:dyDescent="0.4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9.5" customHeight="1" x14ac:dyDescent="0.4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9.5" customHeight="1" x14ac:dyDescent="0.4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9.5" customHeight="1" x14ac:dyDescent="0.4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9.5" customHeight="1" x14ac:dyDescent="0.4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9.5" customHeight="1" x14ac:dyDescent="0.4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9.5" customHeight="1" x14ac:dyDescent="0.4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9.5" customHeight="1" x14ac:dyDescent="0.4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9.5" customHeight="1" x14ac:dyDescent="0.4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9.5" customHeight="1" x14ac:dyDescent="0.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9.5" customHeight="1" x14ac:dyDescent="0.4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9.5" customHeight="1" x14ac:dyDescent="0.4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9.5" customHeight="1" x14ac:dyDescent="0.4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9.5" customHeight="1" x14ac:dyDescent="0.4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9.5" customHeight="1" x14ac:dyDescent="0.4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9.5" customHeight="1" x14ac:dyDescent="0.4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9.5" customHeight="1" x14ac:dyDescent="0.4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9.5" customHeight="1" x14ac:dyDescent="0.4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9.5" customHeight="1" x14ac:dyDescent="0.4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9.5" customHeight="1" x14ac:dyDescent="0.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9.5" customHeight="1" x14ac:dyDescent="0.4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9.5" customHeight="1" x14ac:dyDescent="0.4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9.5" customHeight="1" x14ac:dyDescent="0.4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9.5" customHeight="1" x14ac:dyDescent="0.4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9.5" customHeight="1" x14ac:dyDescent="0.4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9.5" customHeight="1" x14ac:dyDescent="0.4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9.5" customHeight="1" x14ac:dyDescent="0.4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9.5" customHeight="1" x14ac:dyDescent="0.4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9.5" customHeight="1" x14ac:dyDescent="0.4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9.5" customHeight="1" x14ac:dyDescent="0.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9.5" customHeight="1" x14ac:dyDescent="0.4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9.5" customHeight="1" x14ac:dyDescent="0.4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9.5" customHeight="1" x14ac:dyDescent="0.4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9.5" customHeight="1" x14ac:dyDescent="0.4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9.5" customHeight="1" x14ac:dyDescent="0.4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9.5" customHeight="1" x14ac:dyDescent="0.4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9.5" customHeight="1" x14ac:dyDescent="0.4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9.5" customHeight="1" x14ac:dyDescent="0.4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9.5" customHeight="1" x14ac:dyDescent="0.4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9.5" customHeight="1" x14ac:dyDescent="0.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9.5" customHeight="1" x14ac:dyDescent="0.4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9.5" customHeight="1" x14ac:dyDescent="0.4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9.5" customHeight="1" x14ac:dyDescent="0.4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9.5" customHeight="1" x14ac:dyDescent="0.4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9.5" customHeight="1" x14ac:dyDescent="0.4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9.5" customHeight="1" x14ac:dyDescent="0.4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9.5" customHeight="1" x14ac:dyDescent="0.4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9.5" customHeight="1" x14ac:dyDescent="0.4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9.5" customHeight="1" x14ac:dyDescent="0.4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9.5" customHeight="1" x14ac:dyDescent="0.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9.5" customHeight="1" x14ac:dyDescent="0.4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9.5" customHeight="1" x14ac:dyDescent="0.4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9.5" customHeight="1" x14ac:dyDescent="0.4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9.5" customHeight="1" x14ac:dyDescent="0.4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9.5" customHeight="1" x14ac:dyDescent="0.4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9.5" customHeight="1" x14ac:dyDescent="0.4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9.5" customHeight="1" x14ac:dyDescent="0.4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9.5" customHeight="1" x14ac:dyDescent="0.4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9.5" customHeight="1" x14ac:dyDescent="0.4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9.5" customHeight="1" x14ac:dyDescent="0.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9.5" customHeight="1" x14ac:dyDescent="0.4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9.5" customHeight="1" x14ac:dyDescent="0.4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9.5" customHeight="1" x14ac:dyDescent="0.4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9.5" customHeight="1" x14ac:dyDescent="0.4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9.5" customHeight="1" x14ac:dyDescent="0.4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9.5" customHeight="1" x14ac:dyDescent="0.4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9.5" customHeight="1" x14ac:dyDescent="0.4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9.5" customHeight="1" x14ac:dyDescent="0.4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9.5" customHeight="1" x14ac:dyDescent="0.4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9.5" customHeight="1" x14ac:dyDescent="0.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9.5" customHeight="1" x14ac:dyDescent="0.4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9.5" customHeight="1" x14ac:dyDescent="0.4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9.5" customHeight="1" x14ac:dyDescent="0.4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9.5" customHeight="1" x14ac:dyDescent="0.4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9.5" customHeight="1" x14ac:dyDescent="0.4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9.5" customHeight="1" x14ac:dyDescent="0.4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9.5" customHeight="1" x14ac:dyDescent="0.4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9.5" customHeight="1" x14ac:dyDescent="0.4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9.5" customHeight="1" x14ac:dyDescent="0.4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9.5" customHeight="1" x14ac:dyDescent="0.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9.5" customHeight="1" x14ac:dyDescent="0.4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9.5" customHeight="1" x14ac:dyDescent="0.4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9.5" customHeight="1" x14ac:dyDescent="0.4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9.5" customHeight="1" x14ac:dyDescent="0.4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9.5" customHeight="1" x14ac:dyDescent="0.4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9.5" customHeight="1" x14ac:dyDescent="0.4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9.5" customHeight="1" x14ac:dyDescent="0.4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9.5" customHeight="1" x14ac:dyDescent="0.4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9.5" customHeight="1" x14ac:dyDescent="0.4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9.5" customHeight="1" x14ac:dyDescent="0.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9.5" customHeight="1" x14ac:dyDescent="0.4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9.5" customHeight="1" x14ac:dyDescent="0.4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9.5" customHeight="1" x14ac:dyDescent="0.4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9.5" customHeight="1" x14ac:dyDescent="0.4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9.5" customHeight="1" x14ac:dyDescent="0.4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9.5" customHeight="1" x14ac:dyDescent="0.4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9.5" customHeight="1" x14ac:dyDescent="0.4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9.5" customHeight="1" x14ac:dyDescent="0.4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9.5" customHeight="1" x14ac:dyDescent="0.4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9.5" customHeight="1" x14ac:dyDescent="0.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9.5" customHeight="1" x14ac:dyDescent="0.4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9.5" customHeight="1" x14ac:dyDescent="0.4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9.5" customHeight="1" x14ac:dyDescent="0.4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9.5" customHeight="1" x14ac:dyDescent="0.4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9.5" customHeight="1" x14ac:dyDescent="0.4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9.5" customHeight="1" x14ac:dyDescent="0.4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2">
    <mergeCell ref="B2:G2"/>
    <mergeCell ref="J2:O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D1" workbookViewId="0">
      <selection activeCell="F15" sqref="F15:F16"/>
    </sheetView>
  </sheetViews>
  <sheetFormatPr defaultColWidth="14.42578125" defaultRowHeight="15" customHeight="1" x14ac:dyDescent="0.25"/>
  <cols>
    <col min="1" max="1" width="8.140625" customWidth="1"/>
    <col min="2" max="2" width="12.140625" customWidth="1"/>
    <col min="3" max="3" width="15.5703125" customWidth="1"/>
    <col min="4" max="4" width="13.7109375" customWidth="1"/>
    <col min="5" max="5" width="7.140625" customWidth="1"/>
    <col min="6" max="6" width="22" customWidth="1"/>
    <col min="7" max="7" width="11.5703125" customWidth="1"/>
    <col min="8" max="8" width="10.5703125" customWidth="1"/>
    <col min="9" max="10" width="9.140625" customWidth="1"/>
    <col min="11" max="11" width="15.5703125" customWidth="1"/>
    <col min="12" max="13" width="9.140625" customWidth="1"/>
    <col min="14" max="14" width="22.85546875" customWidth="1"/>
    <col min="15" max="15" width="17.140625" customWidth="1"/>
    <col min="16" max="26" width="8.7109375" customWidth="1"/>
  </cols>
  <sheetData>
    <row r="1" spans="1:26" ht="19.5" customHeight="1" x14ac:dyDescent="0.4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customHeight="1" x14ac:dyDescent="0.4">
      <c r="A2" s="11"/>
      <c r="B2" s="25" t="s">
        <v>24</v>
      </c>
      <c r="C2" s="26"/>
      <c r="D2" s="26"/>
      <c r="E2" s="26"/>
      <c r="F2" s="26"/>
      <c r="G2" s="27"/>
      <c r="H2" s="11"/>
      <c r="I2" s="11"/>
      <c r="J2" s="25" t="s">
        <v>16</v>
      </c>
      <c r="K2" s="26"/>
      <c r="L2" s="26"/>
      <c r="M2" s="26"/>
      <c r="N2" s="26"/>
      <c r="O2" s="27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9.5" customHeight="1" x14ac:dyDescent="0.4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9.5" customHeight="1" x14ac:dyDescent="0.4">
      <c r="A4" s="11"/>
      <c r="B4" s="3" t="s">
        <v>1</v>
      </c>
      <c r="C4" s="3" t="s">
        <v>2</v>
      </c>
      <c r="D4" s="3" t="s">
        <v>18</v>
      </c>
      <c r="E4" s="11"/>
      <c r="F4" s="11"/>
      <c r="G4" s="11"/>
      <c r="H4" s="11"/>
      <c r="I4" s="11"/>
      <c r="J4" s="3" t="s">
        <v>1</v>
      </c>
      <c r="K4" s="3" t="s">
        <v>2</v>
      </c>
      <c r="L4" s="3" t="s">
        <v>18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9.5" customHeight="1" x14ac:dyDescent="0.4">
      <c r="A5" s="11"/>
      <c r="B5" s="5" t="s">
        <v>3</v>
      </c>
      <c r="C5" s="7">
        <v>350</v>
      </c>
      <c r="D5" s="5" t="b">
        <f t="shared" ref="D5:D16" si="0">OR(C5&lt;$G$7,C5&gt;$G$8)</f>
        <v>0</v>
      </c>
      <c r="E5" s="11"/>
      <c r="F5" s="18" t="s">
        <v>25</v>
      </c>
      <c r="G5" s="7">
        <f>AVERAGE(C5:C16)</f>
        <v>381.08333333333331</v>
      </c>
      <c r="H5" s="11"/>
      <c r="I5" s="11"/>
      <c r="J5" s="5" t="s">
        <v>3</v>
      </c>
      <c r="K5" s="7">
        <v>350</v>
      </c>
      <c r="L5" s="5" t="b">
        <f>OR(K5&lt;$O$7,K5&gt;$O$8)</f>
        <v>0</v>
      </c>
      <c r="M5" s="11"/>
      <c r="N5" s="18" t="s">
        <v>25</v>
      </c>
      <c r="O5" s="7">
        <f>AVERAGE(K5:K16)</f>
        <v>381.08333333333331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9.5" customHeight="1" x14ac:dyDescent="0.4">
      <c r="A6" s="11"/>
      <c r="B6" s="5" t="s">
        <v>4</v>
      </c>
      <c r="C6" s="7">
        <v>780</v>
      </c>
      <c r="D6" s="5" t="b">
        <f t="shared" si="0"/>
        <v>1</v>
      </c>
      <c r="E6" s="11"/>
      <c r="F6" s="18" t="s">
        <v>26</v>
      </c>
      <c r="G6" s="5">
        <f>_xlfn.STDEV.P(C5:C16)</f>
        <v>187.66168954323686</v>
      </c>
      <c r="H6" s="11"/>
      <c r="I6" s="11"/>
      <c r="J6" s="5" t="s">
        <v>4</v>
      </c>
      <c r="K6" s="7">
        <v>780</v>
      </c>
      <c r="L6" s="5" t="b">
        <f t="shared" ref="L6:L16" si="1">OR(K6&lt;$O$7,K6&gt;$O$8)</f>
        <v>1</v>
      </c>
      <c r="M6" s="11"/>
      <c r="N6" s="18" t="s">
        <v>26</v>
      </c>
      <c r="O6" s="19">
        <f>_xlfn.STDEV.P(K5:K16)</f>
        <v>187.66168954323686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9.5" customHeight="1" x14ac:dyDescent="0.4">
      <c r="A7" s="11"/>
      <c r="B7" s="5" t="s">
        <v>5</v>
      </c>
      <c r="C7" s="7">
        <v>358</v>
      </c>
      <c r="D7" s="5" t="b">
        <f t="shared" si="0"/>
        <v>0</v>
      </c>
      <c r="E7" s="11"/>
      <c r="F7" s="18" t="s">
        <v>23</v>
      </c>
      <c r="G7" s="20">
        <f>G5-(1.25*G6)</f>
        <v>146.50622140428723</v>
      </c>
      <c r="H7" s="11"/>
      <c r="I7" s="11"/>
      <c r="J7" s="5" t="s">
        <v>5</v>
      </c>
      <c r="K7" s="7">
        <v>358</v>
      </c>
      <c r="L7" s="5" t="b">
        <f t="shared" si="1"/>
        <v>0</v>
      </c>
      <c r="M7" s="11"/>
      <c r="N7" s="18" t="s">
        <v>23</v>
      </c>
      <c r="O7" s="20">
        <f>O5-(1.25*O6)</f>
        <v>146.50622140428723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 x14ac:dyDescent="0.4">
      <c r="A8" s="11"/>
      <c r="B8" s="5" t="s">
        <v>6</v>
      </c>
      <c r="C8" s="7">
        <v>345</v>
      </c>
      <c r="D8" s="5" t="b">
        <f t="shared" si="0"/>
        <v>0</v>
      </c>
      <c r="E8" s="11"/>
      <c r="F8" s="18" t="s">
        <v>22</v>
      </c>
      <c r="G8" s="20">
        <f>G5+(1.25*G6)</f>
        <v>615.66044526237943</v>
      </c>
      <c r="H8" s="11"/>
      <c r="I8" s="11"/>
      <c r="J8" s="5" t="s">
        <v>6</v>
      </c>
      <c r="K8" s="7">
        <v>345</v>
      </c>
      <c r="L8" s="5" t="b">
        <f t="shared" si="1"/>
        <v>0</v>
      </c>
      <c r="M8" s="11"/>
      <c r="N8" s="18" t="s">
        <v>22</v>
      </c>
      <c r="O8" s="20">
        <f>O5+(1.25*O6)</f>
        <v>615.66044526237943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9.5" customHeight="1" x14ac:dyDescent="0.4">
      <c r="A9" s="11"/>
      <c r="B9" s="5" t="s">
        <v>7</v>
      </c>
      <c r="C9" s="7">
        <v>725</v>
      </c>
      <c r="D9" s="5" t="b">
        <f t="shared" si="0"/>
        <v>1</v>
      </c>
      <c r="E9" s="11"/>
      <c r="F9" s="11"/>
      <c r="G9" s="11"/>
      <c r="H9" s="11"/>
      <c r="I9" s="11"/>
      <c r="J9" s="5" t="s">
        <v>7</v>
      </c>
      <c r="K9" s="7">
        <v>725</v>
      </c>
      <c r="L9" s="5" t="b">
        <f t="shared" si="1"/>
        <v>1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 x14ac:dyDescent="0.4">
      <c r="A10" s="11"/>
      <c r="B10" s="5" t="s">
        <v>8</v>
      </c>
      <c r="C10" s="7">
        <v>348</v>
      </c>
      <c r="D10" s="5" t="b">
        <f t="shared" si="0"/>
        <v>0</v>
      </c>
      <c r="E10" s="11"/>
      <c r="F10" s="11"/>
      <c r="G10" s="11"/>
      <c r="H10" s="11"/>
      <c r="I10" s="11"/>
      <c r="J10" s="5" t="s">
        <v>8</v>
      </c>
      <c r="K10" s="7">
        <v>348</v>
      </c>
      <c r="L10" s="5" t="b">
        <f t="shared" si="1"/>
        <v>0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9.5" customHeight="1" x14ac:dyDescent="0.4">
      <c r="A11" s="11"/>
      <c r="B11" s="5" t="s">
        <v>9</v>
      </c>
      <c r="C11" s="7">
        <v>355</v>
      </c>
      <c r="D11" s="5" t="b">
        <f t="shared" si="0"/>
        <v>0</v>
      </c>
      <c r="E11" s="11"/>
      <c r="F11" s="18" t="s">
        <v>23</v>
      </c>
      <c r="G11" s="31">
        <f>O5-(1.25*O6)</f>
        <v>146.50622140428723</v>
      </c>
      <c r="I11" s="11"/>
      <c r="J11" s="5" t="s">
        <v>9</v>
      </c>
      <c r="K11" s="7">
        <v>355</v>
      </c>
      <c r="L11" s="5" t="b">
        <f t="shared" si="1"/>
        <v>0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9.5" customHeight="1" x14ac:dyDescent="0.4">
      <c r="A12" s="11"/>
      <c r="B12" s="5" t="s">
        <v>10</v>
      </c>
      <c r="C12" s="7">
        <v>110</v>
      </c>
      <c r="D12" s="5" t="b">
        <f t="shared" si="0"/>
        <v>1</v>
      </c>
      <c r="E12" s="11"/>
      <c r="F12" s="18" t="s">
        <v>22</v>
      </c>
      <c r="G12" s="31">
        <f>O5+(1.25*O6)</f>
        <v>615.66044526237943</v>
      </c>
      <c r="I12" s="11"/>
      <c r="J12" s="5" t="s">
        <v>10</v>
      </c>
      <c r="K12" s="7">
        <v>110</v>
      </c>
      <c r="L12" s="5" t="b">
        <f t="shared" si="1"/>
        <v>1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9.5" customHeight="1" x14ac:dyDescent="0.4">
      <c r="A13" s="11"/>
      <c r="B13" s="5" t="s">
        <v>11</v>
      </c>
      <c r="C13" s="7">
        <v>360</v>
      </c>
      <c r="D13" s="5" t="b">
        <f t="shared" si="0"/>
        <v>0</v>
      </c>
      <c r="E13" s="11"/>
      <c r="F13" s="11"/>
      <c r="G13" s="11"/>
      <c r="H13" s="11"/>
      <c r="I13" s="11"/>
      <c r="J13" s="5" t="s">
        <v>11</v>
      </c>
      <c r="K13" s="7">
        <v>360</v>
      </c>
      <c r="L13" s="5" t="b">
        <f t="shared" si="1"/>
        <v>0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9.5" customHeight="1" x14ac:dyDescent="0.4">
      <c r="A14" s="11"/>
      <c r="B14" s="5" t="s">
        <v>12</v>
      </c>
      <c r="C14" s="7">
        <v>125</v>
      </c>
      <c r="D14" s="5" t="b">
        <f t="shared" si="0"/>
        <v>1</v>
      </c>
      <c r="E14" s="11"/>
      <c r="F14" s="11"/>
      <c r="G14" s="11"/>
      <c r="H14" s="11"/>
      <c r="I14" s="11"/>
      <c r="J14" s="5" t="s">
        <v>12</v>
      </c>
      <c r="K14" s="7">
        <v>125</v>
      </c>
      <c r="L14" s="5" t="b">
        <f t="shared" si="1"/>
        <v>1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9.5" customHeight="1" x14ac:dyDescent="0.4">
      <c r="A15" s="11"/>
      <c r="B15" s="5" t="s">
        <v>13</v>
      </c>
      <c r="C15" s="7">
        <v>352</v>
      </c>
      <c r="D15" s="5" t="b">
        <f t="shared" si="0"/>
        <v>0</v>
      </c>
      <c r="E15" s="11"/>
      <c r="F15" s="11"/>
      <c r="G15" s="11"/>
      <c r="H15" s="11"/>
      <c r="I15" s="11"/>
      <c r="J15" s="5" t="s">
        <v>13</v>
      </c>
      <c r="K15" s="7">
        <v>352</v>
      </c>
      <c r="L15" s="5" t="b">
        <f t="shared" si="1"/>
        <v>0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9.5" customHeight="1" x14ac:dyDescent="0.4">
      <c r="A16" s="11"/>
      <c r="B16" s="9" t="s">
        <v>14</v>
      </c>
      <c r="C16" s="10">
        <v>365</v>
      </c>
      <c r="D16" s="5" t="b">
        <f t="shared" si="0"/>
        <v>0</v>
      </c>
      <c r="E16" s="11"/>
      <c r="F16" s="11"/>
      <c r="G16" s="11"/>
      <c r="H16" s="11"/>
      <c r="I16" s="11"/>
      <c r="J16" s="9" t="s">
        <v>14</v>
      </c>
      <c r="K16" s="10">
        <v>365</v>
      </c>
      <c r="L16" s="5" t="b">
        <f t="shared" si="1"/>
        <v>0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9.5" customHeight="1" x14ac:dyDescent="0.4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9.5" customHeight="1" x14ac:dyDescent="0.4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9.5" customHeight="1" x14ac:dyDescent="0.4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5" customHeight="1" x14ac:dyDescent="0.4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9.5" customHeight="1" x14ac:dyDescent="0.4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9.5" customHeight="1" x14ac:dyDescent="0.4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9.5" customHeight="1" x14ac:dyDescent="0.4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9.5" customHeight="1" x14ac:dyDescent="0.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9.5" customHeight="1" x14ac:dyDescent="0.4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9.5" customHeight="1" x14ac:dyDescent="0.4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 customHeight="1" x14ac:dyDescent="0.4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9.5" customHeight="1" x14ac:dyDescent="0.4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9.5" customHeight="1" x14ac:dyDescent="0.4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9.5" customHeight="1" x14ac:dyDescent="0.4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9.5" customHeight="1" x14ac:dyDescent="0.4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customHeight="1" x14ac:dyDescent="0.4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9.5" customHeight="1" x14ac:dyDescent="0.4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9.5" customHeight="1" x14ac:dyDescent="0.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9.5" customHeight="1" x14ac:dyDescent="0.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9.5" customHeight="1" x14ac:dyDescent="0.4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9.5" customHeight="1" x14ac:dyDescent="0.4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9.5" customHeight="1" x14ac:dyDescent="0.4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9.5" customHeight="1" x14ac:dyDescent="0.4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9.5" customHeight="1" x14ac:dyDescent="0.4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9.5" customHeight="1" x14ac:dyDescent="0.4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9.5" customHeight="1" x14ac:dyDescent="0.4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customHeight="1" x14ac:dyDescent="0.4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customHeight="1" x14ac:dyDescent="0.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9.5" customHeight="1" x14ac:dyDescent="0.4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9.5" customHeight="1" x14ac:dyDescent="0.4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9.5" customHeight="1" x14ac:dyDescent="0.4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9.5" customHeight="1" x14ac:dyDescent="0.4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9.5" customHeight="1" x14ac:dyDescent="0.4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9.5" customHeight="1" x14ac:dyDescent="0.4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9.5" customHeight="1" x14ac:dyDescent="0.4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9.5" customHeight="1" x14ac:dyDescent="0.4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9.5" customHeight="1" x14ac:dyDescent="0.4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9.5" customHeight="1" x14ac:dyDescent="0.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9.5" customHeight="1" x14ac:dyDescent="0.4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9.5" customHeight="1" x14ac:dyDescent="0.4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9.5" customHeight="1" x14ac:dyDescent="0.4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9.5" customHeight="1" x14ac:dyDescent="0.4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9.5" customHeight="1" x14ac:dyDescent="0.4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9.5" customHeight="1" x14ac:dyDescent="0.4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9.5" customHeight="1" x14ac:dyDescent="0.4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9.5" customHeight="1" x14ac:dyDescent="0.4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9.5" customHeight="1" x14ac:dyDescent="0.4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9.5" customHeight="1" x14ac:dyDescent="0.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9.5" customHeight="1" x14ac:dyDescent="0.4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9.5" customHeight="1" x14ac:dyDescent="0.4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9.5" customHeight="1" x14ac:dyDescent="0.4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9.5" customHeight="1" x14ac:dyDescent="0.4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9.5" customHeight="1" x14ac:dyDescent="0.4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9.5" customHeight="1" x14ac:dyDescent="0.4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9.5" customHeight="1" x14ac:dyDescent="0.4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9.5" customHeight="1" x14ac:dyDescent="0.4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9.5" customHeight="1" x14ac:dyDescent="0.4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9.5" customHeight="1" x14ac:dyDescent="0.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customHeight="1" x14ac:dyDescent="0.4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9.5" customHeight="1" x14ac:dyDescent="0.4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9.5" customHeight="1" x14ac:dyDescent="0.4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9.5" customHeight="1" x14ac:dyDescent="0.4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9.5" customHeight="1" x14ac:dyDescent="0.4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9.5" customHeight="1" x14ac:dyDescent="0.4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9.5" customHeight="1" x14ac:dyDescent="0.4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9.5" customHeight="1" x14ac:dyDescent="0.4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9.5" customHeight="1" x14ac:dyDescent="0.4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9.5" customHeight="1" x14ac:dyDescent="0.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9.5" customHeight="1" x14ac:dyDescent="0.4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9.5" customHeight="1" x14ac:dyDescent="0.4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9.5" customHeight="1" x14ac:dyDescent="0.4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9.5" customHeight="1" x14ac:dyDescent="0.4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9.5" customHeight="1" x14ac:dyDescent="0.4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9.5" customHeight="1" x14ac:dyDescent="0.4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customHeight="1" x14ac:dyDescent="0.4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9.5" customHeight="1" x14ac:dyDescent="0.4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9.5" customHeight="1" x14ac:dyDescent="0.4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9.5" customHeight="1" x14ac:dyDescent="0.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9.5" customHeight="1" x14ac:dyDescent="0.4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9.5" customHeight="1" x14ac:dyDescent="0.4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9.5" customHeight="1" x14ac:dyDescent="0.4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9.5" customHeight="1" x14ac:dyDescent="0.4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9.5" customHeight="1" x14ac:dyDescent="0.4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9.5" customHeight="1" x14ac:dyDescent="0.4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9.5" customHeight="1" x14ac:dyDescent="0.4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9.5" customHeight="1" x14ac:dyDescent="0.4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9.5" customHeight="1" x14ac:dyDescent="0.4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9.5" customHeight="1" x14ac:dyDescent="0.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9.5" customHeight="1" x14ac:dyDescent="0.4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9.5" customHeight="1" x14ac:dyDescent="0.4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9.5" customHeight="1" x14ac:dyDescent="0.4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9.5" customHeight="1" x14ac:dyDescent="0.4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9.5" customHeight="1" x14ac:dyDescent="0.4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9.5" customHeight="1" x14ac:dyDescent="0.4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9.5" customHeight="1" x14ac:dyDescent="0.4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9.5" customHeight="1" x14ac:dyDescent="0.4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9.5" customHeight="1" x14ac:dyDescent="0.4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9.5" customHeight="1" x14ac:dyDescent="0.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9.5" customHeight="1" x14ac:dyDescent="0.4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9.5" customHeight="1" x14ac:dyDescent="0.4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9.5" customHeight="1" x14ac:dyDescent="0.4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9.5" customHeight="1" x14ac:dyDescent="0.4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9.5" customHeight="1" x14ac:dyDescent="0.4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9.5" customHeight="1" x14ac:dyDescent="0.4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9.5" customHeight="1" x14ac:dyDescent="0.4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9.5" customHeight="1" x14ac:dyDescent="0.4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9.5" customHeight="1" x14ac:dyDescent="0.4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9.5" customHeight="1" x14ac:dyDescent="0.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9.5" customHeight="1" x14ac:dyDescent="0.4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9.5" customHeight="1" x14ac:dyDescent="0.4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9.5" customHeight="1" x14ac:dyDescent="0.4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9.5" customHeight="1" x14ac:dyDescent="0.4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9.5" customHeight="1" x14ac:dyDescent="0.4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9.5" customHeight="1" x14ac:dyDescent="0.4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9.5" customHeight="1" x14ac:dyDescent="0.4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9.5" customHeight="1" x14ac:dyDescent="0.4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9.5" customHeight="1" x14ac:dyDescent="0.4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9.5" customHeight="1" x14ac:dyDescent="0.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9.5" customHeight="1" x14ac:dyDescent="0.4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9.5" customHeight="1" x14ac:dyDescent="0.4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9.5" customHeight="1" x14ac:dyDescent="0.4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9.5" customHeight="1" x14ac:dyDescent="0.4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9.5" customHeight="1" x14ac:dyDescent="0.4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9.5" customHeight="1" x14ac:dyDescent="0.4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9.5" customHeight="1" x14ac:dyDescent="0.4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9.5" customHeight="1" x14ac:dyDescent="0.4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9.5" customHeight="1" x14ac:dyDescent="0.4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9.5" customHeight="1" x14ac:dyDescent="0.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9.5" customHeight="1" x14ac:dyDescent="0.4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9.5" customHeight="1" x14ac:dyDescent="0.4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9.5" customHeight="1" x14ac:dyDescent="0.4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9.5" customHeight="1" x14ac:dyDescent="0.4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9.5" customHeight="1" x14ac:dyDescent="0.4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9.5" customHeight="1" x14ac:dyDescent="0.4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9.5" customHeight="1" x14ac:dyDescent="0.4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9.5" customHeight="1" x14ac:dyDescent="0.4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9.5" customHeight="1" x14ac:dyDescent="0.4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9.5" customHeight="1" x14ac:dyDescent="0.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9.5" customHeight="1" x14ac:dyDescent="0.4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9.5" customHeight="1" x14ac:dyDescent="0.4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9.5" customHeight="1" x14ac:dyDescent="0.4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9.5" customHeight="1" x14ac:dyDescent="0.4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9.5" customHeight="1" x14ac:dyDescent="0.4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9.5" customHeight="1" x14ac:dyDescent="0.4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9.5" customHeight="1" x14ac:dyDescent="0.4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9.5" customHeight="1" x14ac:dyDescent="0.4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9.5" customHeight="1" x14ac:dyDescent="0.4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9.5" customHeight="1" x14ac:dyDescent="0.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9.5" customHeight="1" x14ac:dyDescent="0.4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9.5" customHeight="1" x14ac:dyDescent="0.4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9.5" customHeight="1" x14ac:dyDescent="0.4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9.5" customHeight="1" x14ac:dyDescent="0.4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9.5" customHeight="1" x14ac:dyDescent="0.4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9.5" customHeight="1" x14ac:dyDescent="0.4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9.5" customHeight="1" x14ac:dyDescent="0.4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9.5" customHeight="1" x14ac:dyDescent="0.4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9.5" customHeight="1" x14ac:dyDescent="0.4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9.5" customHeight="1" x14ac:dyDescent="0.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9.5" customHeight="1" x14ac:dyDescent="0.4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9.5" customHeight="1" x14ac:dyDescent="0.4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9.5" customHeight="1" x14ac:dyDescent="0.4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9.5" customHeight="1" x14ac:dyDescent="0.4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9.5" customHeight="1" x14ac:dyDescent="0.4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9.5" customHeight="1" x14ac:dyDescent="0.4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9.5" customHeight="1" x14ac:dyDescent="0.4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9.5" customHeight="1" x14ac:dyDescent="0.4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9.5" customHeight="1" x14ac:dyDescent="0.4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9.5" customHeight="1" x14ac:dyDescent="0.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9.5" customHeight="1" x14ac:dyDescent="0.4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9.5" customHeight="1" x14ac:dyDescent="0.4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9.5" customHeight="1" x14ac:dyDescent="0.4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9.5" customHeight="1" x14ac:dyDescent="0.4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9.5" customHeight="1" x14ac:dyDescent="0.4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9.5" customHeight="1" x14ac:dyDescent="0.4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9.5" customHeight="1" x14ac:dyDescent="0.4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9.5" customHeight="1" x14ac:dyDescent="0.4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9.5" customHeight="1" x14ac:dyDescent="0.4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9.5" customHeight="1" x14ac:dyDescent="0.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9.5" customHeight="1" x14ac:dyDescent="0.4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9.5" customHeight="1" x14ac:dyDescent="0.4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9.5" customHeight="1" x14ac:dyDescent="0.4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9.5" customHeight="1" x14ac:dyDescent="0.4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9.5" customHeight="1" x14ac:dyDescent="0.4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9.5" customHeight="1" x14ac:dyDescent="0.4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9.5" customHeight="1" x14ac:dyDescent="0.4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9.5" customHeight="1" x14ac:dyDescent="0.4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9.5" customHeight="1" x14ac:dyDescent="0.4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9.5" customHeight="1" x14ac:dyDescent="0.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9.5" customHeight="1" x14ac:dyDescent="0.4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9.5" customHeight="1" x14ac:dyDescent="0.4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9.5" customHeight="1" x14ac:dyDescent="0.4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9.5" customHeight="1" x14ac:dyDescent="0.4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9.5" customHeight="1" x14ac:dyDescent="0.4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9.5" customHeight="1" x14ac:dyDescent="0.4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9.5" customHeight="1" x14ac:dyDescent="0.4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9.5" customHeight="1" x14ac:dyDescent="0.4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9.5" customHeight="1" x14ac:dyDescent="0.4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9.5" customHeight="1" x14ac:dyDescent="0.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9.5" customHeight="1" x14ac:dyDescent="0.4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9.5" customHeight="1" x14ac:dyDescent="0.4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9.5" customHeight="1" x14ac:dyDescent="0.4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9.5" customHeight="1" x14ac:dyDescent="0.4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9.5" customHeight="1" x14ac:dyDescent="0.4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9.5" customHeight="1" x14ac:dyDescent="0.4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9.5" customHeight="1" x14ac:dyDescent="0.4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9.5" customHeight="1" x14ac:dyDescent="0.4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9.5" customHeight="1" x14ac:dyDescent="0.4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9.5" customHeight="1" x14ac:dyDescent="0.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9.5" customHeight="1" x14ac:dyDescent="0.4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9.5" customHeight="1" x14ac:dyDescent="0.4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9.5" customHeight="1" x14ac:dyDescent="0.4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9.5" customHeight="1" x14ac:dyDescent="0.4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9.5" customHeight="1" x14ac:dyDescent="0.4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9.5" customHeight="1" x14ac:dyDescent="0.4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9.5" customHeight="1" x14ac:dyDescent="0.4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9.5" customHeight="1" x14ac:dyDescent="0.4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9.5" customHeight="1" x14ac:dyDescent="0.4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9.5" customHeight="1" x14ac:dyDescent="0.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9.5" customHeight="1" x14ac:dyDescent="0.4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9.5" customHeight="1" x14ac:dyDescent="0.4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9.5" customHeight="1" x14ac:dyDescent="0.4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9.5" customHeight="1" x14ac:dyDescent="0.4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9.5" customHeight="1" x14ac:dyDescent="0.4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9.5" customHeight="1" x14ac:dyDescent="0.4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9.5" customHeight="1" x14ac:dyDescent="0.4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9.5" customHeight="1" x14ac:dyDescent="0.4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9.5" customHeight="1" x14ac:dyDescent="0.4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9.5" customHeight="1" x14ac:dyDescent="0.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9.5" customHeight="1" x14ac:dyDescent="0.4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9.5" customHeight="1" x14ac:dyDescent="0.4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9.5" customHeight="1" x14ac:dyDescent="0.4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9.5" customHeight="1" x14ac:dyDescent="0.4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9.5" customHeight="1" x14ac:dyDescent="0.4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9.5" customHeight="1" x14ac:dyDescent="0.4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9.5" customHeight="1" x14ac:dyDescent="0.4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9.5" customHeight="1" x14ac:dyDescent="0.4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9.5" customHeight="1" x14ac:dyDescent="0.4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9.5" customHeight="1" x14ac:dyDescent="0.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9.5" customHeight="1" x14ac:dyDescent="0.4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9.5" customHeight="1" x14ac:dyDescent="0.4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9.5" customHeight="1" x14ac:dyDescent="0.4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9.5" customHeight="1" x14ac:dyDescent="0.4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9.5" customHeight="1" x14ac:dyDescent="0.4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9.5" customHeight="1" x14ac:dyDescent="0.4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9.5" customHeight="1" x14ac:dyDescent="0.4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9.5" customHeight="1" x14ac:dyDescent="0.4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9.5" customHeight="1" x14ac:dyDescent="0.4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9.5" customHeight="1" x14ac:dyDescent="0.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9.5" customHeight="1" x14ac:dyDescent="0.4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9.5" customHeight="1" x14ac:dyDescent="0.4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9.5" customHeight="1" x14ac:dyDescent="0.4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9.5" customHeight="1" x14ac:dyDescent="0.4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9.5" customHeight="1" x14ac:dyDescent="0.4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9.5" customHeight="1" x14ac:dyDescent="0.4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9.5" customHeight="1" x14ac:dyDescent="0.4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9.5" customHeight="1" x14ac:dyDescent="0.4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9.5" customHeight="1" x14ac:dyDescent="0.4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9.5" customHeight="1" x14ac:dyDescent="0.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9.5" customHeight="1" x14ac:dyDescent="0.4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9.5" customHeight="1" x14ac:dyDescent="0.4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9.5" customHeight="1" x14ac:dyDescent="0.4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9.5" customHeight="1" x14ac:dyDescent="0.4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9.5" customHeight="1" x14ac:dyDescent="0.4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9.5" customHeight="1" x14ac:dyDescent="0.4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9.5" customHeight="1" x14ac:dyDescent="0.4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9.5" customHeight="1" x14ac:dyDescent="0.4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9.5" customHeight="1" x14ac:dyDescent="0.4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9.5" customHeight="1" x14ac:dyDescent="0.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9.5" customHeight="1" x14ac:dyDescent="0.4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9.5" customHeight="1" x14ac:dyDescent="0.4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9.5" customHeight="1" x14ac:dyDescent="0.4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9.5" customHeight="1" x14ac:dyDescent="0.4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9.5" customHeight="1" x14ac:dyDescent="0.4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9.5" customHeight="1" x14ac:dyDescent="0.4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9.5" customHeight="1" x14ac:dyDescent="0.4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9.5" customHeight="1" x14ac:dyDescent="0.4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9.5" customHeight="1" x14ac:dyDescent="0.4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9.5" customHeight="1" x14ac:dyDescent="0.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9.5" customHeight="1" x14ac:dyDescent="0.4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9.5" customHeight="1" x14ac:dyDescent="0.4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9.5" customHeight="1" x14ac:dyDescent="0.4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9.5" customHeight="1" x14ac:dyDescent="0.4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9.5" customHeight="1" x14ac:dyDescent="0.4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9.5" customHeight="1" x14ac:dyDescent="0.4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9.5" customHeight="1" x14ac:dyDescent="0.4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9.5" customHeight="1" x14ac:dyDescent="0.4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9.5" customHeight="1" x14ac:dyDescent="0.4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9.5" customHeight="1" x14ac:dyDescent="0.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9.5" customHeight="1" x14ac:dyDescent="0.4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9.5" customHeight="1" x14ac:dyDescent="0.4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9.5" customHeight="1" x14ac:dyDescent="0.4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9.5" customHeight="1" x14ac:dyDescent="0.4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9.5" customHeight="1" x14ac:dyDescent="0.4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9.5" customHeight="1" x14ac:dyDescent="0.4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9.5" customHeight="1" x14ac:dyDescent="0.4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9.5" customHeight="1" x14ac:dyDescent="0.4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9.5" customHeight="1" x14ac:dyDescent="0.4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9.5" customHeight="1" x14ac:dyDescent="0.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9.5" customHeight="1" x14ac:dyDescent="0.4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9.5" customHeight="1" x14ac:dyDescent="0.4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9.5" customHeight="1" x14ac:dyDescent="0.4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9.5" customHeight="1" x14ac:dyDescent="0.4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9.5" customHeight="1" x14ac:dyDescent="0.4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9.5" customHeight="1" x14ac:dyDescent="0.4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9.5" customHeight="1" x14ac:dyDescent="0.4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9.5" customHeight="1" x14ac:dyDescent="0.4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9.5" customHeight="1" x14ac:dyDescent="0.4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9.5" customHeight="1" x14ac:dyDescent="0.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9.5" customHeight="1" x14ac:dyDescent="0.4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9.5" customHeight="1" x14ac:dyDescent="0.4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9.5" customHeight="1" x14ac:dyDescent="0.4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9.5" customHeight="1" x14ac:dyDescent="0.4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9.5" customHeight="1" x14ac:dyDescent="0.4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9.5" customHeight="1" x14ac:dyDescent="0.4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9.5" customHeight="1" x14ac:dyDescent="0.4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9.5" customHeight="1" x14ac:dyDescent="0.4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9.5" customHeight="1" x14ac:dyDescent="0.4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9.5" customHeight="1" x14ac:dyDescent="0.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9.5" customHeight="1" x14ac:dyDescent="0.4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9.5" customHeight="1" x14ac:dyDescent="0.4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9.5" customHeight="1" x14ac:dyDescent="0.4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9.5" customHeight="1" x14ac:dyDescent="0.4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9.5" customHeight="1" x14ac:dyDescent="0.4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9.5" customHeight="1" x14ac:dyDescent="0.4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9.5" customHeight="1" x14ac:dyDescent="0.4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9.5" customHeight="1" x14ac:dyDescent="0.4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9.5" customHeight="1" x14ac:dyDescent="0.4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9.5" customHeight="1" x14ac:dyDescent="0.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9.5" customHeight="1" x14ac:dyDescent="0.4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9.5" customHeight="1" x14ac:dyDescent="0.4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9.5" customHeight="1" x14ac:dyDescent="0.4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9.5" customHeight="1" x14ac:dyDescent="0.4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9.5" customHeight="1" x14ac:dyDescent="0.4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9.5" customHeight="1" x14ac:dyDescent="0.4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9.5" customHeight="1" x14ac:dyDescent="0.4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9.5" customHeight="1" x14ac:dyDescent="0.4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9.5" customHeight="1" x14ac:dyDescent="0.4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9.5" customHeight="1" x14ac:dyDescent="0.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9.5" customHeight="1" x14ac:dyDescent="0.4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9.5" customHeight="1" x14ac:dyDescent="0.4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9.5" customHeight="1" x14ac:dyDescent="0.4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9.5" customHeight="1" x14ac:dyDescent="0.4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9.5" customHeight="1" x14ac:dyDescent="0.4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9.5" customHeight="1" x14ac:dyDescent="0.4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9.5" customHeight="1" x14ac:dyDescent="0.4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9.5" customHeight="1" x14ac:dyDescent="0.4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9.5" customHeight="1" x14ac:dyDescent="0.4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9.5" customHeight="1" x14ac:dyDescent="0.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9.5" customHeight="1" x14ac:dyDescent="0.4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9.5" customHeight="1" x14ac:dyDescent="0.4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9.5" customHeight="1" x14ac:dyDescent="0.4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9.5" customHeight="1" x14ac:dyDescent="0.4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9.5" customHeight="1" x14ac:dyDescent="0.4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9.5" customHeight="1" x14ac:dyDescent="0.4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9.5" customHeight="1" x14ac:dyDescent="0.4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9.5" customHeight="1" x14ac:dyDescent="0.4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9.5" customHeight="1" x14ac:dyDescent="0.4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9.5" customHeight="1" x14ac:dyDescent="0.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9.5" customHeight="1" x14ac:dyDescent="0.4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9.5" customHeight="1" x14ac:dyDescent="0.4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9.5" customHeight="1" x14ac:dyDescent="0.4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9.5" customHeight="1" x14ac:dyDescent="0.4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9.5" customHeight="1" x14ac:dyDescent="0.4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9.5" customHeight="1" x14ac:dyDescent="0.4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9.5" customHeight="1" x14ac:dyDescent="0.4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9.5" customHeight="1" x14ac:dyDescent="0.4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9.5" customHeight="1" x14ac:dyDescent="0.4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9.5" customHeight="1" x14ac:dyDescent="0.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9.5" customHeight="1" x14ac:dyDescent="0.4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9.5" customHeight="1" x14ac:dyDescent="0.4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9.5" customHeight="1" x14ac:dyDescent="0.4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9.5" customHeight="1" x14ac:dyDescent="0.4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9.5" customHeight="1" x14ac:dyDescent="0.4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9.5" customHeight="1" x14ac:dyDescent="0.4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9.5" customHeight="1" x14ac:dyDescent="0.4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9.5" customHeight="1" x14ac:dyDescent="0.4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9.5" customHeight="1" x14ac:dyDescent="0.4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9.5" customHeight="1" x14ac:dyDescent="0.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9.5" customHeight="1" x14ac:dyDescent="0.4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9.5" customHeight="1" x14ac:dyDescent="0.4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9.5" customHeight="1" x14ac:dyDescent="0.4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9.5" customHeight="1" x14ac:dyDescent="0.4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9.5" customHeight="1" x14ac:dyDescent="0.4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9.5" customHeight="1" x14ac:dyDescent="0.4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9.5" customHeight="1" x14ac:dyDescent="0.4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9.5" customHeight="1" x14ac:dyDescent="0.4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9.5" customHeight="1" x14ac:dyDescent="0.4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9.5" customHeight="1" x14ac:dyDescent="0.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9.5" customHeight="1" x14ac:dyDescent="0.4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9.5" customHeight="1" x14ac:dyDescent="0.4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9.5" customHeight="1" x14ac:dyDescent="0.4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9.5" customHeight="1" x14ac:dyDescent="0.4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9.5" customHeight="1" x14ac:dyDescent="0.4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9.5" customHeight="1" x14ac:dyDescent="0.4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9.5" customHeight="1" x14ac:dyDescent="0.4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9.5" customHeight="1" x14ac:dyDescent="0.4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9.5" customHeight="1" x14ac:dyDescent="0.4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9.5" customHeight="1" x14ac:dyDescent="0.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9.5" customHeight="1" x14ac:dyDescent="0.4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9.5" customHeight="1" x14ac:dyDescent="0.4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9.5" customHeight="1" x14ac:dyDescent="0.4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9.5" customHeight="1" x14ac:dyDescent="0.4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9.5" customHeight="1" x14ac:dyDescent="0.4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9.5" customHeight="1" x14ac:dyDescent="0.4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9.5" customHeight="1" x14ac:dyDescent="0.4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9.5" customHeight="1" x14ac:dyDescent="0.4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9.5" customHeight="1" x14ac:dyDescent="0.4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9.5" customHeight="1" x14ac:dyDescent="0.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9.5" customHeight="1" x14ac:dyDescent="0.4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9.5" customHeight="1" x14ac:dyDescent="0.4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9.5" customHeight="1" x14ac:dyDescent="0.4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9.5" customHeight="1" x14ac:dyDescent="0.4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9.5" customHeight="1" x14ac:dyDescent="0.4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9.5" customHeight="1" x14ac:dyDescent="0.4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9.5" customHeight="1" x14ac:dyDescent="0.4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9.5" customHeight="1" x14ac:dyDescent="0.4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9.5" customHeight="1" x14ac:dyDescent="0.4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9.5" customHeight="1" x14ac:dyDescent="0.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9.5" customHeight="1" x14ac:dyDescent="0.4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9.5" customHeight="1" x14ac:dyDescent="0.4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9.5" customHeight="1" x14ac:dyDescent="0.4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9.5" customHeight="1" x14ac:dyDescent="0.4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9.5" customHeight="1" x14ac:dyDescent="0.4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9.5" customHeight="1" x14ac:dyDescent="0.4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9.5" customHeight="1" x14ac:dyDescent="0.4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9.5" customHeight="1" x14ac:dyDescent="0.4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9.5" customHeight="1" x14ac:dyDescent="0.4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9.5" customHeight="1" x14ac:dyDescent="0.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9.5" customHeight="1" x14ac:dyDescent="0.4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9.5" customHeight="1" x14ac:dyDescent="0.4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9.5" customHeight="1" x14ac:dyDescent="0.4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9.5" customHeight="1" x14ac:dyDescent="0.4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9.5" customHeight="1" x14ac:dyDescent="0.4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9.5" customHeight="1" x14ac:dyDescent="0.4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9.5" customHeight="1" x14ac:dyDescent="0.4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9.5" customHeight="1" x14ac:dyDescent="0.4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9.5" customHeight="1" x14ac:dyDescent="0.4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9.5" customHeight="1" x14ac:dyDescent="0.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9.5" customHeight="1" x14ac:dyDescent="0.4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9.5" customHeight="1" x14ac:dyDescent="0.4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9.5" customHeight="1" x14ac:dyDescent="0.4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9.5" customHeight="1" x14ac:dyDescent="0.4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9.5" customHeight="1" x14ac:dyDescent="0.4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9.5" customHeight="1" x14ac:dyDescent="0.4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9.5" customHeight="1" x14ac:dyDescent="0.4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9.5" customHeight="1" x14ac:dyDescent="0.4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9.5" customHeight="1" x14ac:dyDescent="0.4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9.5" customHeight="1" x14ac:dyDescent="0.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9.5" customHeight="1" x14ac:dyDescent="0.4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9.5" customHeight="1" x14ac:dyDescent="0.4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9.5" customHeight="1" x14ac:dyDescent="0.4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9.5" customHeight="1" x14ac:dyDescent="0.4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9.5" customHeight="1" x14ac:dyDescent="0.4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9.5" customHeight="1" x14ac:dyDescent="0.4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9.5" customHeight="1" x14ac:dyDescent="0.4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9.5" customHeight="1" x14ac:dyDescent="0.4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9.5" customHeight="1" x14ac:dyDescent="0.4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9.5" customHeight="1" x14ac:dyDescent="0.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9.5" customHeight="1" x14ac:dyDescent="0.4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9.5" customHeight="1" x14ac:dyDescent="0.4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9.5" customHeight="1" x14ac:dyDescent="0.4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9.5" customHeight="1" x14ac:dyDescent="0.4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9.5" customHeight="1" x14ac:dyDescent="0.4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9.5" customHeight="1" x14ac:dyDescent="0.4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9.5" customHeight="1" x14ac:dyDescent="0.4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9.5" customHeight="1" x14ac:dyDescent="0.4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9.5" customHeight="1" x14ac:dyDescent="0.4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9.5" customHeight="1" x14ac:dyDescent="0.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9.5" customHeight="1" x14ac:dyDescent="0.4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9.5" customHeight="1" x14ac:dyDescent="0.4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9.5" customHeight="1" x14ac:dyDescent="0.4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9.5" customHeight="1" x14ac:dyDescent="0.4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9.5" customHeight="1" x14ac:dyDescent="0.4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9.5" customHeight="1" x14ac:dyDescent="0.4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9.5" customHeight="1" x14ac:dyDescent="0.4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9.5" customHeight="1" x14ac:dyDescent="0.4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9.5" customHeight="1" x14ac:dyDescent="0.4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9.5" customHeight="1" x14ac:dyDescent="0.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9.5" customHeight="1" x14ac:dyDescent="0.4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9.5" customHeight="1" x14ac:dyDescent="0.4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9.5" customHeight="1" x14ac:dyDescent="0.4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9.5" customHeight="1" x14ac:dyDescent="0.4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9.5" customHeight="1" x14ac:dyDescent="0.4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9.5" customHeight="1" x14ac:dyDescent="0.4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9.5" customHeight="1" x14ac:dyDescent="0.4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9.5" customHeight="1" x14ac:dyDescent="0.4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9.5" customHeight="1" x14ac:dyDescent="0.4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9.5" customHeight="1" x14ac:dyDescent="0.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9.5" customHeight="1" x14ac:dyDescent="0.4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9.5" customHeight="1" x14ac:dyDescent="0.4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9.5" customHeight="1" x14ac:dyDescent="0.4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9.5" customHeight="1" x14ac:dyDescent="0.4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9.5" customHeight="1" x14ac:dyDescent="0.4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9.5" customHeight="1" x14ac:dyDescent="0.4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9.5" customHeight="1" x14ac:dyDescent="0.4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9.5" customHeight="1" x14ac:dyDescent="0.4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9.5" customHeight="1" x14ac:dyDescent="0.4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9.5" customHeight="1" x14ac:dyDescent="0.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9.5" customHeight="1" x14ac:dyDescent="0.4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9.5" customHeight="1" x14ac:dyDescent="0.4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9.5" customHeight="1" x14ac:dyDescent="0.4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9.5" customHeight="1" x14ac:dyDescent="0.4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9.5" customHeight="1" x14ac:dyDescent="0.4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9.5" customHeight="1" x14ac:dyDescent="0.4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9.5" customHeight="1" x14ac:dyDescent="0.4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9.5" customHeight="1" x14ac:dyDescent="0.4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9.5" customHeight="1" x14ac:dyDescent="0.4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9.5" customHeight="1" x14ac:dyDescent="0.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9.5" customHeight="1" x14ac:dyDescent="0.4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9.5" customHeight="1" x14ac:dyDescent="0.4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9.5" customHeight="1" x14ac:dyDescent="0.4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9.5" customHeight="1" x14ac:dyDescent="0.4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9.5" customHeight="1" x14ac:dyDescent="0.4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9.5" customHeight="1" x14ac:dyDescent="0.4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9.5" customHeight="1" x14ac:dyDescent="0.4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9.5" customHeight="1" x14ac:dyDescent="0.4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9.5" customHeight="1" x14ac:dyDescent="0.4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9.5" customHeight="1" x14ac:dyDescent="0.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9.5" customHeight="1" x14ac:dyDescent="0.4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9.5" customHeight="1" x14ac:dyDescent="0.4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9.5" customHeight="1" x14ac:dyDescent="0.4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9.5" customHeight="1" x14ac:dyDescent="0.4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9.5" customHeight="1" x14ac:dyDescent="0.4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9.5" customHeight="1" x14ac:dyDescent="0.4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9.5" customHeight="1" x14ac:dyDescent="0.4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9.5" customHeight="1" x14ac:dyDescent="0.4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9.5" customHeight="1" x14ac:dyDescent="0.4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9.5" customHeight="1" x14ac:dyDescent="0.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9.5" customHeight="1" x14ac:dyDescent="0.4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9.5" customHeight="1" x14ac:dyDescent="0.4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9.5" customHeight="1" x14ac:dyDescent="0.4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9.5" customHeight="1" x14ac:dyDescent="0.4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9.5" customHeight="1" x14ac:dyDescent="0.4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9.5" customHeight="1" x14ac:dyDescent="0.4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9.5" customHeight="1" x14ac:dyDescent="0.4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9.5" customHeight="1" x14ac:dyDescent="0.4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9.5" customHeight="1" x14ac:dyDescent="0.4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9.5" customHeight="1" x14ac:dyDescent="0.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9.5" customHeight="1" x14ac:dyDescent="0.4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9.5" customHeight="1" x14ac:dyDescent="0.4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9.5" customHeight="1" x14ac:dyDescent="0.4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9.5" customHeight="1" x14ac:dyDescent="0.4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9.5" customHeight="1" x14ac:dyDescent="0.4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9.5" customHeight="1" x14ac:dyDescent="0.4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9.5" customHeight="1" x14ac:dyDescent="0.4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9.5" customHeight="1" x14ac:dyDescent="0.4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9.5" customHeight="1" x14ac:dyDescent="0.4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9.5" customHeight="1" x14ac:dyDescent="0.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9.5" customHeight="1" x14ac:dyDescent="0.4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9.5" customHeight="1" x14ac:dyDescent="0.4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9.5" customHeight="1" x14ac:dyDescent="0.4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9.5" customHeight="1" x14ac:dyDescent="0.4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9.5" customHeight="1" x14ac:dyDescent="0.4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9.5" customHeight="1" x14ac:dyDescent="0.4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9.5" customHeight="1" x14ac:dyDescent="0.4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9.5" customHeight="1" x14ac:dyDescent="0.4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9.5" customHeight="1" x14ac:dyDescent="0.4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9.5" customHeight="1" x14ac:dyDescent="0.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9.5" customHeight="1" x14ac:dyDescent="0.4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9.5" customHeight="1" x14ac:dyDescent="0.4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9.5" customHeight="1" x14ac:dyDescent="0.4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9.5" customHeight="1" x14ac:dyDescent="0.4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9.5" customHeight="1" x14ac:dyDescent="0.4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9.5" customHeight="1" x14ac:dyDescent="0.4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9.5" customHeight="1" x14ac:dyDescent="0.4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9.5" customHeight="1" x14ac:dyDescent="0.4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9.5" customHeight="1" x14ac:dyDescent="0.4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9.5" customHeight="1" x14ac:dyDescent="0.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9.5" customHeight="1" x14ac:dyDescent="0.4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9.5" customHeight="1" x14ac:dyDescent="0.4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9.5" customHeight="1" x14ac:dyDescent="0.4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9.5" customHeight="1" x14ac:dyDescent="0.4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9.5" customHeight="1" x14ac:dyDescent="0.4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9.5" customHeight="1" x14ac:dyDescent="0.4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9.5" customHeight="1" x14ac:dyDescent="0.4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9.5" customHeight="1" x14ac:dyDescent="0.4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9.5" customHeight="1" x14ac:dyDescent="0.4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9.5" customHeight="1" x14ac:dyDescent="0.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9.5" customHeight="1" x14ac:dyDescent="0.4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9.5" customHeight="1" x14ac:dyDescent="0.4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9.5" customHeight="1" x14ac:dyDescent="0.4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9.5" customHeight="1" x14ac:dyDescent="0.4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9.5" customHeight="1" x14ac:dyDescent="0.4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9.5" customHeight="1" x14ac:dyDescent="0.4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9.5" customHeight="1" x14ac:dyDescent="0.4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9.5" customHeight="1" x14ac:dyDescent="0.4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9.5" customHeight="1" x14ac:dyDescent="0.4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9.5" customHeight="1" x14ac:dyDescent="0.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9.5" customHeight="1" x14ac:dyDescent="0.4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9.5" customHeight="1" x14ac:dyDescent="0.4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9.5" customHeight="1" x14ac:dyDescent="0.4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9.5" customHeight="1" x14ac:dyDescent="0.4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9.5" customHeight="1" x14ac:dyDescent="0.4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9.5" customHeight="1" x14ac:dyDescent="0.4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9.5" customHeight="1" x14ac:dyDescent="0.4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9.5" customHeight="1" x14ac:dyDescent="0.4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9.5" customHeight="1" x14ac:dyDescent="0.4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9.5" customHeight="1" x14ac:dyDescent="0.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9.5" customHeight="1" x14ac:dyDescent="0.4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9.5" customHeight="1" x14ac:dyDescent="0.4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9.5" customHeight="1" x14ac:dyDescent="0.4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9.5" customHeight="1" x14ac:dyDescent="0.4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9.5" customHeight="1" x14ac:dyDescent="0.4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9.5" customHeight="1" x14ac:dyDescent="0.4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9.5" customHeight="1" x14ac:dyDescent="0.4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9.5" customHeight="1" x14ac:dyDescent="0.4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9.5" customHeight="1" x14ac:dyDescent="0.4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9.5" customHeight="1" x14ac:dyDescent="0.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9.5" customHeight="1" x14ac:dyDescent="0.4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9.5" customHeight="1" x14ac:dyDescent="0.4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9.5" customHeight="1" x14ac:dyDescent="0.4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9.5" customHeight="1" x14ac:dyDescent="0.4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9.5" customHeight="1" x14ac:dyDescent="0.4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9.5" customHeight="1" x14ac:dyDescent="0.4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9.5" customHeight="1" x14ac:dyDescent="0.4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9.5" customHeight="1" x14ac:dyDescent="0.4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9.5" customHeight="1" x14ac:dyDescent="0.4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9.5" customHeight="1" x14ac:dyDescent="0.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9.5" customHeight="1" x14ac:dyDescent="0.4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9.5" customHeight="1" x14ac:dyDescent="0.4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9.5" customHeight="1" x14ac:dyDescent="0.4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9.5" customHeight="1" x14ac:dyDescent="0.4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9.5" customHeight="1" x14ac:dyDescent="0.4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9.5" customHeight="1" x14ac:dyDescent="0.4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9.5" customHeight="1" x14ac:dyDescent="0.4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9.5" customHeight="1" x14ac:dyDescent="0.4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9.5" customHeight="1" x14ac:dyDescent="0.4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9.5" customHeight="1" x14ac:dyDescent="0.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9.5" customHeight="1" x14ac:dyDescent="0.4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9.5" customHeight="1" x14ac:dyDescent="0.4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9.5" customHeight="1" x14ac:dyDescent="0.4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9.5" customHeight="1" x14ac:dyDescent="0.4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9.5" customHeight="1" x14ac:dyDescent="0.4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9.5" customHeight="1" x14ac:dyDescent="0.4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9.5" customHeight="1" x14ac:dyDescent="0.4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9.5" customHeight="1" x14ac:dyDescent="0.4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9.5" customHeight="1" x14ac:dyDescent="0.4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9.5" customHeight="1" x14ac:dyDescent="0.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9.5" customHeight="1" x14ac:dyDescent="0.4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9.5" customHeight="1" x14ac:dyDescent="0.4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9.5" customHeight="1" x14ac:dyDescent="0.4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9.5" customHeight="1" x14ac:dyDescent="0.4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9.5" customHeight="1" x14ac:dyDescent="0.4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9.5" customHeight="1" x14ac:dyDescent="0.4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9.5" customHeight="1" x14ac:dyDescent="0.4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9.5" customHeight="1" x14ac:dyDescent="0.4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9.5" customHeight="1" x14ac:dyDescent="0.4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9.5" customHeight="1" x14ac:dyDescent="0.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9.5" customHeight="1" x14ac:dyDescent="0.4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9.5" customHeight="1" x14ac:dyDescent="0.4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9.5" customHeight="1" x14ac:dyDescent="0.4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9.5" customHeight="1" x14ac:dyDescent="0.4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9.5" customHeight="1" x14ac:dyDescent="0.4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9.5" customHeight="1" x14ac:dyDescent="0.4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9.5" customHeight="1" x14ac:dyDescent="0.4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9.5" customHeight="1" x14ac:dyDescent="0.4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9.5" customHeight="1" x14ac:dyDescent="0.4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9.5" customHeight="1" x14ac:dyDescent="0.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9.5" customHeight="1" x14ac:dyDescent="0.4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9.5" customHeight="1" x14ac:dyDescent="0.4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9.5" customHeight="1" x14ac:dyDescent="0.4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9.5" customHeight="1" x14ac:dyDescent="0.4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9.5" customHeight="1" x14ac:dyDescent="0.4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9.5" customHeight="1" x14ac:dyDescent="0.4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9.5" customHeight="1" x14ac:dyDescent="0.4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9.5" customHeight="1" x14ac:dyDescent="0.4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9.5" customHeight="1" x14ac:dyDescent="0.4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9.5" customHeight="1" x14ac:dyDescent="0.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9.5" customHeight="1" x14ac:dyDescent="0.4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9.5" customHeight="1" x14ac:dyDescent="0.4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9.5" customHeight="1" x14ac:dyDescent="0.4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9.5" customHeight="1" x14ac:dyDescent="0.4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9.5" customHeight="1" x14ac:dyDescent="0.4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9.5" customHeight="1" x14ac:dyDescent="0.4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9.5" customHeight="1" x14ac:dyDescent="0.4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9.5" customHeight="1" x14ac:dyDescent="0.4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9.5" customHeight="1" x14ac:dyDescent="0.4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9.5" customHeight="1" x14ac:dyDescent="0.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9.5" customHeight="1" x14ac:dyDescent="0.4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9.5" customHeight="1" x14ac:dyDescent="0.4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9.5" customHeight="1" x14ac:dyDescent="0.4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9.5" customHeight="1" x14ac:dyDescent="0.4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9.5" customHeight="1" x14ac:dyDescent="0.4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9.5" customHeight="1" x14ac:dyDescent="0.4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9.5" customHeight="1" x14ac:dyDescent="0.4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9.5" customHeight="1" x14ac:dyDescent="0.4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9.5" customHeight="1" x14ac:dyDescent="0.4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9.5" customHeight="1" x14ac:dyDescent="0.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9.5" customHeight="1" x14ac:dyDescent="0.4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9.5" customHeight="1" x14ac:dyDescent="0.4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9.5" customHeight="1" x14ac:dyDescent="0.4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9.5" customHeight="1" x14ac:dyDescent="0.4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9.5" customHeight="1" x14ac:dyDescent="0.4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9.5" customHeight="1" x14ac:dyDescent="0.4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9.5" customHeight="1" x14ac:dyDescent="0.4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9.5" customHeight="1" x14ac:dyDescent="0.4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9.5" customHeight="1" x14ac:dyDescent="0.4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9.5" customHeight="1" x14ac:dyDescent="0.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9.5" customHeight="1" x14ac:dyDescent="0.4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9.5" customHeight="1" x14ac:dyDescent="0.4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9.5" customHeight="1" x14ac:dyDescent="0.4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9.5" customHeight="1" x14ac:dyDescent="0.4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9.5" customHeight="1" x14ac:dyDescent="0.4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9.5" customHeight="1" x14ac:dyDescent="0.4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9.5" customHeight="1" x14ac:dyDescent="0.4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9.5" customHeight="1" x14ac:dyDescent="0.4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9.5" customHeight="1" x14ac:dyDescent="0.4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9.5" customHeight="1" x14ac:dyDescent="0.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9.5" customHeight="1" x14ac:dyDescent="0.4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9.5" customHeight="1" x14ac:dyDescent="0.4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9.5" customHeight="1" x14ac:dyDescent="0.4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9.5" customHeight="1" x14ac:dyDescent="0.4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9.5" customHeight="1" x14ac:dyDescent="0.4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9.5" customHeight="1" x14ac:dyDescent="0.4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9.5" customHeight="1" x14ac:dyDescent="0.4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9.5" customHeight="1" x14ac:dyDescent="0.4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9.5" customHeight="1" x14ac:dyDescent="0.4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9.5" customHeight="1" x14ac:dyDescent="0.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9.5" customHeight="1" x14ac:dyDescent="0.4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9.5" customHeight="1" x14ac:dyDescent="0.4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9.5" customHeight="1" x14ac:dyDescent="0.4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9.5" customHeight="1" x14ac:dyDescent="0.4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9.5" customHeight="1" x14ac:dyDescent="0.4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9.5" customHeight="1" x14ac:dyDescent="0.4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9.5" customHeight="1" x14ac:dyDescent="0.4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9.5" customHeight="1" x14ac:dyDescent="0.4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9.5" customHeight="1" x14ac:dyDescent="0.4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9.5" customHeight="1" x14ac:dyDescent="0.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9.5" customHeight="1" x14ac:dyDescent="0.4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9.5" customHeight="1" x14ac:dyDescent="0.4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9.5" customHeight="1" x14ac:dyDescent="0.4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9.5" customHeight="1" x14ac:dyDescent="0.4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9.5" customHeight="1" x14ac:dyDescent="0.4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9.5" customHeight="1" x14ac:dyDescent="0.4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9.5" customHeight="1" x14ac:dyDescent="0.4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9.5" customHeight="1" x14ac:dyDescent="0.4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9.5" customHeight="1" x14ac:dyDescent="0.4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9.5" customHeight="1" x14ac:dyDescent="0.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9.5" customHeight="1" x14ac:dyDescent="0.4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9.5" customHeight="1" x14ac:dyDescent="0.4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9.5" customHeight="1" x14ac:dyDescent="0.4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9.5" customHeight="1" x14ac:dyDescent="0.4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9.5" customHeight="1" x14ac:dyDescent="0.4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9.5" customHeight="1" x14ac:dyDescent="0.4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9.5" customHeight="1" x14ac:dyDescent="0.4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9.5" customHeight="1" x14ac:dyDescent="0.4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9.5" customHeight="1" x14ac:dyDescent="0.4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9.5" customHeight="1" x14ac:dyDescent="0.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9.5" customHeight="1" x14ac:dyDescent="0.4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9.5" customHeight="1" x14ac:dyDescent="0.4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9.5" customHeight="1" x14ac:dyDescent="0.4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9.5" customHeight="1" x14ac:dyDescent="0.4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9.5" customHeight="1" x14ac:dyDescent="0.4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9.5" customHeight="1" x14ac:dyDescent="0.4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9.5" customHeight="1" x14ac:dyDescent="0.4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9.5" customHeight="1" x14ac:dyDescent="0.4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9.5" customHeight="1" x14ac:dyDescent="0.4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9.5" customHeight="1" x14ac:dyDescent="0.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9.5" customHeight="1" x14ac:dyDescent="0.4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9.5" customHeight="1" x14ac:dyDescent="0.4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9.5" customHeight="1" x14ac:dyDescent="0.4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9.5" customHeight="1" x14ac:dyDescent="0.4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9.5" customHeight="1" x14ac:dyDescent="0.4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9.5" customHeight="1" x14ac:dyDescent="0.4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9.5" customHeight="1" x14ac:dyDescent="0.4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9.5" customHeight="1" x14ac:dyDescent="0.4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9.5" customHeight="1" x14ac:dyDescent="0.4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9.5" customHeight="1" x14ac:dyDescent="0.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9.5" customHeight="1" x14ac:dyDescent="0.4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9.5" customHeight="1" x14ac:dyDescent="0.4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9.5" customHeight="1" x14ac:dyDescent="0.4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9.5" customHeight="1" x14ac:dyDescent="0.4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9.5" customHeight="1" x14ac:dyDescent="0.4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9.5" customHeight="1" x14ac:dyDescent="0.4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9.5" customHeight="1" x14ac:dyDescent="0.4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9.5" customHeight="1" x14ac:dyDescent="0.4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9.5" customHeight="1" x14ac:dyDescent="0.4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9.5" customHeight="1" x14ac:dyDescent="0.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9.5" customHeight="1" x14ac:dyDescent="0.4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9.5" customHeight="1" x14ac:dyDescent="0.4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9.5" customHeight="1" x14ac:dyDescent="0.4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9.5" customHeight="1" x14ac:dyDescent="0.4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9.5" customHeight="1" x14ac:dyDescent="0.4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9.5" customHeight="1" x14ac:dyDescent="0.4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9.5" customHeight="1" x14ac:dyDescent="0.4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9.5" customHeight="1" x14ac:dyDescent="0.4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9.5" customHeight="1" x14ac:dyDescent="0.4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9.5" customHeight="1" x14ac:dyDescent="0.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9.5" customHeight="1" x14ac:dyDescent="0.4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9.5" customHeight="1" x14ac:dyDescent="0.4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9.5" customHeight="1" x14ac:dyDescent="0.4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9.5" customHeight="1" x14ac:dyDescent="0.4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9.5" customHeight="1" x14ac:dyDescent="0.4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9.5" customHeight="1" x14ac:dyDescent="0.4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9.5" customHeight="1" x14ac:dyDescent="0.4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9.5" customHeight="1" x14ac:dyDescent="0.4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9.5" customHeight="1" x14ac:dyDescent="0.4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9.5" customHeight="1" x14ac:dyDescent="0.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9.5" customHeight="1" x14ac:dyDescent="0.4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9.5" customHeight="1" x14ac:dyDescent="0.4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9.5" customHeight="1" x14ac:dyDescent="0.4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9.5" customHeight="1" x14ac:dyDescent="0.4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9.5" customHeight="1" x14ac:dyDescent="0.4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9.5" customHeight="1" x14ac:dyDescent="0.4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9.5" customHeight="1" x14ac:dyDescent="0.4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9.5" customHeight="1" x14ac:dyDescent="0.4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9.5" customHeight="1" x14ac:dyDescent="0.4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9.5" customHeight="1" x14ac:dyDescent="0.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9.5" customHeight="1" x14ac:dyDescent="0.4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9.5" customHeight="1" x14ac:dyDescent="0.4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9.5" customHeight="1" x14ac:dyDescent="0.4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9.5" customHeight="1" x14ac:dyDescent="0.4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9.5" customHeight="1" x14ac:dyDescent="0.4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9.5" customHeight="1" x14ac:dyDescent="0.4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9.5" customHeight="1" x14ac:dyDescent="0.4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9.5" customHeight="1" x14ac:dyDescent="0.4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9.5" customHeight="1" x14ac:dyDescent="0.4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9.5" customHeight="1" x14ac:dyDescent="0.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9.5" customHeight="1" x14ac:dyDescent="0.4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9.5" customHeight="1" x14ac:dyDescent="0.4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9.5" customHeight="1" x14ac:dyDescent="0.4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9.5" customHeight="1" x14ac:dyDescent="0.4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9.5" customHeight="1" x14ac:dyDescent="0.4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9.5" customHeight="1" x14ac:dyDescent="0.4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9.5" customHeight="1" x14ac:dyDescent="0.4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9.5" customHeight="1" x14ac:dyDescent="0.4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9.5" customHeight="1" x14ac:dyDescent="0.4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9.5" customHeight="1" x14ac:dyDescent="0.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9.5" customHeight="1" x14ac:dyDescent="0.4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9.5" customHeight="1" x14ac:dyDescent="0.4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9.5" customHeight="1" x14ac:dyDescent="0.4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9.5" customHeight="1" x14ac:dyDescent="0.4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9.5" customHeight="1" x14ac:dyDescent="0.4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9.5" customHeight="1" x14ac:dyDescent="0.4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9.5" customHeight="1" x14ac:dyDescent="0.4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9.5" customHeight="1" x14ac:dyDescent="0.4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9.5" customHeight="1" x14ac:dyDescent="0.4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9.5" customHeight="1" x14ac:dyDescent="0.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9.5" customHeight="1" x14ac:dyDescent="0.4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9.5" customHeight="1" x14ac:dyDescent="0.4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9.5" customHeight="1" x14ac:dyDescent="0.4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9.5" customHeight="1" x14ac:dyDescent="0.4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9.5" customHeight="1" x14ac:dyDescent="0.4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9.5" customHeight="1" x14ac:dyDescent="0.4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9.5" customHeight="1" x14ac:dyDescent="0.4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9.5" customHeight="1" x14ac:dyDescent="0.4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9.5" customHeight="1" x14ac:dyDescent="0.4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9.5" customHeight="1" x14ac:dyDescent="0.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9.5" customHeight="1" x14ac:dyDescent="0.4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9.5" customHeight="1" x14ac:dyDescent="0.4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9.5" customHeight="1" x14ac:dyDescent="0.4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9.5" customHeight="1" x14ac:dyDescent="0.4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9.5" customHeight="1" x14ac:dyDescent="0.4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9.5" customHeight="1" x14ac:dyDescent="0.4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9.5" customHeight="1" x14ac:dyDescent="0.4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9.5" customHeight="1" x14ac:dyDescent="0.4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9.5" customHeight="1" x14ac:dyDescent="0.4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9.5" customHeight="1" x14ac:dyDescent="0.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9.5" customHeight="1" x14ac:dyDescent="0.4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9.5" customHeight="1" x14ac:dyDescent="0.4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9.5" customHeight="1" x14ac:dyDescent="0.4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9.5" customHeight="1" x14ac:dyDescent="0.4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9.5" customHeight="1" x14ac:dyDescent="0.4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9.5" customHeight="1" x14ac:dyDescent="0.4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9.5" customHeight="1" x14ac:dyDescent="0.4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9.5" customHeight="1" x14ac:dyDescent="0.4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9.5" customHeight="1" x14ac:dyDescent="0.4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9.5" customHeight="1" x14ac:dyDescent="0.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9.5" customHeight="1" x14ac:dyDescent="0.4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9.5" customHeight="1" x14ac:dyDescent="0.4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9.5" customHeight="1" x14ac:dyDescent="0.4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9.5" customHeight="1" x14ac:dyDescent="0.4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9.5" customHeight="1" x14ac:dyDescent="0.4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9.5" customHeight="1" x14ac:dyDescent="0.4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9.5" customHeight="1" x14ac:dyDescent="0.4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9.5" customHeight="1" x14ac:dyDescent="0.4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9.5" customHeight="1" x14ac:dyDescent="0.4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9.5" customHeight="1" x14ac:dyDescent="0.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9.5" customHeight="1" x14ac:dyDescent="0.4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9.5" customHeight="1" x14ac:dyDescent="0.4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9.5" customHeight="1" x14ac:dyDescent="0.4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9.5" customHeight="1" x14ac:dyDescent="0.4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9.5" customHeight="1" x14ac:dyDescent="0.4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9.5" customHeight="1" x14ac:dyDescent="0.4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9.5" customHeight="1" x14ac:dyDescent="0.4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9.5" customHeight="1" x14ac:dyDescent="0.4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9.5" customHeight="1" x14ac:dyDescent="0.4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9.5" customHeight="1" x14ac:dyDescent="0.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9.5" customHeight="1" x14ac:dyDescent="0.4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9.5" customHeight="1" x14ac:dyDescent="0.4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9.5" customHeight="1" x14ac:dyDescent="0.4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9.5" customHeight="1" x14ac:dyDescent="0.4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9.5" customHeight="1" x14ac:dyDescent="0.4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9.5" customHeight="1" x14ac:dyDescent="0.4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9.5" customHeight="1" x14ac:dyDescent="0.4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9.5" customHeight="1" x14ac:dyDescent="0.4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9.5" customHeight="1" x14ac:dyDescent="0.4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9.5" customHeight="1" x14ac:dyDescent="0.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9.5" customHeight="1" x14ac:dyDescent="0.4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9.5" customHeight="1" x14ac:dyDescent="0.4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9.5" customHeight="1" x14ac:dyDescent="0.4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9.5" customHeight="1" x14ac:dyDescent="0.4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9.5" customHeight="1" x14ac:dyDescent="0.4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9.5" customHeight="1" x14ac:dyDescent="0.4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9.5" customHeight="1" x14ac:dyDescent="0.4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9.5" customHeight="1" x14ac:dyDescent="0.4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9.5" customHeight="1" x14ac:dyDescent="0.4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9.5" customHeight="1" x14ac:dyDescent="0.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9.5" customHeight="1" x14ac:dyDescent="0.4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9.5" customHeight="1" x14ac:dyDescent="0.4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9.5" customHeight="1" x14ac:dyDescent="0.4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9.5" customHeight="1" x14ac:dyDescent="0.4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9.5" customHeight="1" x14ac:dyDescent="0.4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9.5" customHeight="1" x14ac:dyDescent="0.4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9.5" customHeight="1" x14ac:dyDescent="0.4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9.5" customHeight="1" x14ac:dyDescent="0.4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9.5" customHeight="1" x14ac:dyDescent="0.4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9.5" customHeight="1" x14ac:dyDescent="0.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9.5" customHeight="1" x14ac:dyDescent="0.4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9.5" customHeight="1" x14ac:dyDescent="0.4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9.5" customHeight="1" x14ac:dyDescent="0.4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9.5" customHeight="1" x14ac:dyDescent="0.4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9.5" customHeight="1" x14ac:dyDescent="0.4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9.5" customHeight="1" x14ac:dyDescent="0.4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9.5" customHeight="1" x14ac:dyDescent="0.4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9.5" customHeight="1" x14ac:dyDescent="0.4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9.5" customHeight="1" x14ac:dyDescent="0.4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9.5" customHeight="1" x14ac:dyDescent="0.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9.5" customHeight="1" x14ac:dyDescent="0.4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9.5" customHeight="1" x14ac:dyDescent="0.4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9.5" customHeight="1" x14ac:dyDescent="0.4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9.5" customHeight="1" x14ac:dyDescent="0.4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9.5" customHeight="1" x14ac:dyDescent="0.4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9.5" customHeight="1" x14ac:dyDescent="0.4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9.5" customHeight="1" x14ac:dyDescent="0.4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9.5" customHeight="1" x14ac:dyDescent="0.4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9.5" customHeight="1" x14ac:dyDescent="0.4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9.5" customHeight="1" x14ac:dyDescent="0.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9.5" customHeight="1" x14ac:dyDescent="0.4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9.5" customHeight="1" x14ac:dyDescent="0.4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9.5" customHeight="1" x14ac:dyDescent="0.4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9.5" customHeight="1" x14ac:dyDescent="0.4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9.5" customHeight="1" x14ac:dyDescent="0.4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9.5" customHeight="1" x14ac:dyDescent="0.4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9.5" customHeight="1" x14ac:dyDescent="0.4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9.5" customHeight="1" x14ac:dyDescent="0.4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9.5" customHeight="1" x14ac:dyDescent="0.4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9.5" customHeight="1" x14ac:dyDescent="0.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9.5" customHeight="1" x14ac:dyDescent="0.4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9.5" customHeight="1" x14ac:dyDescent="0.4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9.5" customHeight="1" x14ac:dyDescent="0.4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9.5" customHeight="1" x14ac:dyDescent="0.4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9.5" customHeight="1" x14ac:dyDescent="0.4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9.5" customHeight="1" x14ac:dyDescent="0.4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9.5" customHeight="1" x14ac:dyDescent="0.4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9.5" customHeight="1" x14ac:dyDescent="0.4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9.5" customHeight="1" x14ac:dyDescent="0.4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9.5" customHeight="1" x14ac:dyDescent="0.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9.5" customHeight="1" x14ac:dyDescent="0.4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9.5" customHeight="1" x14ac:dyDescent="0.4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9.5" customHeight="1" x14ac:dyDescent="0.4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9.5" customHeight="1" x14ac:dyDescent="0.4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9.5" customHeight="1" x14ac:dyDescent="0.4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9.5" customHeight="1" x14ac:dyDescent="0.4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9.5" customHeight="1" x14ac:dyDescent="0.4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9.5" customHeight="1" x14ac:dyDescent="0.4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9.5" customHeight="1" x14ac:dyDescent="0.4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9.5" customHeight="1" x14ac:dyDescent="0.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9.5" customHeight="1" x14ac:dyDescent="0.4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9.5" customHeight="1" x14ac:dyDescent="0.4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9.5" customHeight="1" x14ac:dyDescent="0.4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9.5" customHeight="1" x14ac:dyDescent="0.4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9.5" customHeight="1" x14ac:dyDescent="0.4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9.5" customHeight="1" x14ac:dyDescent="0.4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9.5" customHeight="1" x14ac:dyDescent="0.4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9.5" customHeight="1" x14ac:dyDescent="0.4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9.5" customHeight="1" x14ac:dyDescent="0.4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9.5" customHeight="1" x14ac:dyDescent="0.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9.5" customHeight="1" x14ac:dyDescent="0.4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9.5" customHeight="1" x14ac:dyDescent="0.4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9.5" customHeight="1" x14ac:dyDescent="0.4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9.5" customHeight="1" x14ac:dyDescent="0.4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9.5" customHeight="1" x14ac:dyDescent="0.4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9.5" customHeight="1" x14ac:dyDescent="0.4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2">
    <mergeCell ref="B2:G2"/>
    <mergeCell ref="J2:O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P9" sqref="P9"/>
    </sheetView>
  </sheetViews>
  <sheetFormatPr defaultColWidth="14.42578125" defaultRowHeight="15" customHeight="1" x14ac:dyDescent="0.25"/>
  <cols>
    <col min="1" max="1" width="5.140625" customWidth="1"/>
    <col min="2" max="2" width="10" customWidth="1"/>
    <col min="3" max="3" width="16" customWidth="1"/>
    <col min="4" max="4" width="11.140625" customWidth="1"/>
    <col min="5" max="5" width="9.140625" customWidth="1"/>
    <col min="6" max="6" width="8.140625" customWidth="1"/>
    <col min="7" max="7" width="22" customWidth="1"/>
    <col min="8" max="8" width="10.42578125" customWidth="1"/>
    <col min="9" max="9" width="10.7109375" customWidth="1"/>
    <col min="10" max="11" width="9.140625" customWidth="1"/>
    <col min="12" max="12" width="15.5703125" customWidth="1"/>
    <col min="13" max="13" width="10.5703125" customWidth="1"/>
    <col min="14" max="15" width="9.140625" customWidth="1"/>
    <col min="16" max="16" width="22.85546875" customWidth="1"/>
    <col min="17" max="17" width="17.140625" customWidth="1"/>
    <col min="18" max="26" width="8.7109375" customWidth="1"/>
  </cols>
  <sheetData>
    <row r="1" spans="1:26" ht="19.5" customHeight="1" x14ac:dyDescent="0.4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customHeight="1" x14ac:dyDescent="0.4">
      <c r="A2" s="11"/>
      <c r="B2" s="25" t="s">
        <v>27</v>
      </c>
      <c r="C2" s="26"/>
      <c r="D2" s="26"/>
      <c r="E2" s="26"/>
      <c r="F2" s="26"/>
      <c r="G2" s="26"/>
      <c r="H2" s="27"/>
      <c r="I2" s="11"/>
      <c r="J2" s="11"/>
      <c r="K2" s="25" t="s">
        <v>16</v>
      </c>
      <c r="L2" s="26"/>
      <c r="M2" s="26"/>
      <c r="N2" s="26"/>
      <c r="O2" s="26"/>
      <c r="P2" s="26"/>
      <c r="Q2" s="27"/>
      <c r="R2" s="11"/>
      <c r="S2" s="11"/>
      <c r="T2" s="11"/>
      <c r="U2" s="11"/>
      <c r="V2" s="11"/>
      <c r="W2" s="11"/>
      <c r="X2" s="11"/>
      <c r="Y2" s="11"/>
      <c r="Z2" s="11"/>
    </row>
    <row r="3" spans="1:26" ht="19.5" customHeight="1" x14ac:dyDescent="0.4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9.5" customHeight="1" x14ac:dyDescent="0.4">
      <c r="A4" s="11"/>
      <c r="B4" s="3" t="s">
        <v>1</v>
      </c>
      <c r="C4" s="3" t="s">
        <v>2</v>
      </c>
      <c r="D4" s="3" t="s">
        <v>28</v>
      </c>
      <c r="E4" s="3" t="s">
        <v>18</v>
      </c>
      <c r="F4" s="11"/>
      <c r="G4" s="11"/>
      <c r="H4" s="11"/>
      <c r="I4" s="11"/>
      <c r="J4" s="11"/>
      <c r="K4" s="3" t="s">
        <v>1</v>
      </c>
      <c r="L4" s="3" t="s">
        <v>2</v>
      </c>
      <c r="M4" s="3" t="s">
        <v>28</v>
      </c>
      <c r="N4" s="3" t="s">
        <v>18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9.5" customHeight="1" x14ac:dyDescent="0.4">
      <c r="A5" s="11"/>
      <c r="B5" s="5" t="s">
        <v>3</v>
      </c>
      <c r="C5" s="7">
        <v>350</v>
      </c>
      <c r="D5" s="7">
        <f t="shared" ref="D5:D16" si="0">(C5-$H$5)/$H$6</f>
        <v>-0.16563494343991708</v>
      </c>
      <c r="E5" s="5" t="b">
        <f>OR((D5&lt;-1.2),(D5&gt;1.8))</f>
        <v>0</v>
      </c>
      <c r="F5" s="11"/>
      <c r="G5" s="18" t="s">
        <v>25</v>
      </c>
      <c r="H5" s="7">
        <f>AVERAGE(C5:C16)</f>
        <v>381.08333333333331</v>
      </c>
      <c r="I5" s="11"/>
      <c r="J5" s="11"/>
      <c r="K5" s="5" t="s">
        <v>3</v>
      </c>
      <c r="L5" s="7">
        <v>350</v>
      </c>
      <c r="M5" s="7">
        <f>((L5-$Q$5)/$Q$6)</f>
        <v>-0.16563494343991708</v>
      </c>
      <c r="N5" s="5" t="b">
        <f>OR((M5&lt;-1.2),(M5&gt;1.8))</f>
        <v>0</v>
      </c>
      <c r="O5" s="11"/>
      <c r="P5" s="18" t="s">
        <v>25</v>
      </c>
      <c r="Q5" s="7">
        <f>AVERAGE(L5:L16)</f>
        <v>381.08333333333331</v>
      </c>
      <c r="R5" s="11"/>
      <c r="S5" s="11"/>
      <c r="T5" s="11"/>
      <c r="U5" s="11"/>
      <c r="V5" s="11"/>
      <c r="W5" s="11"/>
      <c r="X5" s="11"/>
      <c r="Y5" s="11"/>
      <c r="Z5" s="11"/>
    </row>
    <row r="6" spans="1:26" ht="19.5" customHeight="1" x14ac:dyDescent="0.4">
      <c r="A6" s="11"/>
      <c r="B6" s="5" t="s">
        <v>4</v>
      </c>
      <c r="C6" s="7">
        <v>780</v>
      </c>
      <c r="D6" s="7">
        <f t="shared" si="0"/>
        <v>2.1257224510640311</v>
      </c>
      <c r="E6" s="5" t="b">
        <f t="shared" ref="E5:E16" si="1">OR((D6&lt;-1.2),(D6&gt;1.8))</f>
        <v>1</v>
      </c>
      <c r="F6" s="11"/>
      <c r="G6" s="18" t="s">
        <v>26</v>
      </c>
      <c r="H6" s="5">
        <f>_xlfn.STDEV.P(C5:C16)</f>
        <v>187.66168954323686</v>
      </c>
      <c r="I6" s="11"/>
      <c r="J6" s="11"/>
      <c r="K6" s="5" t="s">
        <v>4</v>
      </c>
      <c r="L6" s="7">
        <v>780</v>
      </c>
      <c r="M6" s="7">
        <f t="shared" ref="M6:M16" si="2">((L6-$Q$5)/$Q$6)</f>
        <v>2.1257224510640311</v>
      </c>
      <c r="N6" s="5" t="b">
        <f t="shared" ref="N6:N16" si="3">OR((M6&lt;-1.2),(M6&gt;1.8))</f>
        <v>1</v>
      </c>
      <c r="O6" s="11"/>
      <c r="P6" s="18" t="s">
        <v>26</v>
      </c>
      <c r="Q6" s="21">
        <f>_xlfn.STDEV.P(L5:L16)</f>
        <v>187.66168954323686</v>
      </c>
      <c r="R6" s="11"/>
      <c r="S6" s="11"/>
      <c r="T6" s="11"/>
      <c r="U6" s="11"/>
      <c r="V6" s="11"/>
      <c r="W6" s="11"/>
      <c r="X6" s="11"/>
      <c r="Y6" s="11"/>
      <c r="Z6" s="11"/>
    </row>
    <row r="7" spans="1:26" ht="19.5" customHeight="1" x14ac:dyDescent="0.4">
      <c r="A7" s="11"/>
      <c r="B7" s="5" t="s">
        <v>5</v>
      </c>
      <c r="C7" s="7">
        <v>358</v>
      </c>
      <c r="D7" s="7">
        <f t="shared" si="0"/>
        <v>-0.12300503842589013</v>
      </c>
      <c r="E7" s="5" t="b">
        <f t="shared" si="1"/>
        <v>0</v>
      </c>
      <c r="F7" s="11"/>
      <c r="G7" s="11"/>
      <c r="H7" s="11"/>
      <c r="I7" s="11"/>
      <c r="J7" s="11"/>
      <c r="K7" s="5" t="s">
        <v>5</v>
      </c>
      <c r="L7" s="7">
        <v>358</v>
      </c>
      <c r="M7" s="7">
        <f t="shared" si="2"/>
        <v>-0.12300503842589013</v>
      </c>
      <c r="N7" s="5" t="b">
        <f t="shared" si="3"/>
        <v>0</v>
      </c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 x14ac:dyDescent="0.4">
      <c r="A8" s="11"/>
      <c r="B8" s="5" t="s">
        <v>6</v>
      </c>
      <c r="C8" s="7">
        <v>345</v>
      </c>
      <c r="D8" s="7">
        <f t="shared" si="0"/>
        <v>-0.1922786340736839</v>
      </c>
      <c r="E8" s="5" t="b">
        <f t="shared" si="1"/>
        <v>0</v>
      </c>
      <c r="F8" s="11"/>
      <c r="G8" s="11"/>
      <c r="H8" s="11"/>
      <c r="I8" s="11"/>
      <c r="J8" s="11"/>
      <c r="K8" s="5" t="s">
        <v>6</v>
      </c>
      <c r="L8" s="7">
        <v>345</v>
      </c>
      <c r="M8" s="7">
        <f t="shared" si="2"/>
        <v>-0.1922786340736839</v>
      </c>
      <c r="N8" s="5" t="b">
        <f t="shared" si="3"/>
        <v>0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9.5" customHeight="1" x14ac:dyDescent="0.4">
      <c r="A9" s="11"/>
      <c r="B9" s="5" t="s">
        <v>7</v>
      </c>
      <c r="C9" s="7">
        <v>725</v>
      </c>
      <c r="D9" s="7">
        <f t="shared" si="0"/>
        <v>1.8326418540925957</v>
      </c>
      <c r="E9" s="5" t="b">
        <f t="shared" si="1"/>
        <v>1</v>
      </c>
      <c r="F9" s="11"/>
      <c r="G9" s="11"/>
      <c r="H9" s="11"/>
      <c r="I9" s="11"/>
      <c r="J9" s="11"/>
      <c r="K9" s="5" t="s">
        <v>7</v>
      </c>
      <c r="L9" s="7">
        <v>725</v>
      </c>
      <c r="M9" s="7">
        <f t="shared" si="2"/>
        <v>1.8326418540925957</v>
      </c>
      <c r="N9" s="5" t="b">
        <f t="shared" si="3"/>
        <v>1</v>
      </c>
      <c r="O9" s="11"/>
      <c r="P9" s="18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 x14ac:dyDescent="0.4">
      <c r="A10" s="11"/>
      <c r="B10" s="5" t="s">
        <v>8</v>
      </c>
      <c r="C10" s="7">
        <v>348</v>
      </c>
      <c r="D10" s="7">
        <f t="shared" si="0"/>
        <v>-0.1762924196934238</v>
      </c>
      <c r="E10" s="5" t="b">
        <f t="shared" si="1"/>
        <v>0</v>
      </c>
      <c r="F10" s="11"/>
      <c r="G10" s="11"/>
      <c r="H10" s="11"/>
      <c r="I10" s="11"/>
      <c r="J10" s="11"/>
      <c r="K10" s="5" t="s">
        <v>8</v>
      </c>
      <c r="L10" s="7">
        <v>348</v>
      </c>
      <c r="M10" s="7">
        <f t="shared" si="2"/>
        <v>-0.1762924196934238</v>
      </c>
      <c r="N10" s="5" t="b">
        <f t="shared" si="3"/>
        <v>0</v>
      </c>
      <c r="O10" s="11"/>
      <c r="P10" s="18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9.5" customHeight="1" x14ac:dyDescent="0.4">
      <c r="A11" s="11"/>
      <c r="B11" s="5" t="s">
        <v>9</v>
      </c>
      <c r="C11" s="7">
        <v>355</v>
      </c>
      <c r="D11" s="7">
        <f t="shared" si="0"/>
        <v>-0.13899125280615024</v>
      </c>
      <c r="E11" s="5" t="b">
        <f t="shared" si="1"/>
        <v>0</v>
      </c>
      <c r="F11" s="11"/>
      <c r="G11" s="11"/>
      <c r="H11" s="11"/>
      <c r="I11" s="11"/>
      <c r="J11" s="11"/>
      <c r="K11" s="5" t="s">
        <v>9</v>
      </c>
      <c r="L11" s="7">
        <v>355</v>
      </c>
      <c r="M11" s="7">
        <f t="shared" si="2"/>
        <v>-0.13899125280615024</v>
      </c>
      <c r="N11" s="5" t="b">
        <f t="shared" si="3"/>
        <v>0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9.5" customHeight="1" x14ac:dyDescent="0.4">
      <c r="A12" s="11"/>
      <c r="B12" s="5" t="s">
        <v>10</v>
      </c>
      <c r="C12" s="7">
        <v>110</v>
      </c>
      <c r="D12" s="7">
        <f t="shared" si="0"/>
        <v>-1.4445320938607253</v>
      </c>
      <c r="E12" s="5" t="b">
        <f t="shared" si="1"/>
        <v>1</v>
      </c>
      <c r="F12" s="11"/>
      <c r="G12" s="11"/>
      <c r="H12" s="11"/>
      <c r="I12" s="11"/>
      <c r="J12" s="11"/>
      <c r="K12" s="5" t="s">
        <v>10</v>
      </c>
      <c r="L12" s="7">
        <v>110</v>
      </c>
      <c r="M12" s="7">
        <f t="shared" si="2"/>
        <v>-1.4445320938607253</v>
      </c>
      <c r="N12" s="5" t="b">
        <f t="shared" si="3"/>
        <v>1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9.5" customHeight="1" x14ac:dyDescent="0.4">
      <c r="A13" s="11"/>
      <c r="B13" s="5" t="s">
        <v>11</v>
      </c>
      <c r="C13" s="7">
        <v>360</v>
      </c>
      <c r="D13" s="7">
        <f t="shared" si="0"/>
        <v>-0.1123475621723834</v>
      </c>
      <c r="E13" s="5" t="b">
        <f t="shared" si="1"/>
        <v>0</v>
      </c>
      <c r="F13" s="11"/>
      <c r="G13" s="11"/>
      <c r="H13" s="11"/>
      <c r="I13" s="11"/>
      <c r="J13" s="11"/>
      <c r="K13" s="5" t="s">
        <v>11</v>
      </c>
      <c r="L13" s="7">
        <v>360</v>
      </c>
      <c r="M13" s="7">
        <f t="shared" si="2"/>
        <v>-0.1123475621723834</v>
      </c>
      <c r="N13" s="5" t="b">
        <f t="shared" si="3"/>
        <v>0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9.5" customHeight="1" x14ac:dyDescent="0.4">
      <c r="A14" s="11"/>
      <c r="B14" s="5" t="s">
        <v>12</v>
      </c>
      <c r="C14" s="7">
        <v>125</v>
      </c>
      <c r="D14" s="7">
        <f t="shared" si="0"/>
        <v>-1.3646010219594247</v>
      </c>
      <c r="E14" s="5" t="b">
        <f t="shared" si="1"/>
        <v>1</v>
      </c>
      <c r="F14" s="11"/>
      <c r="G14" s="11"/>
      <c r="H14" s="11"/>
      <c r="I14" s="11"/>
      <c r="J14" s="11"/>
      <c r="K14" s="5" t="s">
        <v>12</v>
      </c>
      <c r="L14" s="7">
        <v>125</v>
      </c>
      <c r="M14" s="7">
        <f t="shared" si="2"/>
        <v>-1.3646010219594247</v>
      </c>
      <c r="N14" s="5" t="b">
        <f t="shared" si="3"/>
        <v>1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9.5" customHeight="1" x14ac:dyDescent="0.4">
      <c r="A15" s="11"/>
      <c r="B15" s="5" t="s">
        <v>13</v>
      </c>
      <c r="C15" s="7">
        <v>352</v>
      </c>
      <c r="D15" s="7">
        <f t="shared" si="0"/>
        <v>-0.15497746718641034</v>
      </c>
      <c r="E15" s="5" t="b">
        <f t="shared" si="1"/>
        <v>0</v>
      </c>
      <c r="F15" s="11"/>
      <c r="G15" s="11"/>
      <c r="H15" s="11"/>
      <c r="I15" s="11"/>
      <c r="J15" s="11"/>
      <c r="K15" s="5" t="s">
        <v>13</v>
      </c>
      <c r="L15" s="7">
        <v>352</v>
      </c>
      <c r="M15" s="7">
        <f t="shared" si="2"/>
        <v>-0.15497746718641034</v>
      </c>
      <c r="N15" s="5" t="b">
        <f t="shared" si="3"/>
        <v>0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9.5" customHeight="1" x14ac:dyDescent="0.4">
      <c r="A16" s="11"/>
      <c r="B16" s="9" t="s">
        <v>14</v>
      </c>
      <c r="C16" s="10">
        <v>365</v>
      </c>
      <c r="D16" s="7">
        <f t="shared" si="0"/>
        <v>-8.5703871538616555E-2</v>
      </c>
      <c r="E16" s="5" t="b">
        <f t="shared" si="1"/>
        <v>0</v>
      </c>
      <c r="F16" s="11"/>
      <c r="G16" s="11"/>
      <c r="H16" s="11"/>
      <c r="I16" s="11"/>
      <c r="J16" s="11"/>
      <c r="K16" s="9" t="s">
        <v>14</v>
      </c>
      <c r="L16" s="10">
        <v>365</v>
      </c>
      <c r="M16" s="7">
        <f t="shared" si="2"/>
        <v>-8.5703871538616555E-2</v>
      </c>
      <c r="N16" s="5" t="b">
        <f t="shared" si="3"/>
        <v>0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9.5" customHeight="1" x14ac:dyDescent="0.4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9.5" customHeight="1" x14ac:dyDescent="0.4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9.5" customHeight="1" x14ac:dyDescent="0.4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5" customHeight="1" x14ac:dyDescent="0.4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9.5" customHeight="1" x14ac:dyDescent="0.4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9.5" customHeight="1" x14ac:dyDescent="0.4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9.5" customHeight="1" x14ac:dyDescent="0.4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9.5" customHeight="1" x14ac:dyDescent="0.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9.5" customHeight="1" x14ac:dyDescent="0.4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9.5" customHeight="1" x14ac:dyDescent="0.4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 customHeight="1" x14ac:dyDescent="0.4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9.5" customHeight="1" x14ac:dyDescent="0.4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9.5" customHeight="1" x14ac:dyDescent="0.4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9.5" customHeight="1" x14ac:dyDescent="0.4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9.5" customHeight="1" x14ac:dyDescent="0.4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customHeight="1" x14ac:dyDescent="0.4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9.5" customHeight="1" x14ac:dyDescent="0.4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9.5" customHeight="1" x14ac:dyDescent="0.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9.5" customHeight="1" x14ac:dyDescent="0.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9.5" customHeight="1" x14ac:dyDescent="0.4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9.5" customHeight="1" x14ac:dyDescent="0.4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9.5" customHeight="1" x14ac:dyDescent="0.4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9.5" customHeight="1" x14ac:dyDescent="0.4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9.5" customHeight="1" x14ac:dyDescent="0.4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9.5" customHeight="1" x14ac:dyDescent="0.4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9.5" customHeight="1" x14ac:dyDescent="0.4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customHeight="1" x14ac:dyDescent="0.4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customHeight="1" x14ac:dyDescent="0.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9.5" customHeight="1" x14ac:dyDescent="0.4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9.5" customHeight="1" x14ac:dyDescent="0.4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9.5" customHeight="1" x14ac:dyDescent="0.4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9.5" customHeight="1" x14ac:dyDescent="0.4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9.5" customHeight="1" x14ac:dyDescent="0.4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9.5" customHeight="1" x14ac:dyDescent="0.4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9.5" customHeight="1" x14ac:dyDescent="0.4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9.5" customHeight="1" x14ac:dyDescent="0.4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9.5" customHeight="1" x14ac:dyDescent="0.4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9.5" customHeight="1" x14ac:dyDescent="0.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9.5" customHeight="1" x14ac:dyDescent="0.4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9.5" customHeight="1" x14ac:dyDescent="0.4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9.5" customHeight="1" x14ac:dyDescent="0.4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9.5" customHeight="1" x14ac:dyDescent="0.4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9.5" customHeight="1" x14ac:dyDescent="0.4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9.5" customHeight="1" x14ac:dyDescent="0.4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9.5" customHeight="1" x14ac:dyDescent="0.4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9.5" customHeight="1" x14ac:dyDescent="0.4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9.5" customHeight="1" x14ac:dyDescent="0.4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9.5" customHeight="1" x14ac:dyDescent="0.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9.5" customHeight="1" x14ac:dyDescent="0.4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9.5" customHeight="1" x14ac:dyDescent="0.4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9.5" customHeight="1" x14ac:dyDescent="0.4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9.5" customHeight="1" x14ac:dyDescent="0.4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9.5" customHeight="1" x14ac:dyDescent="0.4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9.5" customHeight="1" x14ac:dyDescent="0.4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9.5" customHeight="1" x14ac:dyDescent="0.4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9.5" customHeight="1" x14ac:dyDescent="0.4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9.5" customHeight="1" x14ac:dyDescent="0.4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9.5" customHeight="1" x14ac:dyDescent="0.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customHeight="1" x14ac:dyDescent="0.4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9.5" customHeight="1" x14ac:dyDescent="0.4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9.5" customHeight="1" x14ac:dyDescent="0.4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9.5" customHeight="1" x14ac:dyDescent="0.4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9.5" customHeight="1" x14ac:dyDescent="0.4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9.5" customHeight="1" x14ac:dyDescent="0.4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9.5" customHeight="1" x14ac:dyDescent="0.4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9.5" customHeight="1" x14ac:dyDescent="0.4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9.5" customHeight="1" x14ac:dyDescent="0.4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9.5" customHeight="1" x14ac:dyDescent="0.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9.5" customHeight="1" x14ac:dyDescent="0.4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9.5" customHeight="1" x14ac:dyDescent="0.4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9.5" customHeight="1" x14ac:dyDescent="0.4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9.5" customHeight="1" x14ac:dyDescent="0.4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9.5" customHeight="1" x14ac:dyDescent="0.4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9.5" customHeight="1" x14ac:dyDescent="0.4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customHeight="1" x14ac:dyDescent="0.4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9.5" customHeight="1" x14ac:dyDescent="0.4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9.5" customHeight="1" x14ac:dyDescent="0.4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9.5" customHeight="1" x14ac:dyDescent="0.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9.5" customHeight="1" x14ac:dyDescent="0.4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9.5" customHeight="1" x14ac:dyDescent="0.4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9.5" customHeight="1" x14ac:dyDescent="0.4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9.5" customHeight="1" x14ac:dyDescent="0.4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9.5" customHeight="1" x14ac:dyDescent="0.4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9.5" customHeight="1" x14ac:dyDescent="0.4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9.5" customHeight="1" x14ac:dyDescent="0.4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9.5" customHeight="1" x14ac:dyDescent="0.4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9.5" customHeight="1" x14ac:dyDescent="0.4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9.5" customHeight="1" x14ac:dyDescent="0.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9.5" customHeight="1" x14ac:dyDescent="0.4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9.5" customHeight="1" x14ac:dyDescent="0.4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9.5" customHeight="1" x14ac:dyDescent="0.4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9.5" customHeight="1" x14ac:dyDescent="0.4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9.5" customHeight="1" x14ac:dyDescent="0.4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9.5" customHeight="1" x14ac:dyDescent="0.4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9.5" customHeight="1" x14ac:dyDescent="0.4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9.5" customHeight="1" x14ac:dyDescent="0.4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9.5" customHeight="1" x14ac:dyDescent="0.4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9.5" customHeight="1" x14ac:dyDescent="0.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9.5" customHeight="1" x14ac:dyDescent="0.4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9.5" customHeight="1" x14ac:dyDescent="0.4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9.5" customHeight="1" x14ac:dyDescent="0.4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9.5" customHeight="1" x14ac:dyDescent="0.4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9.5" customHeight="1" x14ac:dyDescent="0.4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9.5" customHeight="1" x14ac:dyDescent="0.4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9.5" customHeight="1" x14ac:dyDescent="0.4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9.5" customHeight="1" x14ac:dyDescent="0.4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9.5" customHeight="1" x14ac:dyDescent="0.4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9.5" customHeight="1" x14ac:dyDescent="0.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9.5" customHeight="1" x14ac:dyDescent="0.4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9.5" customHeight="1" x14ac:dyDescent="0.4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9.5" customHeight="1" x14ac:dyDescent="0.4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9.5" customHeight="1" x14ac:dyDescent="0.4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9.5" customHeight="1" x14ac:dyDescent="0.4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9.5" customHeight="1" x14ac:dyDescent="0.4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9.5" customHeight="1" x14ac:dyDescent="0.4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9.5" customHeight="1" x14ac:dyDescent="0.4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9.5" customHeight="1" x14ac:dyDescent="0.4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9.5" customHeight="1" x14ac:dyDescent="0.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9.5" customHeight="1" x14ac:dyDescent="0.4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9.5" customHeight="1" x14ac:dyDescent="0.4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9.5" customHeight="1" x14ac:dyDescent="0.4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9.5" customHeight="1" x14ac:dyDescent="0.4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9.5" customHeight="1" x14ac:dyDescent="0.4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9.5" customHeight="1" x14ac:dyDescent="0.4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9.5" customHeight="1" x14ac:dyDescent="0.4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9.5" customHeight="1" x14ac:dyDescent="0.4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9.5" customHeight="1" x14ac:dyDescent="0.4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9.5" customHeight="1" x14ac:dyDescent="0.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9.5" customHeight="1" x14ac:dyDescent="0.4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9.5" customHeight="1" x14ac:dyDescent="0.4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9.5" customHeight="1" x14ac:dyDescent="0.4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9.5" customHeight="1" x14ac:dyDescent="0.4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9.5" customHeight="1" x14ac:dyDescent="0.4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9.5" customHeight="1" x14ac:dyDescent="0.4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9.5" customHeight="1" x14ac:dyDescent="0.4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9.5" customHeight="1" x14ac:dyDescent="0.4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9.5" customHeight="1" x14ac:dyDescent="0.4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9.5" customHeight="1" x14ac:dyDescent="0.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9.5" customHeight="1" x14ac:dyDescent="0.4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9.5" customHeight="1" x14ac:dyDescent="0.4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9.5" customHeight="1" x14ac:dyDescent="0.4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9.5" customHeight="1" x14ac:dyDescent="0.4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9.5" customHeight="1" x14ac:dyDescent="0.4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9.5" customHeight="1" x14ac:dyDescent="0.4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9.5" customHeight="1" x14ac:dyDescent="0.4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9.5" customHeight="1" x14ac:dyDescent="0.4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9.5" customHeight="1" x14ac:dyDescent="0.4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9.5" customHeight="1" x14ac:dyDescent="0.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9.5" customHeight="1" x14ac:dyDescent="0.4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9.5" customHeight="1" x14ac:dyDescent="0.4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9.5" customHeight="1" x14ac:dyDescent="0.4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9.5" customHeight="1" x14ac:dyDescent="0.4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9.5" customHeight="1" x14ac:dyDescent="0.4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9.5" customHeight="1" x14ac:dyDescent="0.4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9.5" customHeight="1" x14ac:dyDescent="0.4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9.5" customHeight="1" x14ac:dyDescent="0.4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9.5" customHeight="1" x14ac:dyDescent="0.4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9.5" customHeight="1" x14ac:dyDescent="0.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9.5" customHeight="1" x14ac:dyDescent="0.4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9.5" customHeight="1" x14ac:dyDescent="0.4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9.5" customHeight="1" x14ac:dyDescent="0.4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9.5" customHeight="1" x14ac:dyDescent="0.4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9.5" customHeight="1" x14ac:dyDescent="0.4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9.5" customHeight="1" x14ac:dyDescent="0.4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9.5" customHeight="1" x14ac:dyDescent="0.4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9.5" customHeight="1" x14ac:dyDescent="0.4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9.5" customHeight="1" x14ac:dyDescent="0.4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9.5" customHeight="1" x14ac:dyDescent="0.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9.5" customHeight="1" x14ac:dyDescent="0.4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9.5" customHeight="1" x14ac:dyDescent="0.4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9.5" customHeight="1" x14ac:dyDescent="0.4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9.5" customHeight="1" x14ac:dyDescent="0.4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9.5" customHeight="1" x14ac:dyDescent="0.4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9.5" customHeight="1" x14ac:dyDescent="0.4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9.5" customHeight="1" x14ac:dyDescent="0.4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9.5" customHeight="1" x14ac:dyDescent="0.4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9.5" customHeight="1" x14ac:dyDescent="0.4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9.5" customHeight="1" x14ac:dyDescent="0.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9.5" customHeight="1" x14ac:dyDescent="0.4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9.5" customHeight="1" x14ac:dyDescent="0.4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9.5" customHeight="1" x14ac:dyDescent="0.4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9.5" customHeight="1" x14ac:dyDescent="0.4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9.5" customHeight="1" x14ac:dyDescent="0.4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9.5" customHeight="1" x14ac:dyDescent="0.4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9.5" customHeight="1" x14ac:dyDescent="0.4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9.5" customHeight="1" x14ac:dyDescent="0.4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9.5" customHeight="1" x14ac:dyDescent="0.4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9.5" customHeight="1" x14ac:dyDescent="0.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9.5" customHeight="1" x14ac:dyDescent="0.4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9.5" customHeight="1" x14ac:dyDescent="0.4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9.5" customHeight="1" x14ac:dyDescent="0.4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9.5" customHeight="1" x14ac:dyDescent="0.4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9.5" customHeight="1" x14ac:dyDescent="0.4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9.5" customHeight="1" x14ac:dyDescent="0.4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9.5" customHeight="1" x14ac:dyDescent="0.4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9.5" customHeight="1" x14ac:dyDescent="0.4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9.5" customHeight="1" x14ac:dyDescent="0.4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9.5" customHeight="1" x14ac:dyDescent="0.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9.5" customHeight="1" x14ac:dyDescent="0.4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9.5" customHeight="1" x14ac:dyDescent="0.4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9.5" customHeight="1" x14ac:dyDescent="0.4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9.5" customHeight="1" x14ac:dyDescent="0.4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9.5" customHeight="1" x14ac:dyDescent="0.4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9.5" customHeight="1" x14ac:dyDescent="0.4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9.5" customHeight="1" x14ac:dyDescent="0.4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9.5" customHeight="1" x14ac:dyDescent="0.4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9.5" customHeight="1" x14ac:dyDescent="0.4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9.5" customHeight="1" x14ac:dyDescent="0.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9.5" customHeight="1" x14ac:dyDescent="0.4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9.5" customHeight="1" x14ac:dyDescent="0.4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9.5" customHeight="1" x14ac:dyDescent="0.4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9.5" customHeight="1" x14ac:dyDescent="0.4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9.5" customHeight="1" x14ac:dyDescent="0.4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9.5" customHeight="1" x14ac:dyDescent="0.4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9.5" customHeight="1" x14ac:dyDescent="0.4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9.5" customHeight="1" x14ac:dyDescent="0.4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9.5" customHeight="1" x14ac:dyDescent="0.4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9.5" customHeight="1" x14ac:dyDescent="0.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9.5" customHeight="1" x14ac:dyDescent="0.4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9.5" customHeight="1" x14ac:dyDescent="0.4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9.5" customHeight="1" x14ac:dyDescent="0.4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9.5" customHeight="1" x14ac:dyDescent="0.4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9.5" customHeight="1" x14ac:dyDescent="0.4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9.5" customHeight="1" x14ac:dyDescent="0.4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9.5" customHeight="1" x14ac:dyDescent="0.4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9.5" customHeight="1" x14ac:dyDescent="0.4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9.5" customHeight="1" x14ac:dyDescent="0.4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9.5" customHeight="1" x14ac:dyDescent="0.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9.5" customHeight="1" x14ac:dyDescent="0.4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9.5" customHeight="1" x14ac:dyDescent="0.4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9.5" customHeight="1" x14ac:dyDescent="0.4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9.5" customHeight="1" x14ac:dyDescent="0.4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9.5" customHeight="1" x14ac:dyDescent="0.4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9.5" customHeight="1" x14ac:dyDescent="0.4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9.5" customHeight="1" x14ac:dyDescent="0.4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9.5" customHeight="1" x14ac:dyDescent="0.4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9.5" customHeight="1" x14ac:dyDescent="0.4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9.5" customHeight="1" x14ac:dyDescent="0.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9.5" customHeight="1" x14ac:dyDescent="0.4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9.5" customHeight="1" x14ac:dyDescent="0.4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9.5" customHeight="1" x14ac:dyDescent="0.4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9.5" customHeight="1" x14ac:dyDescent="0.4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9.5" customHeight="1" x14ac:dyDescent="0.4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9.5" customHeight="1" x14ac:dyDescent="0.4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9.5" customHeight="1" x14ac:dyDescent="0.4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9.5" customHeight="1" x14ac:dyDescent="0.4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9.5" customHeight="1" x14ac:dyDescent="0.4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9.5" customHeight="1" x14ac:dyDescent="0.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9.5" customHeight="1" x14ac:dyDescent="0.4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9.5" customHeight="1" x14ac:dyDescent="0.4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9.5" customHeight="1" x14ac:dyDescent="0.4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9.5" customHeight="1" x14ac:dyDescent="0.4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9.5" customHeight="1" x14ac:dyDescent="0.4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9.5" customHeight="1" x14ac:dyDescent="0.4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9.5" customHeight="1" x14ac:dyDescent="0.4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9.5" customHeight="1" x14ac:dyDescent="0.4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9.5" customHeight="1" x14ac:dyDescent="0.4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9.5" customHeight="1" x14ac:dyDescent="0.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9.5" customHeight="1" x14ac:dyDescent="0.4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9.5" customHeight="1" x14ac:dyDescent="0.4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9.5" customHeight="1" x14ac:dyDescent="0.4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9.5" customHeight="1" x14ac:dyDescent="0.4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9.5" customHeight="1" x14ac:dyDescent="0.4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9.5" customHeight="1" x14ac:dyDescent="0.4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9.5" customHeight="1" x14ac:dyDescent="0.4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9.5" customHeight="1" x14ac:dyDescent="0.4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9.5" customHeight="1" x14ac:dyDescent="0.4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9.5" customHeight="1" x14ac:dyDescent="0.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9.5" customHeight="1" x14ac:dyDescent="0.4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9.5" customHeight="1" x14ac:dyDescent="0.4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9.5" customHeight="1" x14ac:dyDescent="0.4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9.5" customHeight="1" x14ac:dyDescent="0.4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9.5" customHeight="1" x14ac:dyDescent="0.4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9.5" customHeight="1" x14ac:dyDescent="0.4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9.5" customHeight="1" x14ac:dyDescent="0.4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9.5" customHeight="1" x14ac:dyDescent="0.4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9.5" customHeight="1" x14ac:dyDescent="0.4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9.5" customHeight="1" x14ac:dyDescent="0.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9.5" customHeight="1" x14ac:dyDescent="0.4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9.5" customHeight="1" x14ac:dyDescent="0.4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9.5" customHeight="1" x14ac:dyDescent="0.4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9.5" customHeight="1" x14ac:dyDescent="0.4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9.5" customHeight="1" x14ac:dyDescent="0.4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9.5" customHeight="1" x14ac:dyDescent="0.4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9.5" customHeight="1" x14ac:dyDescent="0.4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9.5" customHeight="1" x14ac:dyDescent="0.4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9.5" customHeight="1" x14ac:dyDescent="0.4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9.5" customHeight="1" x14ac:dyDescent="0.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9.5" customHeight="1" x14ac:dyDescent="0.4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9.5" customHeight="1" x14ac:dyDescent="0.4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9.5" customHeight="1" x14ac:dyDescent="0.4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9.5" customHeight="1" x14ac:dyDescent="0.4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9.5" customHeight="1" x14ac:dyDescent="0.4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9.5" customHeight="1" x14ac:dyDescent="0.4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9.5" customHeight="1" x14ac:dyDescent="0.4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9.5" customHeight="1" x14ac:dyDescent="0.4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9.5" customHeight="1" x14ac:dyDescent="0.4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9.5" customHeight="1" x14ac:dyDescent="0.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9.5" customHeight="1" x14ac:dyDescent="0.4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9.5" customHeight="1" x14ac:dyDescent="0.4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9.5" customHeight="1" x14ac:dyDescent="0.4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9.5" customHeight="1" x14ac:dyDescent="0.4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9.5" customHeight="1" x14ac:dyDescent="0.4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9.5" customHeight="1" x14ac:dyDescent="0.4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9.5" customHeight="1" x14ac:dyDescent="0.4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9.5" customHeight="1" x14ac:dyDescent="0.4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9.5" customHeight="1" x14ac:dyDescent="0.4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9.5" customHeight="1" x14ac:dyDescent="0.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9.5" customHeight="1" x14ac:dyDescent="0.4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9.5" customHeight="1" x14ac:dyDescent="0.4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9.5" customHeight="1" x14ac:dyDescent="0.4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9.5" customHeight="1" x14ac:dyDescent="0.4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9.5" customHeight="1" x14ac:dyDescent="0.4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9.5" customHeight="1" x14ac:dyDescent="0.4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9.5" customHeight="1" x14ac:dyDescent="0.4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9.5" customHeight="1" x14ac:dyDescent="0.4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9.5" customHeight="1" x14ac:dyDescent="0.4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9.5" customHeight="1" x14ac:dyDescent="0.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9.5" customHeight="1" x14ac:dyDescent="0.4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9.5" customHeight="1" x14ac:dyDescent="0.4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9.5" customHeight="1" x14ac:dyDescent="0.4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9.5" customHeight="1" x14ac:dyDescent="0.4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9.5" customHeight="1" x14ac:dyDescent="0.4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9.5" customHeight="1" x14ac:dyDescent="0.4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9.5" customHeight="1" x14ac:dyDescent="0.4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9.5" customHeight="1" x14ac:dyDescent="0.4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9.5" customHeight="1" x14ac:dyDescent="0.4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9.5" customHeight="1" x14ac:dyDescent="0.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9.5" customHeight="1" x14ac:dyDescent="0.4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9.5" customHeight="1" x14ac:dyDescent="0.4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9.5" customHeight="1" x14ac:dyDescent="0.4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9.5" customHeight="1" x14ac:dyDescent="0.4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9.5" customHeight="1" x14ac:dyDescent="0.4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9.5" customHeight="1" x14ac:dyDescent="0.4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9.5" customHeight="1" x14ac:dyDescent="0.4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9.5" customHeight="1" x14ac:dyDescent="0.4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9.5" customHeight="1" x14ac:dyDescent="0.4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9.5" customHeight="1" x14ac:dyDescent="0.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9.5" customHeight="1" x14ac:dyDescent="0.4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9.5" customHeight="1" x14ac:dyDescent="0.4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9.5" customHeight="1" x14ac:dyDescent="0.4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9.5" customHeight="1" x14ac:dyDescent="0.4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9.5" customHeight="1" x14ac:dyDescent="0.4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9.5" customHeight="1" x14ac:dyDescent="0.4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9.5" customHeight="1" x14ac:dyDescent="0.4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9.5" customHeight="1" x14ac:dyDescent="0.4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9.5" customHeight="1" x14ac:dyDescent="0.4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9.5" customHeight="1" x14ac:dyDescent="0.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9.5" customHeight="1" x14ac:dyDescent="0.4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9.5" customHeight="1" x14ac:dyDescent="0.4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9.5" customHeight="1" x14ac:dyDescent="0.4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9.5" customHeight="1" x14ac:dyDescent="0.4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9.5" customHeight="1" x14ac:dyDescent="0.4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9.5" customHeight="1" x14ac:dyDescent="0.4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9.5" customHeight="1" x14ac:dyDescent="0.4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9.5" customHeight="1" x14ac:dyDescent="0.4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9.5" customHeight="1" x14ac:dyDescent="0.4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9.5" customHeight="1" x14ac:dyDescent="0.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9.5" customHeight="1" x14ac:dyDescent="0.4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9.5" customHeight="1" x14ac:dyDescent="0.4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9.5" customHeight="1" x14ac:dyDescent="0.4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9.5" customHeight="1" x14ac:dyDescent="0.4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9.5" customHeight="1" x14ac:dyDescent="0.4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9.5" customHeight="1" x14ac:dyDescent="0.4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9.5" customHeight="1" x14ac:dyDescent="0.4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9.5" customHeight="1" x14ac:dyDescent="0.4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9.5" customHeight="1" x14ac:dyDescent="0.4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9.5" customHeight="1" x14ac:dyDescent="0.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9.5" customHeight="1" x14ac:dyDescent="0.4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9.5" customHeight="1" x14ac:dyDescent="0.4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9.5" customHeight="1" x14ac:dyDescent="0.4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9.5" customHeight="1" x14ac:dyDescent="0.4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9.5" customHeight="1" x14ac:dyDescent="0.4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9.5" customHeight="1" x14ac:dyDescent="0.4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9.5" customHeight="1" x14ac:dyDescent="0.4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9.5" customHeight="1" x14ac:dyDescent="0.4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9.5" customHeight="1" x14ac:dyDescent="0.4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9.5" customHeight="1" x14ac:dyDescent="0.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9.5" customHeight="1" x14ac:dyDescent="0.4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9.5" customHeight="1" x14ac:dyDescent="0.4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9.5" customHeight="1" x14ac:dyDescent="0.4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9.5" customHeight="1" x14ac:dyDescent="0.4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9.5" customHeight="1" x14ac:dyDescent="0.4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9.5" customHeight="1" x14ac:dyDescent="0.4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9.5" customHeight="1" x14ac:dyDescent="0.4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9.5" customHeight="1" x14ac:dyDescent="0.4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9.5" customHeight="1" x14ac:dyDescent="0.4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9.5" customHeight="1" x14ac:dyDescent="0.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9.5" customHeight="1" x14ac:dyDescent="0.4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9.5" customHeight="1" x14ac:dyDescent="0.4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9.5" customHeight="1" x14ac:dyDescent="0.4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9.5" customHeight="1" x14ac:dyDescent="0.4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9.5" customHeight="1" x14ac:dyDescent="0.4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9.5" customHeight="1" x14ac:dyDescent="0.4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9.5" customHeight="1" x14ac:dyDescent="0.4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9.5" customHeight="1" x14ac:dyDescent="0.4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9.5" customHeight="1" x14ac:dyDescent="0.4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9.5" customHeight="1" x14ac:dyDescent="0.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9.5" customHeight="1" x14ac:dyDescent="0.4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9.5" customHeight="1" x14ac:dyDescent="0.4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9.5" customHeight="1" x14ac:dyDescent="0.4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9.5" customHeight="1" x14ac:dyDescent="0.4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9.5" customHeight="1" x14ac:dyDescent="0.4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9.5" customHeight="1" x14ac:dyDescent="0.4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9.5" customHeight="1" x14ac:dyDescent="0.4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9.5" customHeight="1" x14ac:dyDescent="0.4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9.5" customHeight="1" x14ac:dyDescent="0.4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9.5" customHeight="1" x14ac:dyDescent="0.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9.5" customHeight="1" x14ac:dyDescent="0.4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9.5" customHeight="1" x14ac:dyDescent="0.4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9.5" customHeight="1" x14ac:dyDescent="0.4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9.5" customHeight="1" x14ac:dyDescent="0.4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9.5" customHeight="1" x14ac:dyDescent="0.4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9.5" customHeight="1" x14ac:dyDescent="0.4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9.5" customHeight="1" x14ac:dyDescent="0.4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9.5" customHeight="1" x14ac:dyDescent="0.4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9.5" customHeight="1" x14ac:dyDescent="0.4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9.5" customHeight="1" x14ac:dyDescent="0.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9.5" customHeight="1" x14ac:dyDescent="0.4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9.5" customHeight="1" x14ac:dyDescent="0.4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9.5" customHeight="1" x14ac:dyDescent="0.4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9.5" customHeight="1" x14ac:dyDescent="0.4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9.5" customHeight="1" x14ac:dyDescent="0.4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9.5" customHeight="1" x14ac:dyDescent="0.4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9.5" customHeight="1" x14ac:dyDescent="0.4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9.5" customHeight="1" x14ac:dyDescent="0.4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9.5" customHeight="1" x14ac:dyDescent="0.4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9.5" customHeight="1" x14ac:dyDescent="0.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9.5" customHeight="1" x14ac:dyDescent="0.4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9.5" customHeight="1" x14ac:dyDescent="0.4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9.5" customHeight="1" x14ac:dyDescent="0.4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9.5" customHeight="1" x14ac:dyDescent="0.4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9.5" customHeight="1" x14ac:dyDescent="0.4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9.5" customHeight="1" x14ac:dyDescent="0.4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9.5" customHeight="1" x14ac:dyDescent="0.4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9.5" customHeight="1" x14ac:dyDescent="0.4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9.5" customHeight="1" x14ac:dyDescent="0.4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9.5" customHeight="1" x14ac:dyDescent="0.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9.5" customHeight="1" x14ac:dyDescent="0.4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9.5" customHeight="1" x14ac:dyDescent="0.4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9.5" customHeight="1" x14ac:dyDescent="0.4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9.5" customHeight="1" x14ac:dyDescent="0.4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9.5" customHeight="1" x14ac:dyDescent="0.4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9.5" customHeight="1" x14ac:dyDescent="0.4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9.5" customHeight="1" x14ac:dyDescent="0.4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9.5" customHeight="1" x14ac:dyDescent="0.4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9.5" customHeight="1" x14ac:dyDescent="0.4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9.5" customHeight="1" x14ac:dyDescent="0.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9.5" customHeight="1" x14ac:dyDescent="0.4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9.5" customHeight="1" x14ac:dyDescent="0.4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9.5" customHeight="1" x14ac:dyDescent="0.4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9.5" customHeight="1" x14ac:dyDescent="0.4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9.5" customHeight="1" x14ac:dyDescent="0.4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9.5" customHeight="1" x14ac:dyDescent="0.4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9.5" customHeight="1" x14ac:dyDescent="0.4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9.5" customHeight="1" x14ac:dyDescent="0.4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9.5" customHeight="1" x14ac:dyDescent="0.4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9.5" customHeight="1" x14ac:dyDescent="0.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9.5" customHeight="1" x14ac:dyDescent="0.4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9.5" customHeight="1" x14ac:dyDescent="0.4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9.5" customHeight="1" x14ac:dyDescent="0.4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9.5" customHeight="1" x14ac:dyDescent="0.4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9.5" customHeight="1" x14ac:dyDescent="0.4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9.5" customHeight="1" x14ac:dyDescent="0.4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9.5" customHeight="1" x14ac:dyDescent="0.4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9.5" customHeight="1" x14ac:dyDescent="0.4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9.5" customHeight="1" x14ac:dyDescent="0.4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9.5" customHeight="1" x14ac:dyDescent="0.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9.5" customHeight="1" x14ac:dyDescent="0.4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9.5" customHeight="1" x14ac:dyDescent="0.4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9.5" customHeight="1" x14ac:dyDescent="0.4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9.5" customHeight="1" x14ac:dyDescent="0.4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9.5" customHeight="1" x14ac:dyDescent="0.4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9.5" customHeight="1" x14ac:dyDescent="0.4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9.5" customHeight="1" x14ac:dyDescent="0.4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9.5" customHeight="1" x14ac:dyDescent="0.4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9.5" customHeight="1" x14ac:dyDescent="0.4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9.5" customHeight="1" x14ac:dyDescent="0.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9.5" customHeight="1" x14ac:dyDescent="0.4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9.5" customHeight="1" x14ac:dyDescent="0.4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9.5" customHeight="1" x14ac:dyDescent="0.4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9.5" customHeight="1" x14ac:dyDescent="0.4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9.5" customHeight="1" x14ac:dyDescent="0.4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9.5" customHeight="1" x14ac:dyDescent="0.4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9.5" customHeight="1" x14ac:dyDescent="0.4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9.5" customHeight="1" x14ac:dyDescent="0.4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9.5" customHeight="1" x14ac:dyDescent="0.4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9.5" customHeight="1" x14ac:dyDescent="0.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9.5" customHeight="1" x14ac:dyDescent="0.4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9.5" customHeight="1" x14ac:dyDescent="0.4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9.5" customHeight="1" x14ac:dyDescent="0.4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9.5" customHeight="1" x14ac:dyDescent="0.4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9.5" customHeight="1" x14ac:dyDescent="0.4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9.5" customHeight="1" x14ac:dyDescent="0.4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9.5" customHeight="1" x14ac:dyDescent="0.4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9.5" customHeight="1" x14ac:dyDescent="0.4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9.5" customHeight="1" x14ac:dyDescent="0.4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9.5" customHeight="1" x14ac:dyDescent="0.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9.5" customHeight="1" x14ac:dyDescent="0.4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9.5" customHeight="1" x14ac:dyDescent="0.4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9.5" customHeight="1" x14ac:dyDescent="0.4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9.5" customHeight="1" x14ac:dyDescent="0.4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9.5" customHeight="1" x14ac:dyDescent="0.4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9.5" customHeight="1" x14ac:dyDescent="0.4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9.5" customHeight="1" x14ac:dyDescent="0.4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9.5" customHeight="1" x14ac:dyDescent="0.4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9.5" customHeight="1" x14ac:dyDescent="0.4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9.5" customHeight="1" x14ac:dyDescent="0.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9.5" customHeight="1" x14ac:dyDescent="0.4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9.5" customHeight="1" x14ac:dyDescent="0.4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9.5" customHeight="1" x14ac:dyDescent="0.4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9.5" customHeight="1" x14ac:dyDescent="0.4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9.5" customHeight="1" x14ac:dyDescent="0.4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9.5" customHeight="1" x14ac:dyDescent="0.4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9.5" customHeight="1" x14ac:dyDescent="0.4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9.5" customHeight="1" x14ac:dyDescent="0.4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9.5" customHeight="1" x14ac:dyDescent="0.4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9.5" customHeight="1" x14ac:dyDescent="0.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9.5" customHeight="1" x14ac:dyDescent="0.4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9.5" customHeight="1" x14ac:dyDescent="0.4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9.5" customHeight="1" x14ac:dyDescent="0.4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9.5" customHeight="1" x14ac:dyDescent="0.4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9.5" customHeight="1" x14ac:dyDescent="0.4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9.5" customHeight="1" x14ac:dyDescent="0.4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9.5" customHeight="1" x14ac:dyDescent="0.4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9.5" customHeight="1" x14ac:dyDescent="0.4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9.5" customHeight="1" x14ac:dyDescent="0.4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9.5" customHeight="1" x14ac:dyDescent="0.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9.5" customHeight="1" x14ac:dyDescent="0.4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9.5" customHeight="1" x14ac:dyDescent="0.4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9.5" customHeight="1" x14ac:dyDescent="0.4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9.5" customHeight="1" x14ac:dyDescent="0.4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9.5" customHeight="1" x14ac:dyDescent="0.4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9.5" customHeight="1" x14ac:dyDescent="0.4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9.5" customHeight="1" x14ac:dyDescent="0.4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9.5" customHeight="1" x14ac:dyDescent="0.4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9.5" customHeight="1" x14ac:dyDescent="0.4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9.5" customHeight="1" x14ac:dyDescent="0.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9.5" customHeight="1" x14ac:dyDescent="0.4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9.5" customHeight="1" x14ac:dyDescent="0.4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9.5" customHeight="1" x14ac:dyDescent="0.4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9.5" customHeight="1" x14ac:dyDescent="0.4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9.5" customHeight="1" x14ac:dyDescent="0.4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9.5" customHeight="1" x14ac:dyDescent="0.4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9.5" customHeight="1" x14ac:dyDescent="0.4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9.5" customHeight="1" x14ac:dyDescent="0.4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9.5" customHeight="1" x14ac:dyDescent="0.4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9.5" customHeight="1" x14ac:dyDescent="0.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9.5" customHeight="1" x14ac:dyDescent="0.4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9.5" customHeight="1" x14ac:dyDescent="0.4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9.5" customHeight="1" x14ac:dyDescent="0.4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9.5" customHeight="1" x14ac:dyDescent="0.4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9.5" customHeight="1" x14ac:dyDescent="0.4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9.5" customHeight="1" x14ac:dyDescent="0.4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9.5" customHeight="1" x14ac:dyDescent="0.4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9.5" customHeight="1" x14ac:dyDescent="0.4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9.5" customHeight="1" x14ac:dyDescent="0.4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9.5" customHeight="1" x14ac:dyDescent="0.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9.5" customHeight="1" x14ac:dyDescent="0.4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9.5" customHeight="1" x14ac:dyDescent="0.4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9.5" customHeight="1" x14ac:dyDescent="0.4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9.5" customHeight="1" x14ac:dyDescent="0.4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9.5" customHeight="1" x14ac:dyDescent="0.4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9.5" customHeight="1" x14ac:dyDescent="0.4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9.5" customHeight="1" x14ac:dyDescent="0.4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9.5" customHeight="1" x14ac:dyDescent="0.4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9.5" customHeight="1" x14ac:dyDescent="0.4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9.5" customHeight="1" x14ac:dyDescent="0.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9.5" customHeight="1" x14ac:dyDescent="0.4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9.5" customHeight="1" x14ac:dyDescent="0.4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9.5" customHeight="1" x14ac:dyDescent="0.4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9.5" customHeight="1" x14ac:dyDescent="0.4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9.5" customHeight="1" x14ac:dyDescent="0.4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9.5" customHeight="1" x14ac:dyDescent="0.4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9.5" customHeight="1" x14ac:dyDescent="0.4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9.5" customHeight="1" x14ac:dyDescent="0.4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9.5" customHeight="1" x14ac:dyDescent="0.4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9.5" customHeight="1" x14ac:dyDescent="0.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9.5" customHeight="1" x14ac:dyDescent="0.4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9.5" customHeight="1" x14ac:dyDescent="0.4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9.5" customHeight="1" x14ac:dyDescent="0.4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9.5" customHeight="1" x14ac:dyDescent="0.4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9.5" customHeight="1" x14ac:dyDescent="0.4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9.5" customHeight="1" x14ac:dyDescent="0.4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9.5" customHeight="1" x14ac:dyDescent="0.4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9.5" customHeight="1" x14ac:dyDescent="0.4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9.5" customHeight="1" x14ac:dyDescent="0.4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9.5" customHeight="1" x14ac:dyDescent="0.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9.5" customHeight="1" x14ac:dyDescent="0.4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9.5" customHeight="1" x14ac:dyDescent="0.4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9.5" customHeight="1" x14ac:dyDescent="0.4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9.5" customHeight="1" x14ac:dyDescent="0.4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9.5" customHeight="1" x14ac:dyDescent="0.4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9.5" customHeight="1" x14ac:dyDescent="0.4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9.5" customHeight="1" x14ac:dyDescent="0.4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9.5" customHeight="1" x14ac:dyDescent="0.4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9.5" customHeight="1" x14ac:dyDescent="0.4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9.5" customHeight="1" x14ac:dyDescent="0.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9.5" customHeight="1" x14ac:dyDescent="0.4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9.5" customHeight="1" x14ac:dyDescent="0.4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9.5" customHeight="1" x14ac:dyDescent="0.4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9.5" customHeight="1" x14ac:dyDescent="0.4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9.5" customHeight="1" x14ac:dyDescent="0.4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9.5" customHeight="1" x14ac:dyDescent="0.4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9.5" customHeight="1" x14ac:dyDescent="0.4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9.5" customHeight="1" x14ac:dyDescent="0.4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9.5" customHeight="1" x14ac:dyDescent="0.4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9.5" customHeight="1" x14ac:dyDescent="0.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9.5" customHeight="1" x14ac:dyDescent="0.4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9.5" customHeight="1" x14ac:dyDescent="0.4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9.5" customHeight="1" x14ac:dyDescent="0.4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9.5" customHeight="1" x14ac:dyDescent="0.4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9.5" customHeight="1" x14ac:dyDescent="0.4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9.5" customHeight="1" x14ac:dyDescent="0.4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9.5" customHeight="1" x14ac:dyDescent="0.4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9.5" customHeight="1" x14ac:dyDescent="0.4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9.5" customHeight="1" x14ac:dyDescent="0.4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9.5" customHeight="1" x14ac:dyDescent="0.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9.5" customHeight="1" x14ac:dyDescent="0.4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9.5" customHeight="1" x14ac:dyDescent="0.4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9.5" customHeight="1" x14ac:dyDescent="0.4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9.5" customHeight="1" x14ac:dyDescent="0.4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9.5" customHeight="1" x14ac:dyDescent="0.4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9.5" customHeight="1" x14ac:dyDescent="0.4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9.5" customHeight="1" x14ac:dyDescent="0.4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9.5" customHeight="1" x14ac:dyDescent="0.4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9.5" customHeight="1" x14ac:dyDescent="0.4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9.5" customHeight="1" x14ac:dyDescent="0.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9.5" customHeight="1" x14ac:dyDescent="0.4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9.5" customHeight="1" x14ac:dyDescent="0.4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9.5" customHeight="1" x14ac:dyDescent="0.4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9.5" customHeight="1" x14ac:dyDescent="0.4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9.5" customHeight="1" x14ac:dyDescent="0.4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9.5" customHeight="1" x14ac:dyDescent="0.4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9.5" customHeight="1" x14ac:dyDescent="0.4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9.5" customHeight="1" x14ac:dyDescent="0.4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9.5" customHeight="1" x14ac:dyDescent="0.4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9.5" customHeight="1" x14ac:dyDescent="0.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9.5" customHeight="1" x14ac:dyDescent="0.4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9.5" customHeight="1" x14ac:dyDescent="0.4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9.5" customHeight="1" x14ac:dyDescent="0.4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9.5" customHeight="1" x14ac:dyDescent="0.4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9.5" customHeight="1" x14ac:dyDescent="0.4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9.5" customHeight="1" x14ac:dyDescent="0.4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9.5" customHeight="1" x14ac:dyDescent="0.4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9.5" customHeight="1" x14ac:dyDescent="0.4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9.5" customHeight="1" x14ac:dyDescent="0.4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9.5" customHeight="1" x14ac:dyDescent="0.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9.5" customHeight="1" x14ac:dyDescent="0.4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9.5" customHeight="1" x14ac:dyDescent="0.4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9.5" customHeight="1" x14ac:dyDescent="0.4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9.5" customHeight="1" x14ac:dyDescent="0.4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9.5" customHeight="1" x14ac:dyDescent="0.4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9.5" customHeight="1" x14ac:dyDescent="0.4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9.5" customHeight="1" x14ac:dyDescent="0.4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9.5" customHeight="1" x14ac:dyDescent="0.4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9.5" customHeight="1" x14ac:dyDescent="0.4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9.5" customHeight="1" x14ac:dyDescent="0.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9.5" customHeight="1" x14ac:dyDescent="0.4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9.5" customHeight="1" x14ac:dyDescent="0.4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9.5" customHeight="1" x14ac:dyDescent="0.4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9.5" customHeight="1" x14ac:dyDescent="0.4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9.5" customHeight="1" x14ac:dyDescent="0.4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9.5" customHeight="1" x14ac:dyDescent="0.4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9.5" customHeight="1" x14ac:dyDescent="0.4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9.5" customHeight="1" x14ac:dyDescent="0.4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9.5" customHeight="1" x14ac:dyDescent="0.4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9.5" customHeight="1" x14ac:dyDescent="0.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9.5" customHeight="1" x14ac:dyDescent="0.4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9.5" customHeight="1" x14ac:dyDescent="0.4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9.5" customHeight="1" x14ac:dyDescent="0.4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9.5" customHeight="1" x14ac:dyDescent="0.4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9.5" customHeight="1" x14ac:dyDescent="0.4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9.5" customHeight="1" x14ac:dyDescent="0.4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9.5" customHeight="1" x14ac:dyDescent="0.4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9.5" customHeight="1" x14ac:dyDescent="0.4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9.5" customHeight="1" x14ac:dyDescent="0.4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9.5" customHeight="1" x14ac:dyDescent="0.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9.5" customHeight="1" x14ac:dyDescent="0.4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9.5" customHeight="1" x14ac:dyDescent="0.4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9.5" customHeight="1" x14ac:dyDescent="0.4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9.5" customHeight="1" x14ac:dyDescent="0.4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9.5" customHeight="1" x14ac:dyDescent="0.4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9.5" customHeight="1" x14ac:dyDescent="0.4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9.5" customHeight="1" x14ac:dyDescent="0.4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9.5" customHeight="1" x14ac:dyDescent="0.4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9.5" customHeight="1" x14ac:dyDescent="0.4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9.5" customHeight="1" x14ac:dyDescent="0.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9.5" customHeight="1" x14ac:dyDescent="0.4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9.5" customHeight="1" x14ac:dyDescent="0.4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9.5" customHeight="1" x14ac:dyDescent="0.4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9.5" customHeight="1" x14ac:dyDescent="0.4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9.5" customHeight="1" x14ac:dyDescent="0.4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9.5" customHeight="1" x14ac:dyDescent="0.4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9.5" customHeight="1" x14ac:dyDescent="0.4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9.5" customHeight="1" x14ac:dyDescent="0.4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9.5" customHeight="1" x14ac:dyDescent="0.4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9.5" customHeight="1" x14ac:dyDescent="0.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9.5" customHeight="1" x14ac:dyDescent="0.4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9.5" customHeight="1" x14ac:dyDescent="0.4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9.5" customHeight="1" x14ac:dyDescent="0.4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9.5" customHeight="1" x14ac:dyDescent="0.4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9.5" customHeight="1" x14ac:dyDescent="0.4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9.5" customHeight="1" x14ac:dyDescent="0.4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9.5" customHeight="1" x14ac:dyDescent="0.4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9.5" customHeight="1" x14ac:dyDescent="0.4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9.5" customHeight="1" x14ac:dyDescent="0.4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9.5" customHeight="1" x14ac:dyDescent="0.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9.5" customHeight="1" x14ac:dyDescent="0.4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9.5" customHeight="1" x14ac:dyDescent="0.4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9.5" customHeight="1" x14ac:dyDescent="0.4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9.5" customHeight="1" x14ac:dyDescent="0.4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9.5" customHeight="1" x14ac:dyDescent="0.4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9.5" customHeight="1" x14ac:dyDescent="0.4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9.5" customHeight="1" x14ac:dyDescent="0.4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9.5" customHeight="1" x14ac:dyDescent="0.4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9.5" customHeight="1" x14ac:dyDescent="0.4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9.5" customHeight="1" x14ac:dyDescent="0.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9.5" customHeight="1" x14ac:dyDescent="0.4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9.5" customHeight="1" x14ac:dyDescent="0.4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9.5" customHeight="1" x14ac:dyDescent="0.4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9.5" customHeight="1" x14ac:dyDescent="0.4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9.5" customHeight="1" x14ac:dyDescent="0.4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9.5" customHeight="1" x14ac:dyDescent="0.4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9.5" customHeight="1" x14ac:dyDescent="0.4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9.5" customHeight="1" x14ac:dyDescent="0.4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9.5" customHeight="1" x14ac:dyDescent="0.4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9.5" customHeight="1" x14ac:dyDescent="0.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9.5" customHeight="1" x14ac:dyDescent="0.4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9.5" customHeight="1" x14ac:dyDescent="0.4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9.5" customHeight="1" x14ac:dyDescent="0.4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9.5" customHeight="1" x14ac:dyDescent="0.4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9.5" customHeight="1" x14ac:dyDescent="0.4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9.5" customHeight="1" x14ac:dyDescent="0.4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9.5" customHeight="1" x14ac:dyDescent="0.4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9.5" customHeight="1" x14ac:dyDescent="0.4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9.5" customHeight="1" x14ac:dyDescent="0.4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9.5" customHeight="1" x14ac:dyDescent="0.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9.5" customHeight="1" x14ac:dyDescent="0.4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9.5" customHeight="1" x14ac:dyDescent="0.4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9.5" customHeight="1" x14ac:dyDescent="0.4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9.5" customHeight="1" x14ac:dyDescent="0.4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9.5" customHeight="1" x14ac:dyDescent="0.4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9.5" customHeight="1" x14ac:dyDescent="0.4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9.5" customHeight="1" x14ac:dyDescent="0.4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9.5" customHeight="1" x14ac:dyDescent="0.4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9.5" customHeight="1" x14ac:dyDescent="0.4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9.5" customHeight="1" x14ac:dyDescent="0.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9.5" customHeight="1" x14ac:dyDescent="0.4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9.5" customHeight="1" x14ac:dyDescent="0.4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9.5" customHeight="1" x14ac:dyDescent="0.4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9.5" customHeight="1" x14ac:dyDescent="0.4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9.5" customHeight="1" x14ac:dyDescent="0.4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9.5" customHeight="1" x14ac:dyDescent="0.4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9.5" customHeight="1" x14ac:dyDescent="0.4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9.5" customHeight="1" x14ac:dyDescent="0.4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9.5" customHeight="1" x14ac:dyDescent="0.4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9.5" customHeight="1" x14ac:dyDescent="0.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9.5" customHeight="1" x14ac:dyDescent="0.4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9.5" customHeight="1" x14ac:dyDescent="0.4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9.5" customHeight="1" x14ac:dyDescent="0.4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9.5" customHeight="1" x14ac:dyDescent="0.4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9.5" customHeight="1" x14ac:dyDescent="0.4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9.5" customHeight="1" x14ac:dyDescent="0.4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9.5" customHeight="1" x14ac:dyDescent="0.4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9.5" customHeight="1" x14ac:dyDescent="0.4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9.5" customHeight="1" x14ac:dyDescent="0.4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9.5" customHeight="1" x14ac:dyDescent="0.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9.5" customHeight="1" x14ac:dyDescent="0.4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9.5" customHeight="1" x14ac:dyDescent="0.4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9.5" customHeight="1" x14ac:dyDescent="0.4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9.5" customHeight="1" x14ac:dyDescent="0.4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9.5" customHeight="1" x14ac:dyDescent="0.4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9.5" customHeight="1" x14ac:dyDescent="0.4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9.5" customHeight="1" x14ac:dyDescent="0.4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9.5" customHeight="1" x14ac:dyDescent="0.4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9.5" customHeight="1" x14ac:dyDescent="0.4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9.5" customHeight="1" x14ac:dyDescent="0.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9.5" customHeight="1" x14ac:dyDescent="0.4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9.5" customHeight="1" x14ac:dyDescent="0.4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9.5" customHeight="1" x14ac:dyDescent="0.4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9.5" customHeight="1" x14ac:dyDescent="0.4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9.5" customHeight="1" x14ac:dyDescent="0.4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9.5" customHeight="1" x14ac:dyDescent="0.4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9.5" customHeight="1" x14ac:dyDescent="0.4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9.5" customHeight="1" x14ac:dyDescent="0.4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9.5" customHeight="1" x14ac:dyDescent="0.4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9.5" customHeight="1" x14ac:dyDescent="0.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9.5" customHeight="1" x14ac:dyDescent="0.4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9.5" customHeight="1" x14ac:dyDescent="0.4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9.5" customHeight="1" x14ac:dyDescent="0.4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9.5" customHeight="1" x14ac:dyDescent="0.4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9.5" customHeight="1" x14ac:dyDescent="0.4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9.5" customHeight="1" x14ac:dyDescent="0.4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9.5" customHeight="1" x14ac:dyDescent="0.4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9.5" customHeight="1" x14ac:dyDescent="0.4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9.5" customHeight="1" x14ac:dyDescent="0.4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9.5" customHeight="1" x14ac:dyDescent="0.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9.5" customHeight="1" x14ac:dyDescent="0.4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9.5" customHeight="1" x14ac:dyDescent="0.4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9.5" customHeight="1" x14ac:dyDescent="0.4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9.5" customHeight="1" x14ac:dyDescent="0.4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9.5" customHeight="1" x14ac:dyDescent="0.4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9.5" customHeight="1" x14ac:dyDescent="0.4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9.5" customHeight="1" x14ac:dyDescent="0.4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9.5" customHeight="1" x14ac:dyDescent="0.4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9.5" customHeight="1" x14ac:dyDescent="0.4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9.5" customHeight="1" x14ac:dyDescent="0.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9.5" customHeight="1" x14ac:dyDescent="0.4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9.5" customHeight="1" x14ac:dyDescent="0.4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9.5" customHeight="1" x14ac:dyDescent="0.4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9.5" customHeight="1" x14ac:dyDescent="0.4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9.5" customHeight="1" x14ac:dyDescent="0.4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9.5" customHeight="1" x14ac:dyDescent="0.4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9.5" customHeight="1" x14ac:dyDescent="0.4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9.5" customHeight="1" x14ac:dyDescent="0.4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9.5" customHeight="1" x14ac:dyDescent="0.4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9.5" customHeight="1" x14ac:dyDescent="0.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9.5" customHeight="1" x14ac:dyDescent="0.4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9.5" customHeight="1" x14ac:dyDescent="0.4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9.5" customHeight="1" x14ac:dyDescent="0.4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9.5" customHeight="1" x14ac:dyDescent="0.4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9.5" customHeight="1" x14ac:dyDescent="0.4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9.5" customHeight="1" x14ac:dyDescent="0.4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9.5" customHeight="1" x14ac:dyDescent="0.4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9.5" customHeight="1" x14ac:dyDescent="0.4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9.5" customHeight="1" x14ac:dyDescent="0.4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9.5" customHeight="1" x14ac:dyDescent="0.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9.5" customHeight="1" x14ac:dyDescent="0.4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9.5" customHeight="1" x14ac:dyDescent="0.4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9.5" customHeight="1" x14ac:dyDescent="0.4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9.5" customHeight="1" x14ac:dyDescent="0.4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9.5" customHeight="1" x14ac:dyDescent="0.4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9.5" customHeight="1" x14ac:dyDescent="0.4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9.5" customHeight="1" x14ac:dyDescent="0.4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9.5" customHeight="1" x14ac:dyDescent="0.4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9.5" customHeight="1" x14ac:dyDescent="0.4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9.5" customHeight="1" x14ac:dyDescent="0.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9.5" customHeight="1" x14ac:dyDescent="0.4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9.5" customHeight="1" x14ac:dyDescent="0.4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9.5" customHeight="1" x14ac:dyDescent="0.4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9.5" customHeight="1" x14ac:dyDescent="0.4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9.5" customHeight="1" x14ac:dyDescent="0.4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9.5" customHeight="1" x14ac:dyDescent="0.4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9.5" customHeight="1" x14ac:dyDescent="0.4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9.5" customHeight="1" x14ac:dyDescent="0.4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9.5" customHeight="1" x14ac:dyDescent="0.4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9.5" customHeight="1" x14ac:dyDescent="0.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9.5" customHeight="1" x14ac:dyDescent="0.4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9.5" customHeight="1" x14ac:dyDescent="0.4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9.5" customHeight="1" x14ac:dyDescent="0.4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9.5" customHeight="1" x14ac:dyDescent="0.4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9.5" customHeight="1" x14ac:dyDescent="0.4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9.5" customHeight="1" x14ac:dyDescent="0.4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9.5" customHeight="1" x14ac:dyDescent="0.4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9.5" customHeight="1" x14ac:dyDescent="0.4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9.5" customHeight="1" x14ac:dyDescent="0.4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9.5" customHeight="1" x14ac:dyDescent="0.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9.5" customHeight="1" x14ac:dyDescent="0.4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9.5" customHeight="1" x14ac:dyDescent="0.4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9.5" customHeight="1" x14ac:dyDescent="0.4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9.5" customHeight="1" x14ac:dyDescent="0.4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9.5" customHeight="1" x14ac:dyDescent="0.4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9.5" customHeight="1" x14ac:dyDescent="0.4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9.5" customHeight="1" x14ac:dyDescent="0.4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9.5" customHeight="1" x14ac:dyDescent="0.4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9.5" customHeight="1" x14ac:dyDescent="0.4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9.5" customHeight="1" x14ac:dyDescent="0.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9.5" customHeight="1" x14ac:dyDescent="0.4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9.5" customHeight="1" x14ac:dyDescent="0.4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9.5" customHeight="1" x14ac:dyDescent="0.4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9.5" customHeight="1" x14ac:dyDescent="0.4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9.5" customHeight="1" x14ac:dyDescent="0.4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9.5" customHeight="1" x14ac:dyDescent="0.4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9.5" customHeight="1" x14ac:dyDescent="0.4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9.5" customHeight="1" x14ac:dyDescent="0.4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9.5" customHeight="1" x14ac:dyDescent="0.4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9.5" customHeight="1" x14ac:dyDescent="0.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9.5" customHeight="1" x14ac:dyDescent="0.4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9.5" customHeight="1" x14ac:dyDescent="0.4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9.5" customHeight="1" x14ac:dyDescent="0.4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9.5" customHeight="1" x14ac:dyDescent="0.4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9.5" customHeight="1" x14ac:dyDescent="0.4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9.5" customHeight="1" x14ac:dyDescent="0.4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9.5" customHeight="1" x14ac:dyDescent="0.4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9.5" customHeight="1" x14ac:dyDescent="0.4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9.5" customHeight="1" x14ac:dyDescent="0.4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9.5" customHeight="1" x14ac:dyDescent="0.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9.5" customHeight="1" x14ac:dyDescent="0.4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9.5" customHeight="1" x14ac:dyDescent="0.4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9.5" customHeight="1" x14ac:dyDescent="0.4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9.5" customHeight="1" x14ac:dyDescent="0.4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9.5" customHeight="1" x14ac:dyDescent="0.4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9.5" customHeight="1" x14ac:dyDescent="0.4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9.5" customHeight="1" x14ac:dyDescent="0.4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9.5" customHeight="1" x14ac:dyDescent="0.4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9.5" customHeight="1" x14ac:dyDescent="0.4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9.5" customHeight="1" x14ac:dyDescent="0.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9.5" customHeight="1" x14ac:dyDescent="0.4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9.5" customHeight="1" x14ac:dyDescent="0.4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9.5" customHeight="1" x14ac:dyDescent="0.4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9.5" customHeight="1" x14ac:dyDescent="0.4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9.5" customHeight="1" x14ac:dyDescent="0.4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9.5" customHeight="1" x14ac:dyDescent="0.4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9.5" customHeight="1" x14ac:dyDescent="0.4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9.5" customHeight="1" x14ac:dyDescent="0.4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9.5" customHeight="1" x14ac:dyDescent="0.4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9.5" customHeight="1" x14ac:dyDescent="0.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9.5" customHeight="1" x14ac:dyDescent="0.4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9.5" customHeight="1" x14ac:dyDescent="0.4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9.5" customHeight="1" x14ac:dyDescent="0.4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9.5" customHeight="1" x14ac:dyDescent="0.4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9.5" customHeight="1" x14ac:dyDescent="0.4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9.5" customHeight="1" x14ac:dyDescent="0.4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9.5" customHeight="1" x14ac:dyDescent="0.4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9.5" customHeight="1" x14ac:dyDescent="0.4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9.5" customHeight="1" x14ac:dyDescent="0.4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9.5" customHeight="1" x14ac:dyDescent="0.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9.5" customHeight="1" x14ac:dyDescent="0.4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9.5" customHeight="1" x14ac:dyDescent="0.4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9.5" customHeight="1" x14ac:dyDescent="0.4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9.5" customHeight="1" x14ac:dyDescent="0.4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9.5" customHeight="1" x14ac:dyDescent="0.4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9.5" customHeight="1" x14ac:dyDescent="0.4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9.5" customHeight="1" x14ac:dyDescent="0.4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9.5" customHeight="1" x14ac:dyDescent="0.4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9.5" customHeight="1" x14ac:dyDescent="0.4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9.5" customHeight="1" x14ac:dyDescent="0.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9.5" customHeight="1" x14ac:dyDescent="0.4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9.5" customHeight="1" x14ac:dyDescent="0.4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9.5" customHeight="1" x14ac:dyDescent="0.4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9.5" customHeight="1" x14ac:dyDescent="0.4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9.5" customHeight="1" x14ac:dyDescent="0.4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9.5" customHeight="1" x14ac:dyDescent="0.4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9.5" customHeight="1" x14ac:dyDescent="0.4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9.5" customHeight="1" x14ac:dyDescent="0.4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9.5" customHeight="1" x14ac:dyDescent="0.4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9.5" customHeight="1" x14ac:dyDescent="0.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9.5" customHeight="1" x14ac:dyDescent="0.4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9.5" customHeight="1" x14ac:dyDescent="0.4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9.5" customHeight="1" x14ac:dyDescent="0.4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9.5" customHeight="1" x14ac:dyDescent="0.4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9.5" customHeight="1" x14ac:dyDescent="0.4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9.5" customHeight="1" x14ac:dyDescent="0.4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9.5" customHeight="1" x14ac:dyDescent="0.4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9.5" customHeight="1" x14ac:dyDescent="0.4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9.5" customHeight="1" x14ac:dyDescent="0.4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9.5" customHeight="1" x14ac:dyDescent="0.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9.5" customHeight="1" x14ac:dyDescent="0.4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9.5" customHeight="1" x14ac:dyDescent="0.4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9.5" customHeight="1" x14ac:dyDescent="0.4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9.5" customHeight="1" x14ac:dyDescent="0.4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9.5" customHeight="1" x14ac:dyDescent="0.4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9.5" customHeight="1" x14ac:dyDescent="0.4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9.5" customHeight="1" x14ac:dyDescent="0.4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9.5" customHeight="1" x14ac:dyDescent="0.4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9.5" customHeight="1" x14ac:dyDescent="0.4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9.5" customHeight="1" x14ac:dyDescent="0.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9.5" customHeight="1" x14ac:dyDescent="0.4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9.5" customHeight="1" x14ac:dyDescent="0.4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9.5" customHeight="1" x14ac:dyDescent="0.4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9.5" customHeight="1" x14ac:dyDescent="0.4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9.5" customHeight="1" x14ac:dyDescent="0.4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9.5" customHeight="1" x14ac:dyDescent="0.4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9.5" customHeight="1" x14ac:dyDescent="0.4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9.5" customHeight="1" x14ac:dyDescent="0.4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9.5" customHeight="1" x14ac:dyDescent="0.4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9.5" customHeight="1" x14ac:dyDescent="0.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9.5" customHeight="1" x14ac:dyDescent="0.4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9.5" customHeight="1" x14ac:dyDescent="0.4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9.5" customHeight="1" x14ac:dyDescent="0.4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9.5" customHeight="1" x14ac:dyDescent="0.4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9.5" customHeight="1" x14ac:dyDescent="0.4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9.5" customHeight="1" x14ac:dyDescent="0.4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9.5" customHeight="1" x14ac:dyDescent="0.4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9.5" customHeight="1" x14ac:dyDescent="0.4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9.5" customHeight="1" x14ac:dyDescent="0.4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9.5" customHeight="1" x14ac:dyDescent="0.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9.5" customHeight="1" x14ac:dyDescent="0.4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9.5" customHeight="1" x14ac:dyDescent="0.4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9.5" customHeight="1" x14ac:dyDescent="0.4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9.5" customHeight="1" x14ac:dyDescent="0.4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9.5" customHeight="1" x14ac:dyDescent="0.4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9.5" customHeight="1" x14ac:dyDescent="0.4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2">
    <mergeCell ref="B2:H2"/>
    <mergeCell ref="K2:Q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</vt:lpstr>
      <vt:lpstr>Sort and Find</vt:lpstr>
      <vt:lpstr>Using QUARTILE Function</vt:lpstr>
      <vt:lpstr>Mean And Standard Deviation</vt:lpstr>
      <vt:lpstr>Using Z-Score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2024-01-16T09:08:04Z</dcterms:created>
  <dcterms:modified xsi:type="dcterms:W3CDTF">2024-01-16T09:08:04Z</dcterms:modified>
</cp:coreProperties>
</file>