
<file path=[Content_Types].xml><?xml version="1.0" encoding="utf-8"?>
<Types xmlns="http://schemas.openxmlformats.org/package/2006/content-types">
  <Default Extension="bin" ContentType="application/vnd.openxmlformats-officedocument.spreadsheetml.printerSettings"/>
  <Default Extension="gif" ContentType="image/gif"/>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3.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2.xml" ContentType="application/vnd.openxmlformats-officedocument.drawing+xml"/>
  <Override PartName="/xl/tables/table4.xml" ContentType="application/vnd.openxmlformats-officedocument.spreadsheetml.table+xml"/>
  <Override PartName="/xl/drawings/drawing3.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hidePivotFieldList="1"/>
  <mc:AlternateContent xmlns:mc="http://schemas.openxmlformats.org/markup-compatibility/2006">
    <mc:Choice Requires="x15">
      <x15ac:absPath xmlns:x15ac="http://schemas.microsoft.com/office/spreadsheetml/2010/11/ac" url="C:\Users\ketan\Desktop\IVY\excel\mypractice\"/>
    </mc:Choice>
  </mc:AlternateContent>
  <xr:revisionPtr revIDLastSave="0" documentId="13_ncr:1_{66D910D2-7928-49E2-9A01-9630D6CD98D9}" xr6:coauthVersionLast="47" xr6:coauthVersionMax="47" xr10:uidLastSave="{00000000-0000-0000-0000-000000000000}"/>
  <bookViews>
    <workbookView xWindow="-120" yWindow="-120" windowWidth="20730" windowHeight="11160" firstSheet="1" activeTab="5" xr2:uid="{6835C5E1-A5AF-46F6-AB34-779C16BF0DB8}"/>
  </bookViews>
  <sheets>
    <sheet name="IPL Matches 2008-2018" sheetId="1" r:id="rId1"/>
    <sheet name="Winner Data" sheetId="2" r:id="rId2"/>
    <sheet name="pivot" sheetId="3" r:id="rId3"/>
    <sheet name="chart" sheetId="4" r:id="rId4"/>
    <sheet name="KPI" sheetId="9" r:id="rId5"/>
    <sheet name="DashBoard" sheetId="11" r:id="rId6"/>
  </sheets>
  <definedNames>
    <definedName name="_xlchart.v1.0" hidden="1">pivot!$H$30:$H$35</definedName>
    <definedName name="_xlchart.v1.1" hidden="1">pivot!$I$30:$I$35</definedName>
    <definedName name="_xlchart.v1.2" hidden="1">pivot!$H$30:$H$35</definedName>
    <definedName name="_xlchart.v1.3" hidden="1">pivot!$I$30:$I$35</definedName>
    <definedName name="Slicer_season2">#N/A</definedName>
  </definedNames>
  <calcPr calcId="191029"/>
  <pivotCaches>
    <pivotCache cacheId="12" r:id="rId7"/>
    <pivotCache cacheId="1"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45" i="3" l="1"/>
  <c r="B45" i="3"/>
  <c r="A46" i="3"/>
  <c r="B46" i="3"/>
  <c r="A47" i="3"/>
  <c r="B47" i="3"/>
  <c r="M4" i="9"/>
  <c r="K4" i="9"/>
  <c r="L4" i="9"/>
  <c r="J4" i="9"/>
  <c r="I4" i="9"/>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H31" i="3" l="1"/>
  <c r="H32" i="3"/>
  <c r="H33" i="3"/>
  <c r="H34" i="3"/>
  <c r="H35" i="3"/>
  <c r="H30" i="3"/>
  <c r="A48" i="3"/>
  <c r="A49" i="3"/>
  <c r="A50" i="3"/>
  <c r="A51" i="3"/>
  <c r="A52" i="3"/>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2" i="1"/>
  <c r="I31" i="3"/>
  <c r="I35" i="3"/>
  <c r="I32" i="3"/>
  <c r="I33" i="3"/>
  <c r="I34" i="3"/>
  <c r="I30" i="3"/>
  <c r="B52" i="3"/>
  <c r="B48" i="3"/>
  <c r="B51" i="3"/>
  <c r="B50" i="3"/>
  <c r="B49" i="3"/>
</calcChain>
</file>

<file path=xl/sharedStrings.xml><?xml version="1.0" encoding="utf-8"?>
<sst xmlns="http://schemas.openxmlformats.org/spreadsheetml/2006/main" count="7850" uniqueCount="431">
  <si>
    <t>id</t>
  </si>
  <si>
    <t>city</t>
  </si>
  <si>
    <t>date</t>
  </si>
  <si>
    <t>player_of_match</t>
  </si>
  <si>
    <t>venue</t>
  </si>
  <si>
    <t>team1</t>
  </si>
  <si>
    <t>team2</t>
  </si>
  <si>
    <t>toss_winner</t>
  </si>
  <si>
    <t>toss_decision</t>
  </si>
  <si>
    <t>result</t>
  </si>
  <si>
    <t>winner</t>
  </si>
  <si>
    <t>win_by_runs</t>
  </si>
  <si>
    <t>win_by_wickets</t>
  </si>
  <si>
    <t>umpire1</t>
  </si>
  <si>
    <t>umpire2</t>
  </si>
  <si>
    <t>Mumbai</t>
  </si>
  <si>
    <t>SR Watson</t>
  </si>
  <si>
    <t>Wankhede Stadium</t>
  </si>
  <si>
    <t>Sunrisers Hyderabad</t>
  </si>
  <si>
    <t>Chennai Super Kings</t>
  </si>
  <si>
    <t>field</t>
  </si>
  <si>
    <t>normal</t>
  </si>
  <si>
    <t>Marais Erasmus</t>
  </si>
  <si>
    <t>S Ravi</t>
  </si>
  <si>
    <t>Kolkata</t>
  </si>
  <si>
    <t>Rashid Khan</t>
  </si>
  <si>
    <t>Eden Gardens</t>
  </si>
  <si>
    <t>Kolkata Knight Riders</t>
  </si>
  <si>
    <t>Nitin Menon</t>
  </si>
  <si>
    <t>Kumar Dharmasena</t>
  </si>
  <si>
    <t>AD Russell</t>
  </si>
  <si>
    <t>Rajasthan Royals</t>
  </si>
  <si>
    <t>Anil Chaudhary</t>
  </si>
  <si>
    <t>F du Plessis</t>
  </si>
  <si>
    <t>C Shamshuddin</t>
  </si>
  <si>
    <t>Delhi</t>
  </si>
  <si>
    <t>A Mishra</t>
  </si>
  <si>
    <t>Feroz Shah Kotla</t>
  </si>
  <si>
    <t>Delhi Daredevils</t>
  </si>
  <si>
    <t>Mumbai Indians</t>
  </si>
  <si>
    <t>bat</t>
  </si>
  <si>
    <t>O Nandan</t>
  </si>
  <si>
    <t>Pune</t>
  </si>
  <si>
    <t>L Ngidi</t>
  </si>
  <si>
    <t>Maharashtra Cricket Association Stadium</t>
  </si>
  <si>
    <t>Kings XI Punjab</t>
  </si>
  <si>
    <t>Yeshwant Barde</t>
  </si>
  <si>
    <t>Jaipur</t>
  </si>
  <si>
    <t>S Gopal</t>
  </si>
  <si>
    <t>Sawai Mansingh Stadium</t>
  </si>
  <si>
    <t>Royal Challengers Bangalore</t>
  </si>
  <si>
    <t>Bruce Oxenford</t>
  </si>
  <si>
    <t>Virender Kumar Sharma</t>
  </si>
  <si>
    <t>Hyderabad</t>
  </si>
  <si>
    <t>CA Lynn</t>
  </si>
  <si>
    <t>Rajiv Gandhi International Stadium, Uppal</t>
  </si>
  <si>
    <t>HV Patel</t>
  </si>
  <si>
    <t>Vineet Kulkarni</t>
  </si>
  <si>
    <t>Bengaluru</t>
  </si>
  <si>
    <t>AB de Villiers</t>
  </si>
  <si>
    <t>M Chinnaswamy Stadium</t>
  </si>
  <si>
    <t>Anil Dandekar</t>
  </si>
  <si>
    <t>JJ Bumrah</t>
  </si>
  <si>
    <t>Kuldeep Yadav</t>
  </si>
  <si>
    <t>Indore</t>
  </si>
  <si>
    <t>UT Yadav</t>
  </si>
  <si>
    <t>Holkar Cricket Stadium</t>
  </si>
  <si>
    <t>AT Rayudu</t>
  </si>
  <si>
    <t>JC Buttler</t>
  </si>
  <si>
    <t>SP Narine</t>
  </si>
  <si>
    <t>S Dhawan</t>
  </si>
  <si>
    <t>Ishan Kishan</t>
  </si>
  <si>
    <t>K Ananthapadmanabhan</t>
  </si>
  <si>
    <t>KS Williamson</t>
  </si>
  <si>
    <t>HH Pandya</t>
  </si>
  <si>
    <t>A.D Deshmukh</t>
  </si>
  <si>
    <t>M Ur Rahman</t>
  </si>
  <si>
    <t>RA Jadeja</t>
  </si>
  <si>
    <t>AS Yadav</t>
  </si>
  <si>
    <t>RR Pant</t>
  </si>
  <si>
    <t>TG Southee</t>
  </si>
  <si>
    <t>A Nanda Kishore</t>
  </si>
  <si>
    <t>Nigel Llong</t>
  </si>
  <si>
    <t>RG Sharma</t>
  </si>
  <si>
    <t>Chris Gaffaney</t>
  </si>
  <si>
    <t>SS Iyer</t>
  </si>
  <si>
    <t>AS Rajpoot</t>
  </si>
  <si>
    <t>MS Dhoni</t>
  </si>
  <si>
    <t>J Archer</t>
  </si>
  <si>
    <t>Rod Tucker</t>
  </si>
  <si>
    <t>KL Rahul</t>
  </si>
  <si>
    <t>Mohali</t>
  </si>
  <si>
    <t>CH Gayle</t>
  </si>
  <si>
    <t>Punjab Cricket Association IS Bindra Stadium, Mohali</t>
  </si>
  <si>
    <t>N Rana</t>
  </si>
  <si>
    <t>SV Samson</t>
  </si>
  <si>
    <t>JJ Roy</t>
  </si>
  <si>
    <t>B Stanlake</t>
  </si>
  <si>
    <t>Chennai</t>
  </si>
  <si>
    <t>SW Billings</t>
  </si>
  <si>
    <t>MA Chidambaram Stadium, Chepauk</t>
  </si>
  <si>
    <t>DJ Bravo</t>
  </si>
  <si>
    <t>KH Pandya</t>
  </si>
  <si>
    <t>Rising Pune Supergiant</t>
  </si>
  <si>
    <t>NJ Llong</t>
  </si>
  <si>
    <t>Bangalore</t>
  </si>
  <si>
    <t>KV Sharma</t>
  </si>
  <si>
    <t>NM Coulter-Nile</t>
  </si>
  <si>
    <t>AK Chaudhary</t>
  </si>
  <si>
    <t>Washington Sundar</t>
  </si>
  <si>
    <t>JD Unadkat</t>
  </si>
  <si>
    <t>AY Dandekar</t>
  </si>
  <si>
    <t>A Deshmukh</t>
  </si>
  <si>
    <t>CK Nandan</t>
  </si>
  <si>
    <t>Kanpur</t>
  </si>
  <si>
    <t>Mohammed Siraj</t>
  </si>
  <si>
    <t>Green Park</t>
  </si>
  <si>
    <t>Gujarat Lions</t>
  </si>
  <si>
    <t>A Nand Kishore</t>
  </si>
  <si>
    <t>KK Nair</t>
  </si>
  <si>
    <t>KN Ananthapadmanabhan</t>
  </si>
  <si>
    <t>WP Saha</t>
  </si>
  <si>
    <t>YC Barde</t>
  </si>
  <si>
    <t>Chandigarh</t>
  </si>
  <si>
    <t>MM Sharma</t>
  </si>
  <si>
    <t>M Erasmus</t>
  </si>
  <si>
    <t>DR Smith</t>
  </si>
  <si>
    <t>VK Sharma</t>
  </si>
  <si>
    <t>LMP Simmons</t>
  </si>
  <si>
    <t>Sandeep Sharma</t>
  </si>
  <si>
    <t>CB Gaffaney</t>
  </si>
  <si>
    <t>RA Tripathi</t>
  </si>
  <si>
    <t>Mohammed Shami</t>
  </si>
  <si>
    <t>BA Stokes</t>
  </si>
  <si>
    <t>DA Warner</t>
  </si>
  <si>
    <t>LH Ferguson</t>
  </si>
  <si>
    <t>Rajkot</t>
  </si>
  <si>
    <t>Saurashtra Cricket Association Stadium</t>
  </si>
  <si>
    <t>tie</t>
  </si>
  <si>
    <t>G Gambhir</t>
  </si>
  <si>
    <t>AJ Tye</t>
  </si>
  <si>
    <t>RV Uthappa</t>
  </si>
  <si>
    <t>HM Amla</t>
  </si>
  <si>
    <t>MJ McClenaghan</t>
  </si>
  <si>
    <t>SK Raina</t>
  </si>
  <si>
    <t>B Kumar</t>
  </si>
  <si>
    <t>CJ Anderson</t>
  </si>
  <si>
    <t>KA Pollard</t>
  </si>
  <si>
    <t>AR Patel</t>
  </si>
  <si>
    <t>GJ Maxwell</t>
  </si>
  <si>
    <t>KM Jadhav</t>
  </si>
  <si>
    <t>SPD Smith</t>
  </si>
  <si>
    <t>Yuvraj Singh</t>
  </si>
  <si>
    <t>BCJ Cutting</t>
  </si>
  <si>
    <t>HDPK Dharmasena</t>
  </si>
  <si>
    <t>BNJ Oxenford</t>
  </si>
  <si>
    <t>MC Henriques</t>
  </si>
  <si>
    <t>YK Pathan</t>
  </si>
  <si>
    <t>Raipur</t>
  </si>
  <si>
    <t>V Kohli</t>
  </si>
  <si>
    <t>Shaheed Veer Narayan Singh International Stadium</t>
  </si>
  <si>
    <t>Visakhapatnam</t>
  </si>
  <si>
    <t>Dr. Y.S. Rajasekhara Reddy ACA-VDCA Cricket Stadium</t>
  </si>
  <si>
    <t>AB Dinda</t>
  </si>
  <si>
    <t>MP Stoinis</t>
  </si>
  <si>
    <t>CH Morris</t>
  </si>
  <si>
    <t>K Bharatan</t>
  </si>
  <si>
    <t>A Zampa</t>
  </si>
  <si>
    <t>A Nehra</t>
  </si>
  <si>
    <t>P Kumar</t>
  </si>
  <si>
    <t>RJ Tucker</t>
  </si>
  <si>
    <t>AM Rahane</t>
  </si>
  <si>
    <t>CR Brathwaite</t>
  </si>
  <si>
    <t>PA Patel</t>
  </si>
  <si>
    <t>SA Yadav</t>
  </si>
  <si>
    <t>Mustafizur Rahman</t>
  </si>
  <si>
    <t>M Vohra</t>
  </si>
  <si>
    <t>Q de Kock</t>
  </si>
  <si>
    <t>VA Kulkarni</t>
  </si>
  <si>
    <t>AJ Finch</t>
  </si>
  <si>
    <t>RK Illingworth</t>
  </si>
  <si>
    <t>Ranchi</t>
  </si>
  <si>
    <t>JSCA International Stadium Complex</t>
  </si>
  <si>
    <t>no result</t>
  </si>
  <si>
    <t>No Result</t>
  </si>
  <si>
    <t>K Srinivasan</t>
  </si>
  <si>
    <t>K Srinath</t>
  </si>
  <si>
    <t>P Negi</t>
  </si>
  <si>
    <t>Punjab Cricket Association Stadium, Mohali</t>
  </si>
  <si>
    <t>Brabourne Stadium</t>
  </si>
  <si>
    <t>RM Deshpande</t>
  </si>
  <si>
    <t>JD Cloete</t>
  </si>
  <si>
    <t>Z Khan</t>
  </si>
  <si>
    <t>PP Chawla</t>
  </si>
  <si>
    <t>EJG Morgan</t>
  </si>
  <si>
    <t>Harbhajan Singh</t>
  </si>
  <si>
    <t>Mandeep Singh</t>
  </si>
  <si>
    <t>PG Pathak</t>
  </si>
  <si>
    <t>TA Boult</t>
  </si>
  <si>
    <t>VR Aaron</t>
  </si>
  <si>
    <t>SL Malinga</t>
  </si>
  <si>
    <t>BB McCullum</t>
  </si>
  <si>
    <t>Ahmedabad</t>
  </si>
  <si>
    <t>MA Starc</t>
  </si>
  <si>
    <t>Sardar Patel Stadium, Motera</t>
  </si>
  <si>
    <t>SD Fry</t>
  </si>
  <si>
    <t>SE Marsh</t>
  </si>
  <si>
    <t>JP Duminy</t>
  </si>
  <si>
    <t>MA Agarwal</t>
  </si>
  <si>
    <t>DJ Hooda</t>
  </si>
  <si>
    <t>GJ Bailey</t>
  </si>
  <si>
    <t>JP Faulkner</t>
  </si>
  <si>
    <t>M Morkel</t>
  </si>
  <si>
    <t>MK Pandey</t>
  </si>
  <si>
    <t>V Sehwag</t>
  </si>
  <si>
    <t>MEK Hussey</t>
  </si>
  <si>
    <t>Cuttack</t>
  </si>
  <si>
    <t>Barabati Stadium</t>
  </si>
  <si>
    <t>DW Steyn</t>
  </si>
  <si>
    <t>PV Tambe</t>
  </si>
  <si>
    <t>SS Hazare</t>
  </si>
  <si>
    <t>Dubai International Cricket Stadium</t>
  </si>
  <si>
    <t>Abu Dhabi</t>
  </si>
  <si>
    <t>Sheikh Zayed Stadium</t>
  </si>
  <si>
    <t>Aleem Dar</t>
  </si>
  <si>
    <t>BF Bowden</t>
  </si>
  <si>
    <t>Sharjah</t>
  </si>
  <si>
    <t>M Vijay</t>
  </si>
  <si>
    <t>Sharjah Cricket Stadium</t>
  </si>
  <si>
    <t>YS Chahal</t>
  </si>
  <si>
    <t>JH Kallis</t>
  </si>
  <si>
    <t>SJA Taufel</t>
  </si>
  <si>
    <t>BJ Hodge</t>
  </si>
  <si>
    <t>LJ Wright</t>
  </si>
  <si>
    <t>Subrata Roy Sahara Stadium</t>
  </si>
  <si>
    <t>Pune Warriors</t>
  </si>
  <si>
    <t>Asad Rauf</t>
  </si>
  <si>
    <t>S Asnani</t>
  </si>
  <si>
    <t>Dharamsala</t>
  </si>
  <si>
    <t>Azhar Mahmood</t>
  </si>
  <si>
    <t>Himachal Pradesh Cricket Association Stadium</t>
  </si>
  <si>
    <t>DA Miller</t>
  </si>
  <si>
    <t>AP Tare</t>
  </si>
  <si>
    <t>AC Gilchrist</t>
  </si>
  <si>
    <t>MG Johnson</t>
  </si>
  <si>
    <t>S Das</t>
  </si>
  <si>
    <t>KK Cooper</t>
  </si>
  <si>
    <t>SR Tendulkar</t>
  </si>
  <si>
    <t>DJG Sammy</t>
  </si>
  <si>
    <t>I Sharma</t>
  </si>
  <si>
    <t>Harmeet Singh</t>
  </si>
  <si>
    <t>R Vinay Kumar</t>
  </si>
  <si>
    <t>GH Vihari</t>
  </si>
  <si>
    <t>MS Gony</t>
  </si>
  <si>
    <t>Subroto Das</t>
  </si>
  <si>
    <t>KD Karthik</t>
  </si>
  <si>
    <t>SK Trivedi</t>
  </si>
  <si>
    <t>R Dravid</t>
  </si>
  <si>
    <t>MS Bisla</t>
  </si>
  <si>
    <t>BR Doctrove</t>
  </si>
  <si>
    <t>Deccan Chargers</t>
  </si>
  <si>
    <t>Shakib Al Hasan</t>
  </si>
  <si>
    <t>SK Tarapore</t>
  </si>
  <si>
    <t>A Chandila</t>
  </si>
  <si>
    <t>DJ Hussey</t>
  </si>
  <si>
    <t>BW Hilfenhaus</t>
  </si>
  <si>
    <t>KC Sangakkara</t>
  </si>
  <si>
    <t>CL White</t>
  </si>
  <si>
    <t>B Lee</t>
  </si>
  <si>
    <t>SC Ganguly</t>
  </si>
  <si>
    <t>KP Pietersen</t>
  </si>
  <si>
    <t>KMDN Kulasekara</t>
  </si>
  <si>
    <t>S Nadeem</t>
  </si>
  <si>
    <t>JD Ryder</t>
  </si>
  <si>
    <t>AD Mascarenhas</t>
  </si>
  <si>
    <t>L Balaji</t>
  </si>
  <si>
    <t>MN Samuels</t>
  </si>
  <si>
    <t>IK Pathan</t>
  </si>
  <si>
    <t>RE Levi</t>
  </si>
  <si>
    <t>MM Patel</t>
  </si>
  <si>
    <t>K Hariharan</t>
  </si>
  <si>
    <t>RE Koertzen</t>
  </si>
  <si>
    <t>JEC Franklin</t>
  </si>
  <si>
    <t>AM Saheba</t>
  </si>
  <si>
    <t>PR Reiffel</t>
  </si>
  <si>
    <t>Dr DY Patil Sports Academy</t>
  </si>
  <si>
    <t>Kochi Tuskers Kerala</t>
  </si>
  <si>
    <t>SL Shastri</t>
  </si>
  <si>
    <t>RB Tiffin</t>
  </si>
  <si>
    <t>S Aravind</t>
  </si>
  <si>
    <t>MR Marsh</t>
  </si>
  <si>
    <t>BA Bhatt</t>
  </si>
  <si>
    <t>R Sharma</t>
  </si>
  <si>
    <t>Iqbal Abdulla</t>
  </si>
  <si>
    <t>Kochi</t>
  </si>
  <si>
    <t>Nehru Stadium</t>
  </si>
  <si>
    <t>P Parameswaran</t>
  </si>
  <si>
    <t>LRPL Taylor</t>
  </si>
  <si>
    <t>JA Morkel</t>
  </si>
  <si>
    <t>AL Hill</t>
  </si>
  <si>
    <t>J Botha</t>
  </si>
  <si>
    <t>MK Tiwary</t>
  </si>
  <si>
    <t>DE Bollinger</t>
  </si>
  <si>
    <t>SK Warne</t>
  </si>
  <si>
    <t>DPMD Jayawardene</t>
  </si>
  <si>
    <t>S Sohal</t>
  </si>
  <si>
    <t>PC Valthaty</t>
  </si>
  <si>
    <t>MD Mishra</t>
  </si>
  <si>
    <t>SB Wagh</t>
  </si>
  <si>
    <t>S Anirudha</t>
  </si>
  <si>
    <t>A Kumble</t>
  </si>
  <si>
    <t>M Kartik</t>
  </si>
  <si>
    <t>BG Jerling</t>
  </si>
  <si>
    <t>A Symonds</t>
  </si>
  <si>
    <t>R McLaren</t>
  </si>
  <si>
    <t>DJ Harper</t>
  </si>
  <si>
    <t>R Ashwin</t>
  </si>
  <si>
    <t>Nagpur</t>
  </si>
  <si>
    <t>Vidarbha Cricket Association Stadium, Jamtha</t>
  </si>
  <si>
    <t>RJ Harris</t>
  </si>
  <si>
    <t>TL Suman</t>
  </si>
  <si>
    <t>MJ Lumb</t>
  </si>
  <si>
    <t>PD Collingwood</t>
  </si>
  <si>
    <t>NV Ojha</t>
  </si>
  <si>
    <t>AC Voges</t>
  </si>
  <si>
    <t>J Theron</t>
  </si>
  <si>
    <t>AA Jhunjhunwala</t>
  </si>
  <si>
    <t>ML Hayden</t>
  </si>
  <si>
    <t>WPUJC Vaas</t>
  </si>
  <si>
    <t>AD Mathews</t>
  </si>
  <si>
    <t>Johannesburg</t>
  </si>
  <si>
    <t>New Wanderers Stadium</t>
  </si>
  <si>
    <t>Centurion</t>
  </si>
  <si>
    <t>SuperSport Park</t>
  </si>
  <si>
    <t>IL Howell</t>
  </si>
  <si>
    <t>Durban</t>
  </si>
  <si>
    <t>LR Shukla</t>
  </si>
  <si>
    <t>Kingsmead</t>
  </si>
  <si>
    <t>M Muralitharan</t>
  </si>
  <si>
    <t>Bloemfontein</t>
  </si>
  <si>
    <t>OUTsurance Oval</t>
  </si>
  <si>
    <t>Port Elizabeth</t>
  </si>
  <si>
    <t>St George's Park</t>
  </si>
  <si>
    <t>R Bhatia</t>
  </si>
  <si>
    <t>Kimberley</t>
  </si>
  <si>
    <t>De Beers Diamond Oval</t>
  </si>
  <si>
    <t>GAV Baxter</t>
  </si>
  <si>
    <t>S Badrinath</t>
  </si>
  <si>
    <t>East London</t>
  </si>
  <si>
    <t>Buffalo Park</t>
  </si>
  <si>
    <t>A Singh</t>
  </si>
  <si>
    <t>TH Wijewardene</t>
  </si>
  <si>
    <t>MR Benson</t>
  </si>
  <si>
    <t>GC Smith</t>
  </si>
  <si>
    <t>SB Jakati</t>
  </si>
  <si>
    <t>DP Nannes</t>
  </si>
  <si>
    <t>MV Boucher</t>
  </si>
  <si>
    <t>HH Gibbs</t>
  </si>
  <si>
    <t>TM Dilshan</t>
  </si>
  <si>
    <t>Cape Town</t>
  </si>
  <si>
    <t>Newlands</t>
  </si>
  <si>
    <t>PP Ojha</t>
  </si>
  <si>
    <t>RS Bopara</t>
  </si>
  <si>
    <t>SD Ranade</t>
  </si>
  <si>
    <t>DL Vettori</t>
  </si>
  <si>
    <t>RP Singh</t>
  </si>
  <si>
    <t>M Ntini</t>
  </si>
  <si>
    <t>CRD Fernando</t>
  </si>
  <si>
    <t>AV Jayaprakash</t>
  </si>
  <si>
    <t>SJ Davis</t>
  </si>
  <si>
    <t>Sohail Tanvir</t>
  </si>
  <si>
    <t>Umar Gul</t>
  </si>
  <si>
    <t>I Shivram</t>
  </si>
  <si>
    <t>GA Pratapkumar</t>
  </si>
  <si>
    <t>SP Goswami</t>
  </si>
  <si>
    <t>SM Pollock</t>
  </si>
  <si>
    <t>ST Jayasuriya</t>
  </si>
  <si>
    <t>Shoaib Akhtar</t>
  </si>
  <si>
    <t>S Sreesanth</t>
  </si>
  <si>
    <t>SA Asnodkar</t>
  </si>
  <si>
    <t>GD McGrath</t>
  </si>
  <si>
    <t>SM Katich</t>
  </si>
  <si>
    <t>JDP Oram</t>
  </si>
  <si>
    <t>MF Maharoof</t>
  </si>
  <si>
    <t>Season</t>
  </si>
  <si>
    <t>Winner</t>
  </si>
  <si>
    <t>Runner Up</t>
  </si>
  <si>
    <t>Player of the Match</t>
  </si>
  <si>
    <t>Player of the Series</t>
  </si>
  <si>
    <t>Andre Russell</t>
  </si>
  <si>
    <t>IPL-2018</t>
  </si>
  <si>
    <t>Shane Watson</t>
  </si>
  <si>
    <t>Sunil Narine</t>
  </si>
  <si>
    <t>IPL-2017</t>
  </si>
  <si>
    <t>Rising Pune Supergiants</t>
  </si>
  <si>
    <t>Krunal Pandya</t>
  </si>
  <si>
    <t>Ben Stokes</t>
  </si>
  <si>
    <t>IPL-2016</t>
  </si>
  <si>
    <t>Ben Cutting</t>
  </si>
  <si>
    <t>Virat Kohli</t>
  </si>
  <si>
    <t>IPL-2015</t>
  </si>
  <si>
    <t>Rohit Sharma</t>
  </si>
  <si>
    <t>IPL-2014</t>
  </si>
  <si>
    <t>Manish Pandey</t>
  </si>
  <si>
    <t>Glenn Maxwell</t>
  </si>
  <si>
    <t>IPL-2013</t>
  </si>
  <si>
    <t>Kieron Pollard</t>
  </si>
  <si>
    <t>IPL-2012</t>
  </si>
  <si>
    <t>Manvinder Bisla</t>
  </si>
  <si>
    <t>IPL-2011</t>
  </si>
  <si>
    <t>Murali Vijay</t>
  </si>
  <si>
    <t>Chris Gayle</t>
  </si>
  <si>
    <t>IPL-2010</t>
  </si>
  <si>
    <t>Suresh Raina</t>
  </si>
  <si>
    <t>Sachin Tendulkar</t>
  </si>
  <si>
    <t>IPL-2009</t>
  </si>
  <si>
    <t>Anil Kumble</t>
  </si>
  <si>
    <t>Adam Gilchrist</t>
  </si>
  <si>
    <t>IPL-2008</t>
  </si>
  <si>
    <t>Yusuf Pathan</t>
  </si>
  <si>
    <t>year</t>
  </si>
  <si>
    <t>season</t>
  </si>
  <si>
    <t>Row Labels</t>
  </si>
  <si>
    <t>Grand Total</t>
  </si>
  <si>
    <t>Column Labels</t>
  </si>
  <si>
    <t>Count of toss_winner</t>
  </si>
  <si>
    <t>Count of winner</t>
  </si>
  <si>
    <t>Count of venue</t>
  </si>
  <si>
    <t>Count of Season</t>
  </si>
  <si>
    <t>team</t>
  </si>
  <si>
    <t>won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</si>
</sst>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sz val="12"/>
      <name val="Calibri"/>
      <family val="2"/>
      <scheme val="minor"/>
    </font>
    <font>
      <b/>
      <sz val="11"/>
      <color rgb="FF333333"/>
      <name val="Calibri"/>
      <family val="2"/>
      <scheme val="minor"/>
    </font>
    <font>
      <sz val="11"/>
      <color rgb="FF333333"/>
      <name val="Calibri"/>
      <family val="2"/>
      <scheme val="minor"/>
    </font>
  </fonts>
  <fills count="7">
    <fill>
      <patternFill patternType="none"/>
    </fill>
    <fill>
      <patternFill patternType="gray125"/>
    </fill>
    <fill>
      <patternFill patternType="solid">
        <fgColor theme="0"/>
        <bgColor theme="4"/>
      </patternFill>
    </fill>
    <fill>
      <patternFill patternType="solid">
        <fgColor theme="0"/>
        <bgColor theme="4" tint="0.79998168889431442"/>
      </patternFill>
    </fill>
    <fill>
      <patternFill patternType="solid">
        <fgColor theme="0"/>
        <bgColor indexed="64"/>
      </patternFill>
    </fill>
    <fill>
      <patternFill patternType="solid">
        <fgColor rgb="FFF7F7F7"/>
        <bgColor indexed="64"/>
      </patternFill>
    </fill>
    <fill>
      <patternFill patternType="solid">
        <fgColor theme="2" tint="-9.9978637043366805E-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37">
    <xf numFmtId="0" fontId="0" fillId="0" borderId="0" xfId="0"/>
    <xf numFmtId="0" fontId="1" fillId="0" borderId="0" xfId="0" applyFont="1"/>
    <xf numFmtId="0" fontId="0" fillId="3" borderId="1" xfId="0" applyFill="1" applyBorder="1"/>
    <xf numFmtId="14" fontId="0" fillId="3" borderId="1" xfId="0" applyNumberFormat="1" applyFill="1" applyBorder="1"/>
    <xf numFmtId="0" fontId="0" fillId="4" borderId="1" xfId="0" applyFill="1" applyBorder="1"/>
    <xf numFmtId="14" fontId="0" fillId="4" borderId="1" xfId="0" applyNumberFormat="1" applyFill="1" applyBorder="1"/>
    <xf numFmtId="0" fontId="2" fillId="5" borderId="1" xfId="0" applyFont="1" applyFill="1" applyBorder="1" applyAlignment="1">
      <alignment horizontal="left" vertical="center" wrapText="1"/>
    </xf>
    <xf numFmtId="0" fontId="3" fillId="0" borderId="1" xfId="0" applyFont="1" applyBorder="1" applyAlignment="1">
      <alignment horizontal="left" vertical="center" wrapText="1"/>
    </xf>
    <xf numFmtId="0" fontId="2" fillId="0" borderId="1" xfId="0" applyFont="1" applyBorder="1" applyAlignment="1">
      <alignment horizontal="left" vertical="center" wrapText="1"/>
    </xf>
    <xf numFmtId="0" fontId="3" fillId="5" borderId="1" xfId="0" applyFont="1" applyFill="1" applyBorder="1" applyAlignment="1">
      <alignment horizontal="left" vertical="center" wrapText="1"/>
    </xf>
    <xf numFmtId="0" fontId="0" fillId="3" borderId="2" xfId="0" applyFill="1" applyBorder="1"/>
    <xf numFmtId="0" fontId="0" fillId="4" borderId="2" xfId="0" applyFill="1" applyBorder="1"/>
    <xf numFmtId="0" fontId="0" fillId="3" borderId="3" xfId="0" applyFill="1" applyBorder="1"/>
    <xf numFmtId="0" fontId="0" fillId="4" borderId="3" xfId="0" applyFill="1" applyBorder="1"/>
    <xf numFmtId="0" fontId="1" fillId="2" borderId="4" xfId="0" applyFont="1" applyFill="1" applyBorder="1"/>
    <xf numFmtId="0" fontId="1" fillId="2" borderId="5" xfId="0" applyFont="1" applyFill="1" applyBorder="1"/>
    <xf numFmtId="0" fontId="1" fillId="2" borderId="6" xfId="0" applyFont="1" applyFill="1" applyBorder="1"/>
    <xf numFmtId="0" fontId="0" fillId="4" borderId="7" xfId="0" applyFill="1" applyBorder="1"/>
    <xf numFmtId="0" fontId="0" fillId="4" borderId="8" xfId="0" applyFill="1" applyBorder="1"/>
    <xf numFmtId="0" fontId="0" fillId="3" borderId="8" xfId="0" applyFill="1" applyBorder="1"/>
    <xf numFmtId="14" fontId="0" fillId="4" borderId="8" xfId="0" applyNumberFormat="1" applyFill="1" applyBorder="1"/>
    <xf numFmtId="0" fontId="0" fillId="4" borderId="9" xfId="0" applyFill="1" applyBorder="1"/>
    <xf numFmtId="0" fontId="0" fillId="0" borderId="0" xfId="0" pivotButton="1"/>
    <xf numFmtId="0" fontId="0" fillId="0" borderId="0" xfId="0" applyAlignment="1">
      <alignment horizontal="left"/>
    </xf>
    <xf numFmtId="10" fontId="0" fillId="0" borderId="0" xfId="0" applyNumberFormat="1"/>
    <xf numFmtId="0" fontId="3" fillId="0" borderId="2" xfId="0" applyFont="1" applyBorder="1" applyAlignment="1">
      <alignment horizontal="left" vertical="center" wrapText="1"/>
    </xf>
    <xf numFmtId="0" fontId="3" fillId="0" borderId="3" xfId="0" applyFont="1" applyBorder="1" applyAlignment="1">
      <alignment horizontal="left" vertical="center" wrapText="1"/>
    </xf>
    <xf numFmtId="0" fontId="3" fillId="5" borderId="3" xfId="0" applyFont="1" applyFill="1" applyBorder="1" applyAlignment="1">
      <alignment horizontal="left" vertical="center" wrapText="1"/>
    </xf>
    <xf numFmtId="0" fontId="2" fillId="5" borderId="4" xfId="0" applyFont="1" applyFill="1" applyBorder="1" applyAlignment="1">
      <alignment horizontal="left" vertical="center" wrapText="1"/>
    </xf>
    <xf numFmtId="0" fontId="2" fillId="5" borderId="5" xfId="0" applyFont="1" applyFill="1" applyBorder="1" applyAlignment="1">
      <alignment horizontal="left" vertical="center" wrapText="1"/>
    </xf>
    <xf numFmtId="0" fontId="2" fillId="5" borderId="6" xfId="0" applyFont="1" applyFill="1" applyBorder="1" applyAlignment="1">
      <alignment horizontal="left" vertical="center" wrapText="1"/>
    </xf>
    <xf numFmtId="0" fontId="3" fillId="0" borderId="7" xfId="0" applyFont="1" applyBorder="1" applyAlignment="1">
      <alignment horizontal="left" vertical="center" wrapText="1"/>
    </xf>
    <xf numFmtId="0" fontId="2" fillId="0" borderId="8" xfId="0" applyFont="1" applyBorder="1" applyAlignment="1">
      <alignment horizontal="left" vertical="center" wrapText="1"/>
    </xf>
    <xf numFmtId="0" fontId="3" fillId="0" borderId="8" xfId="0" applyFont="1" applyBorder="1" applyAlignment="1">
      <alignment horizontal="left" vertical="center" wrapText="1"/>
    </xf>
    <xf numFmtId="0" fontId="3" fillId="0" borderId="9" xfId="0" applyFont="1" applyBorder="1" applyAlignment="1">
      <alignment horizontal="left" vertical="center" wrapText="1"/>
    </xf>
    <xf numFmtId="0" fontId="0" fillId="6" borderId="0" xfId="0" applyFill="1"/>
    <xf numFmtId="0" fontId="0" fillId="0" borderId="0" xfId="0" applyNumberFormat="1"/>
  </cellXfs>
  <cellStyles count="1">
    <cellStyle name="Normal" xfId="0" builtinId="0"/>
  </cellStyles>
  <dxfs count="40">
    <dxf>
      <font>
        <b val="0"/>
        <i val="0"/>
        <strike val="0"/>
        <condense val="0"/>
        <extend val="0"/>
        <outline val="0"/>
        <shadow val="0"/>
        <u val="none"/>
        <vertAlign val="baseline"/>
        <sz val="11"/>
        <color rgb="FF333333"/>
        <name val="Calibri"/>
        <family val="2"/>
        <scheme val="minor"/>
      </font>
      <alignment horizontal="left" vertical="center" textRotation="0" wrapText="1"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333333"/>
        <name val="Calibri"/>
        <family val="2"/>
        <scheme val="minor"/>
      </font>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333333"/>
        <name val="Calibri"/>
        <family val="2"/>
        <scheme val="minor"/>
      </font>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rgb="FF333333"/>
        <name val="Calibri"/>
        <family val="2"/>
        <scheme val="minor"/>
      </font>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333333"/>
        <name val="Calibri"/>
        <family val="2"/>
        <scheme val="minor"/>
      </font>
      <alignment horizontal="left"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333333"/>
        <name val="Calibri"/>
        <family val="2"/>
        <scheme val="minor"/>
      </font>
      <fill>
        <patternFill patternType="solid">
          <fgColor indexed="64"/>
          <bgColor rgb="FFF7F7F7"/>
        </patternFill>
      </fill>
      <alignment horizontal="left" vertical="center" textRotation="0" wrapText="1" indent="0" justifyLastLine="0" shrinkToFit="0" readingOrder="0"/>
      <border diagonalUp="0" diagonalDown="0" outline="0">
        <left style="thin">
          <color indexed="64"/>
        </left>
        <right style="thin">
          <color indexed="64"/>
        </right>
        <top/>
        <bottom/>
      </border>
    </dxf>
    <dxf>
      <numFmt numFmtId="0" formatCode="General"/>
      <fill>
        <patternFill patternType="solid">
          <fgColor theme="4" tint="0.79998168889431442"/>
          <bgColor theme="0"/>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333333"/>
        <name val="Calibri"/>
        <family val="2"/>
        <scheme val="minor"/>
      </font>
      <alignment horizontal="left" vertical="center" textRotation="0" wrapText="1"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333333"/>
        <name val="Calibri"/>
        <family val="2"/>
        <scheme val="minor"/>
      </font>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333333"/>
        <name val="Calibri"/>
        <family val="2"/>
        <scheme val="minor"/>
      </font>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rgb="FF333333"/>
        <name val="Calibri"/>
        <family val="2"/>
        <scheme val="minor"/>
      </font>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333333"/>
        <name val="Calibri"/>
        <family val="2"/>
        <scheme val="minor"/>
      </font>
      <alignment horizontal="left"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rgb="FF333333"/>
        <name val="Calibri"/>
        <family val="2"/>
        <scheme val="minor"/>
      </font>
      <fill>
        <patternFill patternType="solid">
          <fgColor indexed="64"/>
          <bgColor rgb="FFF7F7F7"/>
        </patternFill>
      </fill>
      <alignment horizontal="left" vertical="center" textRotation="0" wrapText="1" indent="0" justifyLastLine="0" shrinkToFit="0" readingOrder="0"/>
      <border diagonalUp="0" diagonalDown="0" outline="0">
        <left style="thin">
          <color indexed="64"/>
        </left>
        <right style="thin">
          <color indexed="64"/>
        </right>
        <top/>
        <bottom/>
      </border>
    </dxf>
    <dxf>
      <fill>
        <patternFill patternType="solid">
          <fgColor indexed="64"/>
          <bgColor theme="0"/>
        </patternFill>
      </fill>
      <border diagonalUp="0" diagonalDown="0">
        <left style="thin">
          <color indexed="64"/>
        </left>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numFmt numFmtId="19" formatCode="dd/mm/yyyy"/>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theme="4" tint="0.79998168889431442"/>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ill>
        <patternFill patternType="solid">
          <fgColor indexed="64"/>
          <bgColor theme="0"/>
        </patternFill>
      </fill>
    </dxf>
    <dxf>
      <border outline="0">
        <bottom style="thin">
          <color indexed="64"/>
        </bottom>
      </border>
    </dxf>
    <dxf>
      <font>
        <b val="0"/>
        <i val="0"/>
        <strike val="0"/>
        <condense val="0"/>
        <extend val="0"/>
        <outline val="0"/>
        <shadow val="0"/>
        <u val="none"/>
        <vertAlign val="baseline"/>
        <sz val="12"/>
        <color auto="1"/>
        <name val="Calibri"/>
        <family val="2"/>
        <scheme val="minor"/>
      </font>
      <fill>
        <patternFill patternType="solid">
          <fgColor theme="4"/>
          <bgColor theme="0"/>
        </patternFill>
      </fill>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8" Type="http://schemas.openxmlformats.org/officeDocument/2006/relationships/hyperlink" Target="https://walkersez.blogspot.com/2008/" TargetMode="External"/><Relationship Id="rId13" Type="http://schemas.microsoft.com/office/2011/relationships/chartStyle" Target="style5.xml"/><Relationship Id="rId3" Type="http://schemas.openxmlformats.org/officeDocument/2006/relationships/image" Target="../media/image2.gif"/><Relationship Id="rId7" Type="http://schemas.openxmlformats.org/officeDocument/2006/relationships/image" Target="../media/image4.jpg"/><Relationship Id="rId12" Type="http://schemas.openxmlformats.org/officeDocument/2006/relationships/hyperlink" Target="https://en.wikipedia.org/wiki/Rajasthan_Royals" TargetMode="External"/><Relationship Id="rId2" Type="http://schemas.openxmlformats.org/officeDocument/2006/relationships/hyperlink" Target="https://www.allwavingflags.com/2023/02/chennai-super-kings-flag-gif.html" TargetMode="External"/><Relationship Id="rId1" Type="http://schemas.openxmlformats.org/officeDocument/2006/relationships/image" Target="../media/image1.gif"/><Relationship Id="rId6" Type="http://schemas.openxmlformats.org/officeDocument/2006/relationships/hyperlink" Target="https://www.allwavingflags.com/2023/02/kolkata-knight-riders-flag-gif.html" TargetMode="External"/><Relationship Id="rId11" Type="http://schemas.openxmlformats.org/officeDocument/2006/relationships/image" Target="../media/image6.png"/><Relationship Id="rId5" Type="http://schemas.openxmlformats.org/officeDocument/2006/relationships/image" Target="../media/image3.gif"/><Relationship Id="rId10" Type="http://schemas.openxmlformats.org/officeDocument/2006/relationships/hyperlink" Target="https://www.allwavingflags.com/2023/02/sunrisers-hyderabad-flag-gif.html" TargetMode="External"/><Relationship Id="rId4" Type="http://schemas.openxmlformats.org/officeDocument/2006/relationships/hyperlink" Target="https://www.allwavingflags.com/2023/02/mumbai-indians-flag-gif.html" TargetMode="External"/><Relationship Id="rId9" Type="http://schemas.openxmlformats.org/officeDocument/2006/relationships/image" Target="../media/image5.gif"/><Relationship Id="rId14" Type="http://schemas.microsoft.com/office/2011/relationships/chartColorStyle" Target="colors5.xml"/></Relationships>
</file>

<file path=xl/charts/_rels/chartEx2.xml.rels><?xml version="1.0" encoding="UTF-8" standalone="yes"?>
<Relationships xmlns="http://schemas.openxmlformats.org/package/2006/relationships"><Relationship Id="rId8" Type="http://schemas.openxmlformats.org/officeDocument/2006/relationships/hyperlink" Target="https://walkersez.blogspot.com/2008/" TargetMode="External"/><Relationship Id="rId13" Type="http://schemas.microsoft.com/office/2011/relationships/chartStyle" Target="style10.xml"/><Relationship Id="rId3" Type="http://schemas.openxmlformats.org/officeDocument/2006/relationships/image" Target="../media/image2.gif"/><Relationship Id="rId7" Type="http://schemas.openxmlformats.org/officeDocument/2006/relationships/image" Target="../media/image4.jpg"/><Relationship Id="rId12" Type="http://schemas.openxmlformats.org/officeDocument/2006/relationships/hyperlink" Target="https://en.wikipedia.org/wiki/Rajasthan_Royals" TargetMode="External"/><Relationship Id="rId2" Type="http://schemas.openxmlformats.org/officeDocument/2006/relationships/hyperlink" Target="https://www.allwavingflags.com/2023/02/chennai-super-kings-flag-gif.html" TargetMode="External"/><Relationship Id="rId1" Type="http://schemas.openxmlformats.org/officeDocument/2006/relationships/image" Target="../media/image1.gif"/><Relationship Id="rId6" Type="http://schemas.openxmlformats.org/officeDocument/2006/relationships/hyperlink" Target="https://www.allwavingflags.com/2023/02/kolkata-knight-riders-flag-gif.html" TargetMode="External"/><Relationship Id="rId11" Type="http://schemas.openxmlformats.org/officeDocument/2006/relationships/image" Target="../media/image6.png"/><Relationship Id="rId5" Type="http://schemas.openxmlformats.org/officeDocument/2006/relationships/image" Target="../media/image3.gif"/><Relationship Id="rId10" Type="http://schemas.openxmlformats.org/officeDocument/2006/relationships/hyperlink" Target="https://www.allwavingflags.com/2023/02/sunrisers-hyderabad-flag-gif.html" TargetMode="External"/><Relationship Id="rId4" Type="http://schemas.openxmlformats.org/officeDocument/2006/relationships/hyperlink" Target="https://www.allwavingflags.com/2023/02/mumbai-indians-flag-gif.html" TargetMode="External"/><Relationship Id="rId9" Type="http://schemas.openxmlformats.org/officeDocument/2006/relationships/image" Target="../media/image5.gif"/><Relationship Id="rId14" Type="http://schemas.microsoft.com/office/2011/relationships/chartColorStyle" Target="colors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Dataset.xlsx]pivot!matches win by team</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Matches win by Team since 2008</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367404948436249E-2"/>
          <c:y val="2.4909386326709162E-2"/>
          <c:w val="0.88285464080170917"/>
          <c:h val="0.75620511721749062"/>
        </c:manualLayout>
      </c:layout>
      <c:barChart>
        <c:barDir val="col"/>
        <c:grouping val="stacked"/>
        <c:varyColors val="0"/>
        <c:ser>
          <c:idx val="0"/>
          <c:order val="0"/>
          <c:tx>
            <c:strRef>
              <c:f>pivot!$B$3:$B$4</c:f>
              <c:strCache>
                <c:ptCount val="1"/>
                <c:pt idx="0">
                  <c:v>bat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pivot!$A$5:$A$13</c:f>
              <c:strCache>
                <c:ptCount val="8"/>
                <c:pt idx="0">
                  <c:v>Rajasthan Royals</c:v>
                </c:pt>
                <c:pt idx="1">
                  <c:v>Kings XI Punjab</c:v>
                </c:pt>
                <c:pt idx="2">
                  <c:v>Chennai Super Kings</c:v>
                </c:pt>
                <c:pt idx="3">
                  <c:v>Delhi Daredevils</c:v>
                </c:pt>
                <c:pt idx="4">
                  <c:v>Mumbai Indians</c:v>
                </c:pt>
                <c:pt idx="5">
                  <c:v>Kolkata Knight Riders</c:v>
                </c:pt>
                <c:pt idx="6">
                  <c:v>Royal Challengers Bangalore</c:v>
                </c:pt>
                <c:pt idx="7">
                  <c:v>Deccan Chargers</c:v>
                </c:pt>
              </c:strCache>
            </c:strRef>
          </c:cat>
          <c:val>
            <c:numRef>
              <c:f>pivot!$B$5:$B$13</c:f>
              <c:numCache>
                <c:formatCode>General</c:formatCode>
                <c:ptCount val="8"/>
                <c:pt idx="0">
                  <c:v>4</c:v>
                </c:pt>
                <c:pt idx="1">
                  <c:v>4</c:v>
                </c:pt>
                <c:pt idx="2">
                  <c:v>6</c:v>
                </c:pt>
                <c:pt idx="3">
                  <c:v>3</c:v>
                </c:pt>
                <c:pt idx="4">
                  <c:v>1</c:v>
                </c:pt>
                <c:pt idx="5">
                  <c:v>5</c:v>
                </c:pt>
                <c:pt idx="6">
                  <c:v>3</c:v>
                </c:pt>
              </c:numCache>
            </c:numRef>
          </c:val>
          <c:extLst>
            <c:ext xmlns:c16="http://schemas.microsoft.com/office/drawing/2014/chart" uri="{C3380CC4-5D6E-409C-BE32-E72D297353CC}">
              <c16:uniqueId val="{00000000-8ED5-4EC9-831B-92D7E05C9EDA}"/>
            </c:ext>
          </c:extLst>
        </c:ser>
        <c:ser>
          <c:idx val="1"/>
          <c:order val="1"/>
          <c:tx>
            <c:strRef>
              <c:f>pivot!$C$3:$C$4</c:f>
              <c:strCache>
                <c:ptCount val="1"/>
                <c:pt idx="0">
                  <c:v>field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pivot!$A$5:$A$13</c:f>
              <c:strCache>
                <c:ptCount val="8"/>
                <c:pt idx="0">
                  <c:v>Rajasthan Royals</c:v>
                </c:pt>
                <c:pt idx="1">
                  <c:v>Kings XI Punjab</c:v>
                </c:pt>
                <c:pt idx="2">
                  <c:v>Chennai Super Kings</c:v>
                </c:pt>
                <c:pt idx="3">
                  <c:v>Delhi Daredevils</c:v>
                </c:pt>
                <c:pt idx="4">
                  <c:v>Mumbai Indians</c:v>
                </c:pt>
                <c:pt idx="5">
                  <c:v>Kolkata Knight Riders</c:v>
                </c:pt>
                <c:pt idx="6">
                  <c:v>Royal Challengers Bangalore</c:v>
                </c:pt>
                <c:pt idx="7">
                  <c:v>Deccan Chargers</c:v>
                </c:pt>
              </c:strCache>
            </c:strRef>
          </c:cat>
          <c:val>
            <c:numRef>
              <c:f>pivot!$C$5:$C$13</c:f>
              <c:numCache>
                <c:formatCode>General</c:formatCode>
                <c:ptCount val="8"/>
                <c:pt idx="0">
                  <c:v>9</c:v>
                </c:pt>
                <c:pt idx="1">
                  <c:v>6</c:v>
                </c:pt>
                <c:pt idx="2">
                  <c:v>3</c:v>
                </c:pt>
                <c:pt idx="3">
                  <c:v>4</c:v>
                </c:pt>
                <c:pt idx="4">
                  <c:v>6</c:v>
                </c:pt>
                <c:pt idx="5">
                  <c:v>1</c:v>
                </c:pt>
                <c:pt idx="6">
                  <c:v>1</c:v>
                </c:pt>
                <c:pt idx="7">
                  <c:v>2</c:v>
                </c:pt>
              </c:numCache>
            </c:numRef>
          </c:val>
          <c:extLst>
            <c:ext xmlns:c16="http://schemas.microsoft.com/office/drawing/2014/chart" uri="{C3380CC4-5D6E-409C-BE32-E72D297353CC}">
              <c16:uniqueId val="{00000001-8ED5-4EC9-831B-92D7E05C9EDA}"/>
            </c:ext>
          </c:extLst>
        </c:ser>
        <c:dLbls>
          <c:showLegendKey val="0"/>
          <c:showVal val="0"/>
          <c:showCatName val="0"/>
          <c:showSerName val="0"/>
          <c:showPercent val="0"/>
          <c:showBubbleSize val="0"/>
        </c:dLbls>
        <c:gapWidth val="150"/>
        <c:overlap val="100"/>
        <c:axId val="382061144"/>
        <c:axId val="382066064"/>
      </c:barChart>
      <c:catAx>
        <c:axId val="3820611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2066064"/>
        <c:crosses val="autoZero"/>
        <c:auto val="1"/>
        <c:lblAlgn val="ctr"/>
        <c:lblOffset val="100"/>
        <c:noMultiLvlLbl val="0"/>
      </c:catAx>
      <c:valAx>
        <c:axId val="38206606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2061144"/>
        <c:crosses val="autoZero"/>
        <c:crossBetween val="between"/>
      </c:valAx>
      <c:spPr>
        <a:noFill/>
        <a:ln>
          <a:noFill/>
        </a:ln>
        <a:effectLst/>
      </c:spPr>
    </c:plotArea>
    <c:legend>
      <c:legendPos val="r"/>
      <c:layout>
        <c:manualLayout>
          <c:xMode val="edge"/>
          <c:yMode val="edge"/>
          <c:x val="0.69330535295884177"/>
          <c:y val="0.17973574731729963"/>
          <c:w val="0.18691739264245372"/>
          <c:h val="0.28911671755316298"/>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Dataset.xlsx]pivot!win percentage</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Winning</a:t>
            </a:r>
            <a:r>
              <a:rPr lang="en-US" baseline="0"/>
              <a:t> % by Toss decision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0909090909090912E-2"/>
              <c:y val="-1.891252955082742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BFBF1C43-4F38-478B-8D7C-6DFD6C621313}" type="PERCENTAGE">
                  <a:rPr lang="en-US"/>
                  <a:pPr>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9889807162534437E-2"/>
              <c:y val="-2.836879432624113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8D674092-F0EB-458C-AA54-3293598BDFBC}" type="PERCENTAGE">
                  <a:rPr lang="en-US"/>
                  <a:pPr>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pivot!$I$3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B39-4B96-9798-DC5280D0AD0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B39-4B96-9798-DC5280D0AD09}"/>
              </c:ext>
            </c:extLst>
          </c:dPt>
          <c:dLbls>
            <c:dLbl>
              <c:idx val="0"/>
              <c:layout>
                <c:manualLayout>
                  <c:x val="9.0909090909090912E-2"/>
                  <c:y val="-1.8912529550827423E-2"/>
                </c:manualLayout>
              </c:layout>
              <c:tx>
                <c:rich>
                  <a:bodyPr/>
                  <a:lstStyle/>
                  <a:p>
                    <a:fld id="{BFBF1C43-4F38-478B-8D7C-6DFD6C621313}" type="PERCENTAGE">
                      <a:rPr lang="en-US"/>
                      <a:pPr/>
                      <a:t>[PERCENTAGE]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DB39-4B96-9798-DC5280D0AD09}"/>
                </c:ext>
              </c:extLst>
            </c:dLbl>
            <c:dLbl>
              <c:idx val="1"/>
              <c:layout>
                <c:manualLayout>
                  <c:x val="7.9889807162534437E-2"/>
                  <c:y val="-2.8368794326241134E-2"/>
                </c:manualLayout>
              </c:layout>
              <c:tx>
                <c:rich>
                  <a:bodyPr/>
                  <a:lstStyle/>
                  <a:p>
                    <a:fld id="{8D674092-F0EB-458C-AA54-3293598BDFBC}" type="PERCENTAGE">
                      <a:rPr lang="en-US"/>
                      <a:pPr/>
                      <a:t>[PERCENTAGE]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DB39-4B96-9798-DC5280D0AD0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pivot!$H$4:$H$6</c:f>
              <c:strCache>
                <c:ptCount val="2"/>
                <c:pt idx="0">
                  <c:v>bat</c:v>
                </c:pt>
                <c:pt idx="1">
                  <c:v>field</c:v>
                </c:pt>
              </c:strCache>
            </c:strRef>
          </c:cat>
          <c:val>
            <c:numRef>
              <c:f>pivot!$I$4:$I$6</c:f>
              <c:numCache>
                <c:formatCode>0.00%</c:formatCode>
                <c:ptCount val="2"/>
                <c:pt idx="0">
                  <c:v>0.44827586206896552</c:v>
                </c:pt>
                <c:pt idx="1">
                  <c:v>0.55172413793103448</c:v>
                </c:pt>
              </c:numCache>
            </c:numRef>
          </c:val>
          <c:extLst>
            <c:ext xmlns:c16="http://schemas.microsoft.com/office/drawing/2014/chart" uri="{C3380CC4-5D6E-409C-BE32-E72D297353CC}">
              <c16:uniqueId val="{00000004-DB39-4B96-9798-DC5280D0AD0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6672609868403143"/>
          <c:y val="0.15245175588749346"/>
          <c:w val="0.20547681539807525"/>
          <c:h val="0.28125109361329836"/>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Dataset.xlsx]pivot!top 10 </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10 Venues with most winning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716520985335548"/>
          <c:y val="0.13917448405253283"/>
          <c:w val="0.35745560933323695"/>
          <c:h val="0.694208979037095"/>
        </c:manualLayout>
      </c:layout>
      <c:barChart>
        <c:barDir val="bar"/>
        <c:grouping val="stacked"/>
        <c:varyColors val="0"/>
        <c:ser>
          <c:idx val="0"/>
          <c:order val="0"/>
          <c:tx>
            <c:strRef>
              <c:f>pivot!$H$11:$H$12</c:f>
              <c:strCache>
                <c:ptCount val="1"/>
                <c:pt idx="0">
                  <c:v>bat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pivot!$G$13:$G$22</c:f>
              <c:strCache>
                <c:ptCount val="9"/>
                <c:pt idx="0">
                  <c:v>Punjab Cricket Association Stadium, Mohali</c:v>
                </c:pt>
                <c:pt idx="1">
                  <c:v>Sawai Mansingh Stadium</c:v>
                </c:pt>
                <c:pt idx="2">
                  <c:v>Rajiv Gandhi International Stadium, Uppal</c:v>
                </c:pt>
                <c:pt idx="3">
                  <c:v>Eden Gardens</c:v>
                </c:pt>
                <c:pt idx="4">
                  <c:v>M Chinnaswamy Stadium</c:v>
                </c:pt>
                <c:pt idx="5">
                  <c:v>MA Chidambaram Stadium, Chepauk</c:v>
                </c:pt>
                <c:pt idx="6">
                  <c:v>Wankhede Stadium</c:v>
                </c:pt>
                <c:pt idx="7">
                  <c:v>Feroz Shah Kotla</c:v>
                </c:pt>
                <c:pt idx="8">
                  <c:v>Dr DY Patil Sports Academy</c:v>
                </c:pt>
              </c:strCache>
            </c:strRef>
          </c:cat>
          <c:val>
            <c:numRef>
              <c:f>pivot!$H$13:$H$22</c:f>
              <c:numCache>
                <c:formatCode>General</c:formatCode>
                <c:ptCount val="9"/>
                <c:pt idx="0">
                  <c:v>4</c:v>
                </c:pt>
                <c:pt idx="1">
                  <c:v>3</c:v>
                </c:pt>
                <c:pt idx="2">
                  <c:v>4</c:v>
                </c:pt>
                <c:pt idx="3">
                  <c:v>6</c:v>
                </c:pt>
                <c:pt idx="4">
                  <c:v>1</c:v>
                </c:pt>
                <c:pt idx="5">
                  <c:v>4</c:v>
                </c:pt>
                <c:pt idx="6">
                  <c:v>2</c:v>
                </c:pt>
                <c:pt idx="7">
                  <c:v>2</c:v>
                </c:pt>
              </c:numCache>
            </c:numRef>
          </c:val>
          <c:extLst>
            <c:ext xmlns:c16="http://schemas.microsoft.com/office/drawing/2014/chart" uri="{C3380CC4-5D6E-409C-BE32-E72D297353CC}">
              <c16:uniqueId val="{00000000-7D38-4628-94E1-0A945457D84E}"/>
            </c:ext>
          </c:extLst>
        </c:ser>
        <c:ser>
          <c:idx val="1"/>
          <c:order val="1"/>
          <c:tx>
            <c:strRef>
              <c:f>pivot!$I$11:$I$12</c:f>
              <c:strCache>
                <c:ptCount val="1"/>
                <c:pt idx="0">
                  <c:v>field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pivot!$G$13:$G$22</c:f>
              <c:strCache>
                <c:ptCount val="9"/>
                <c:pt idx="0">
                  <c:v>Punjab Cricket Association Stadium, Mohali</c:v>
                </c:pt>
                <c:pt idx="1">
                  <c:v>Sawai Mansingh Stadium</c:v>
                </c:pt>
                <c:pt idx="2">
                  <c:v>Rajiv Gandhi International Stadium, Uppal</c:v>
                </c:pt>
                <c:pt idx="3">
                  <c:v>Eden Gardens</c:v>
                </c:pt>
                <c:pt idx="4">
                  <c:v>M Chinnaswamy Stadium</c:v>
                </c:pt>
                <c:pt idx="5">
                  <c:v>MA Chidambaram Stadium, Chepauk</c:v>
                </c:pt>
                <c:pt idx="6">
                  <c:v>Wankhede Stadium</c:v>
                </c:pt>
                <c:pt idx="7">
                  <c:v>Feroz Shah Kotla</c:v>
                </c:pt>
                <c:pt idx="8">
                  <c:v>Dr DY Patil Sports Academy</c:v>
                </c:pt>
              </c:strCache>
            </c:strRef>
          </c:cat>
          <c:val>
            <c:numRef>
              <c:f>pivot!$I$13:$I$22</c:f>
              <c:numCache>
                <c:formatCode>General</c:formatCode>
                <c:ptCount val="9"/>
                <c:pt idx="0">
                  <c:v>3</c:v>
                </c:pt>
                <c:pt idx="1">
                  <c:v>4</c:v>
                </c:pt>
                <c:pt idx="2">
                  <c:v>3</c:v>
                </c:pt>
                <c:pt idx="3">
                  <c:v>1</c:v>
                </c:pt>
                <c:pt idx="4">
                  <c:v>6</c:v>
                </c:pt>
                <c:pt idx="5">
                  <c:v>3</c:v>
                </c:pt>
                <c:pt idx="6">
                  <c:v>4</c:v>
                </c:pt>
                <c:pt idx="7">
                  <c:v>4</c:v>
                </c:pt>
                <c:pt idx="8">
                  <c:v>4</c:v>
                </c:pt>
              </c:numCache>
            </c:numRef>
          </c:val>
          <c:extLst>
            <c:ext xmlns:c16="http://schemas.microsoft.com/office/drawing/2014/chart" uri="{C3380CC4-5D6E-409C-BE32-E72D297353CC}">
              <c16:uniqueId val="{00000001-7D38-4628-94E1-0A945457D84E}"/>
            </c:ext>
          </c:extLst>
        </c:ser>
        <c:dLbls>
          <c:showLegendKey val="0"/>
          <c:showVal val="0"/>
          <c:showCatName val="0"/>
          <c:showSerName val="0"/>
          <c:showPercent val="0"/>
          <c:showBubbleSize val="0"/>
        </c:dLbls>
        <c:gapWidth val="150"/>
        <c:overlap val="100"/>
        <c:axId val="481299896"/>
        <c:axId val="481299240"/>
      </c:barChart>
      <c:catAx>
        <c:axId val="48129989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1299240"/>
        <c:crosses val="autoZero"/>
        <c:auto val="1"/>
        <c:lblAlgn val="ctr"/>
        <c:lblOffset val="100"/>
        <c:noMultiLvlLbl val="0"/>
      </c:catAx>
      <c:valAx>
        <c:axId val="48129924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No of matches played </a:t>
                </a:r>
              </a:p>
            </c:rich>
          </c:tx>
          <c:layout>
            <c:manualLayout>
              <c:xMode val="edge"/>
              <c:yMode val="edge"/>
              <c:x val="0.44925998699703823"/>
              <c:y val="0.9016696458908865"/>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1299896"/>
        <c:crosses val="autoZero"/>
        <c:crossBetween val="between"/>
      </c:valAx>
      <c:spPr>
        <a:noFill/>
        <a:ln>
          <a:noFill/>
        </a:ln>
        <a:effectLst/>
      </c:spPr>
    </c:plotArea>
    <c:legend>
      <c:legendPos val="r"/>
      <c:layout>
        <c:manualLayout>
          <c:xMode val="edge"/>
          <c:yMode val="edge"/>
          <c:x val="0.72849237881962003"/>
          <c:y val="0.1216504409744279"/>
          <c:w val="0.11734615154216049"/>
          <c:h val="0.170766082976953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10 Man of the matches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5.4188516259697506E-2"/>
          <c:y val="0.16915634957716727"/>
          <c:w val="0.93224940435164261"/>
          <c:h val="0.66593703383031033"/>
        </c:manualLayout>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pivot!$A$42:$A$52</c:f>
              <c:strCache>
                <c:ptCount val="11"/>
                <c:pt idx="3">
                  <c:v>Sohail Tanvir</c:v>
                </c:pt>
                <c:pt idx="4">
                  <c:v>ST Jayasuriya</c:v>
                </c:pt>
                <c:pt idx="5">
                  <c:v>MS Dhoni</c:v>
                </c:pt>
                <c:pt idx="6">
                  <c:v>V Sehwag</c:v>
                </c:pt>
                <c:pt idx="7">
                  <c:v>SC Ganguly</c:v>
                </c:pt>
                <c:pt idx="8">
                  <c:v>M Ntini</c:v>
                </c:pt>
                <c:pt idx="9">
                  <c:v>AC Gilchrist</c:v>
                </c:pt>
                <c:pt idx="10">
                  <c:v>SM Pollock</c:v>
                </c:pt>
              </c:strCache>
            </c:strRef>
          </c:cat>
          <c:val>
            <c:numRef>
              <c:f>pivot!$B$42:$B$52</c:f>
              <c:numCache>
                <c:formatCode>General</c:formatCode>
                <c:ptCount val="11"/>
                <c:pt idx="3">
                  <c:v>2</c:v>
                </c:pt>
                <c:pt idx="4">
                  <c:v>2</c:v>
                </c:pt>
                <c:pt idx="5">
                  <c:v>2</c:v>
                </c:pt>
                <c:pt idx="6">
                  <c:v>2</c:v>
                </c:pt>
                <c:pt idx="7">
                  <c:v>2</c:v>
                </c:pt>
                <c:pt idx="8">
                  <c:v>2</c:v>
                </c:pt>
                <c:pt idx="9">
                  <c:v>2</c:v>
                </c:pt>
                <c:pt idx="10">
                  <c:v>2</c:v>
                </c:pt>
              </c:numCache>
            </c:numRef>
          </c:val>
          <c:extLst>
            <c:ext xmlns:c16="http://schemas.microsoft.com/office/drawing/2014/chart" uri="{C3380CC4-5D6E-409C-BE32-E72D297353CC}">
              <c16:uniqueId val="{00000000-7733-44CB-9CBA-1137BE91DECA}"/>
            </c:ext>
          </c:extLst>
        </c:ser>
        <c:dLbls>
          <c:dLblPos val="inEnd"/>
          <c:showLegendKey val="0"/>
          <c:showVal val="1"/>
          <c:showCatName val="0"/>
          <c:showSerName val="0"/>
          <c:showPercent val="0"/>
          <c:showBubbleSize val="0"/>
        </c:dLbls>
        <c:gapWidth val="100"/>
        <c:overlap val="-24"/>
        <c:axId val="421398840"/>
        <c:axId val="421393264"/>
      </c:barChart>
      <c:catAx>
        <c:axId val="4213988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1393264"/>
        <c:crosses val="autoZero"/>
        <c:auto val="1"/>
        <c:lblAlgn val="ctr"/>
        <c:lblOffset val="100"/>
        <c:noMultiLvlLbl val="0"/>
      </c:catAx>
      <c:valAx>
        <c:axId val="42139326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1398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Dataset.xlsx]pivot!matches win by team</c:name>
    <c:fmtId val="4"/>
  </c:pivotSource>
  <c:chart>
    <c:title>
      <c:tx>
        <c:rich>
          <a:bodyPr rot="0" spcFirstLastPara="1" vertOverflow="ellipsis" vert="horz" wrap="square" anchor="ctr" anchorCtr="1"/>
          <a:lstStyle/>
          <a:p>
            <a:pPr>
              <a:defRPr sz="96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Matches win by Team since 2008</a:t>
            </a:r>
          </a:p>
        </c:rich>
      </c:tx>
      <c:overlay val="0"/>
      <c:spPr>
        <a:noFill/>
        <a:ln>
          <a:noFill/>
        </a:ln>
        <a:effectLst/>
      </c:spPr>
      <c:txPr>
        <a:bodyPr rot="0" spcFirstLastPara="1" vertOverflow="ellipsis" vert="horz" wrap="square" anchor="ctr" anchorCtr="1"/>
        <a:lstStyle/>
        <a:p>
          <a:pPr>
            <a:defRPr sz="96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FF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B0F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367404948436249E-2"/>
          <c:y val="2.4909386326709162E-2"/>
          <c:w val="0.88285464080170917"/>
          <c:h val="0.75620511721749062"/>
        </c:manualLayout>
      </c:layout>
      <c:barChart>
        <c:barDir val="col"/>
        <c:grouping val="stacked"/>
        <c:varyColors val="0"/>
        <c:ser>
          <c:idx val="0"/>
          <c:order val="0"/>
          <c:tx>
            <c:strRef>
              <c:f>pivot!$B$3:$B$4</c:f>
              <c:strCache>
                <c:ptCount val="1"/>
                <c:pt idx="0">
                  <c:v>bat</c:v>
                </c:pt>
              </c:strCache>
            </c:strRef>
          </c:tx>
          <c:spPr>
            <a:solidFill>
              <a:srgbClr val="FFFF00"/>
            </a:solidFill>
            <a:ln>
              <a:noFill/>
            </a:ln>
            <a:effectLst>
              <a:outerShdw blurRad="57150" dist="19050" dir="5400000" algn="ctr" rotWithShape="0">
                <a:srgbClr val="000000">
                  <a:alpha val="63000"/>
                </a:srgbClr>
              </a:outerShdw>
            </a:effectLst>
          </c:spPr>
          <c:invertIfNegative val="0"/>
          <c:cat>
            <c:strRef>
              <c:f>pivot!$A$5:$A$13</c:f>
              <c:strCache>
                <c:ptCount val="8"/>
                <c:pt idx="0">
                  <c:v>Rajasthan Royals</c:v>
                </c:pt>
                <c:pt idx="1">
                  <c:v>Kings XI Punjab</c:v>
                </c:pt>
                <c:pt idx="2">
                  <c:v>Chennai Super Kings</c:v>
                </c:pt>
                <c:pt idx="3">
                  <c:v>Delhi Daredevils</c:v>
                </c:pt>
                <c:pt idx="4">
                  <c:v>Mumbai Indians</c:v>
                </c:pt>
                <c:pt idx="5">
                  <c:v>Kolkata Knight Riders</c:v>
                </c:pt>
                <c:pt idx="6">
                  <c:v>Royal Challengers Bangalore</c:v>
                </c:pt>
                <c:pt idx="7">
                  <c:v>Deccan Chargers</c:v>
                </c:pt>
              </c:strCache>
            </c:strRef>
          </c:cat>
          <c:val>
            <c:numRef>
              <c:f>pivot!$B$5:$B$13</c:f>
              <c:numCache>
                <c:formatCode>General</c:formatCode>
                <c:ptCount val="8"/>
                <c:pt idx="0">
                  <c:v>4</c:v>
                </c:pt>
                <c:pt idx="1">
                  <c:v>4</c:v>
                </c:pt>
                <c:pt idx="2">
                  <c:v>6</c:v>
                </c:pt>
                <c:pt idx="3">
                  <c:v>3</c:v>
                </c:pt>
                <c:pt idx="4">
                  <c:v>1</c:v>
                </c:pt>
                <c:pt idx="5">
                  <c:v>5</c:v>
                </c:pt>
                <c:pt idx="6">
                  <c:v>3</c:v>
                </c:pt>
              </c:numCache>
            </c:numRef>
          </c:val>
          <c:extLst>
            <c:ext xmlns:c16="http://schemas.microsoft.com/office/drawing/2014/chart" uri="{C3380CC4-5D6E-409C-BE32-E72D297353CC}">
              <c16:uniqueId val="{00000000-0D8F-4638-A8AB-F92E7B36AC59}"/>
            </c:ext>
          </c:extLst>
        </c:ser>
        <c:ser>
          <c:idx val="1"/>
          <c:order val="1"/>
          <c:tx>
            <c:strRef>
              <c:f>pivot!$C$3:$C$4</c:f>
              <c:strCache>
                <c:ptCount val="1"/>
                <c:pt idx="0">
                  <c:v>field</c:v>
                </c:pt>
              </c:strCache>
            </c:strRef>
          </c:tx>
          <c:spPr>
            <a:solidFill>
              <a:srgbClr val="00B0F0"/>
            </a:solidFill>
            <a:ln>
              <a:noFill/>
            </a:ln>
            <a:effectLst>
              <a:outerShdw blurRad="57150" dist="19050" dir="5400000" algn="ctr" rotWithShape="0">
                <a:srgbClr val="000000">
                  <a:alpha val="63000"/>
                </a:srgbClr>
              </a:outerShdw>
            </a:effectLst>
          </c:spPr>
          <c:invertIfNegative val="0"/>
          <c:cat>
            <c:strRef>
              <c:f>pivot!$A$5:$A$13</c:f>
              <c:strCache>
                <c:ptCount val="8"/>
                <c:pt idx="0">
                  <c:v>Rajasthan Royals</c:v>
                </c:pt>
                <c:pt idx="1">
                  <c:v>Kings XI Punjab</c:v>
                </c:pt>
                <c:pt idx="2">
                  <c:v>Chennai Super Kings</c:v>
                </c:pt>
                <c:pt idx="3">
                  <c:v>Delhi Daredevils</c:v>
                </c:pt>
                <c:pt idx="4">
                  <c:v>Mumbai Indians</c:v>
                </c:pt>
                <c:pt idx="5">
                  <c:v>Kolkata Knight Riders</c:v>
                </c:pt>
                <c:pt idx="6">
                  <c:v>Royal Challengers Bangalore</c:v>
                </c:pt>
                <c:pt idx="7">
                  <c:v>Deccan Chargers</c:v>
                </c:pt>
              </c:strCache>
            </c:strRef>
          </c:cat>
          <c:val>
            <c:numRef>
              <c:f>pivot!$C$5:$C$13</c:f>
              <c:numCache>
                <c:formatCode>General</c:formatCode>
                <c:ptCount val="8"/>
                <c:pt idx="0">
                  <c:v>9</c:v>
                </c:pt>
                <c:pt idx="1">
                  <c:v>6</c:v>
                </c:pt>
                <c:pt idx="2">
                  <c:v>3</c:v>
                </c:pt>
                <c:pt idx="3">
                  <c:v>4</c:v>
                </c:pt>
                <c:pt idx="4">
                  <c:v>6</c:v>
                </c:pt>
                <c:pt idx="5">
                  <c:v>1</c:v>
                </c:pt>
                <c:pt idx="6">
                  <c:v>1</c:v>
                </c:pt>
                <c:pt idx="7">
                  <c:v>2</c:v>
                </c:pt>
              </c:numCache>
            </c:numRef>
          </c:val>
          <c:extLst>
            <c:ext xmlns:c16="http://schemas.microsoft.com/office/drawing/2014/chart" uri="{C3380CC4-5D6E-409C-BE32-E72D297353CC}">
              <c16:uniqueId val="{00000001-0D8F-4638-A8AB-F92E7B36AC59}"/>
            </c:ext>
          </c:extLst>
        </c:ser>
        <c:dLbls>
          <c:showLegendKey val="0"/>
          <c:showVal val="0"/>
          <c:showCatName val="0"/>
          <c:showSerName val="0"/>
          <c:showPercent val="0"/>
          <c:showBubbleSize val="0"/>
        </c:dLbls>
        <c:gapWidth val="150"/>
        <c:overlap val="100"/>
        <c:axId val="382061144"/>
        <c:axId val="382066064"/>
      </c:barChart>
      <c:catAx>
        <c:axId val="3820611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800" b="0" i="0" u="none" strike="noStrike" kern="1200" baseline="0">
                <a:solidFill>
                  <a:schemeClr val="lt1">
                    <a:lumMod val="85000"/>
                  </a:schemeClr>
                </a:solidFill>
                <a:latin typeface="+mn-lt"/>
                <a:ea typeface="+mn-ea"/>
                <a:cs typeface="+mn-cs"/>
              </a:defRPr>
            </a:pPr>
            <a:endParaRPr lang="en-US"/>
          </a:p>
        </c:txPr>
        <c:crossAx val="382066064"/>
        <c:crosses val="autoZero"/>
        <c:auto val="1"/>
        <c:lblAlgn val="ctr"/>
        <c:lblOffset val="100"/>
        <c:noMultiLvlLbl val="0"/>
      </c:catAx>
      <c:valAx>
        <c:axId val="3820660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lt1">
                    <a:lumMod val="85000"/>
                  </a:schemeClr>
                </a:solidFill>
                <a:latin typeface="+mn-lt"/>
                <a:ea typeface="+mn-ea"/>
                <a:cs typeface="+mn-cs"/>
              </a:defRPr>
            </a:pPr>
            <a:endParaRPr lang="en-US"/>
          </a:p>
        </c:txPr>
        <c:crossAx val="382061144"/>
        <c:crosses val="autoZero"/>
        <c:crossBetween val="between"/>
      </c:valAx>
      <c:spPr>
        <a:noFill/>
        <a:ln>
          <a:noFill/>
        </a:ln>
        <a:effectLst/>
      </c:spPr>
    </c:plotArea>
    <c:legend>
      <c:legendPos val="r"/>
      <c:layout>
        <c:manualLayout>
          <c:xMode val="edge"/>
          <c:yMode val="edge"/>
          <c:x val="0.69330535295884177"/>
          <c:y val="0.17973574731729963"/>
          <c:w val="0.18691739264245372"/>
          <c:h val="0.28911671755316298"/>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sz="8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Dataset.xlsx]pivot!win percentage</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Winning</a:t>
            </a:r>
            <a:r>
              <a:rPr lang="en-US" baseline="0"/>
              <a:t> % by Toss decision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0909090909090912E-2"/>
              <c:y val="-1.891252955082742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BFBF1C43-4F38-478B-8D7C-6DFD6C621313}" type="PERCENTAGE">
                  <a:rPr lang="en-US"/>
                  <a:pPr>
                    <a:defRPr sz="900" b="0" i="0" u="none" strike="noStrike" kern="1200" baseline="0">
                      <a:solidFill>
                        <a:schemeClr val="lt1">
                          <a:lumMod val="8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9889807162534437E-2"/>
              <c:y val="-2.836879432624113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8D674092-F0EB-458C-AA54-3293598BDFBC}" type="PERCENTAGE">
                  <a:rPr lang="en-US"/>
                  <a:pPr>
                    <a:defRPr sz="900" b="0" i="0" u="none" strike="noStrike" kern="1200" baseline="0">
                      <a:solidFill>
                        <a:schemeClr val="lt1">
                          <a:lumMod val="8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0909090909090912E-2"/>
              <c:y val="-1.891252955082742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BFBF1C43-4F38-478B-8D7C-6DFD6C621313}" type="PERCENTAGE">
                  <a:rPr lang="en-US"/>
                  <a:pPr>
                    <a:defRPr sz="900" b="0" i="0" u="none" strike="noStrike" kern="1200" baseline="0">
                      <a:solidFill>
                        <a:schemeClr val="lt1">
                          <a:lumMod val="8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9889807162534437E-2"/>
              <c:y val="-2.836879432624113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8D674092-F0EB-458C-AA54-3293598BDFBC}" type="PERCENTAGE">
                  <a:rPr lang="en-US"/>
                  <a:pPr>
                    <a:defRPr sz="900" b="0" i="0" u="none" strike="noStrike" kern="1200" baseline="0">
                      <a:solidFill>
                        <a:schemeClr val="lt1">
                          <a:lumMod val="8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FF00"/>
          </a:solidFill>
          <a:ln>
            <a:noFill/>
          </a:ln>
          <a:effectLst>
            <a:outerShdw blurRad="57150" dist="19050" dir="5400000" algn="ctr" rotWithShape="0">
              <a:srgbClr val="000000">
                <a:alpha val="63000"/>
              </a:srgbClr>
            </a:outerShdw>
          </a:effectLst>
        </c:spPr>
        <c:dLbl>
          <c:idx val="0"/>
          <c:layout>
            <c:manualLayout>
              <c:x val="9.0909090909090912E-2"/>
              <c:y val="-1.891252955082742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BFBF1C43-4F38-478B-8D7C-6DFD6C621313}" type="PERCENTAGE">
                  <a:rPr lang="en-US"/>
                  <a:pPr>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rgbClr val="00B0F0"/>
          </a:solidFill>
          <a:ln>
            <a:noFill/>
          </a:ln>
          <a:effectLst>
            <a:outerShdw blurRad="57150" dist="19050" dir="5400000" algn="ctr" rotWithShape="0">
              <a:srgbClr val="000000">
                <a:alpha val="63000"/>
              </a:srgbClr>
            </a:outerShdw>
          </a:effectLst>
        </c:spPr>
        <c:dLbl>
          <c:idx val="0"/>
          <c:layout>
            <c:manualLayout>
              <c:x val="7.9889807162534437E-2"/>
              <c:y val="-2.836879432624113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8D674092-F0EB-458C-AA54-3293598BDFBC}" type="PERCENTAGE">
                  <a:rPr lang="en-US"/>
                  <a:pPr>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7559967978761984"/>
          <c:y val="0.24280467403601452"/>
          <c:w val="0.32022688552407408"/>
          <c:h val="0.66247771181520487"/>
        </c:manualLayout>
      </c:layout>
      <c:doughnutChart>
        <c:varyColors val="1"/>
        <c:ser>
          <c:idx val="0"/>
          <c:order val="0"/>
          <c:tx>
            <c:strRef>
              <c:f>pivot!$I$3</c:f>
              <c:strCache>
                <c:ptCount val="1"/>
                <c:pt idx="0">
                  <c:v>Total</c:v>
                </c:pt>
              </c:strCache>
            </c:strRef>
          </c:tx>
          <c:dPt>
            <c:idx val="0"/>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B01-4D49-BF02-5FC09EE85538}"/>
              </c:ext>
            </c:extLst>
          </c:dPt>
          <c:dPt>
            <c:idx val="1"/>
            <c:bubble3D val="0"/>
            <c:spPr>
              <a:solidFill>
                <a:srgbClr val="00B0F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B01-4D49-BF02-5FC09EE85538}"/>
              </c:ext>
            </c:extLst>
          </c:dPt>
          <c:dLbls>
            <c:dLbl>
              <c:idx val="0"/>
              <c:layout>
                <c:manualLayout>
                  <c:x val="9.0909090909090912E-2"/>
                  <c:y val="-1.8912529550827423E-2"/>
                </c:manualLayout>
              </c:layout>
              <c:tx>
                <c:rich>
                  <a:bodyPr/>
                  <a:lstStyle/>
                  <a:p>
                    <a:fld id="{BFBF1C43-4F38-478B-8D7C-6DFD6C621313}" type="PERCENTAGE">
                      <a:rPr lang="en-US"/>
                      <a:pPr/>
                      <a:t>[PERCENTAGE]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1B01-4D49-BF02-5FC09EE85538}"/>
                </c:ext>
              </c:extLst>
            </c:dLbl>
            <c:dLbl>
              <c:idx val="1"/>
              <c:layout>
                <c:manualLayout>
                  <c:x val="7.9889807162534437E-2"/>
                  <c:y val="-2.8368794326241134E-2"/>
                </c:manualLayout>
              </c:layout>
              <c:tx>
                <c:rich>
                  <a:bodyPr/>
                  <a:lstStyle/>
                  <a:p>
                    <a:fld id="{8D674092-F0EB-458C-AA54-3293598BDFBC}" type="PERCENTAGE">
                      <a:rPr lang="en-US"/>
                      <a:pPr/>
                      <a:t>[PERCENTAGE]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B01-4D49-BF02-5FC09EE8553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pivot!$H$4:$H$6</c:f>
              <c:strCache>
                <c:ptCount val="2"/>
                <c:pt idx="0">
                  <c:v>bat</c:v>
                </c:pt>
                <c:pt idx="1">
                  <c:v>field</c:v>
                </c:pt>
              </c:strCache>
            </c:strRef>
          </c:cat>
          <c:val>
            <c:numRef>
              <c:f>pivot!$I$4:$I$6</c:f>
              <c:numCache>
                <c:formatCode>0.00%</c:formatCode>
                <c:ptCount val="2"/>
                <c:pt idx="0">
                  <c:v>0.44827586206896552</c:v>
                </c:pt>
                <c:pt idx="1">
                  <c:v>0.55172413793103448</c:v>
                </c:pt>
              </c:numCache>
            </c:numRef>
          </c:val>
          <c:extLst>
            <c:ext xmlns:c16="http://schemas.microsoft.com/office/drawing/2014/chart" uri="{C3380CC4-5D6E-409C-BE32-E72D297353CC}">
              <c16:uniqueId val="{00000004-1B01-4D49-BF02-5FC09EE8553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7715339404596564"/>
          <c:y val="0.24716937184609272"/>
          <c:w val="0.20547681539807525"/>
          <c:h val="0.28125109361329836"/>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Dataset.xlsx]pivot!top 10 </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10 Venues with most winning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FF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B0F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716520985335548"/>
          <c:y val="0.13917448405253283"/>
          <c:w val="0.35745560933323695"/>
          <c:h val="0.694208979037095"/>
        </c:manualLayout>
      </c:layout>
      <c:barChart>
        <c:barDir val="bar"/>
        <c:grouping val="stacked"/>
        <c:varyColors val="0"/>
        <c:ser>
          <c:idx val="0"/>
          <c:order val="0"/>
          <c:tx>
            <c:strRef>
              <c:f>pivot!$H$11:$H$12</c:f>
              <c:strCache>
                <c:ptCount val="1"/>
                <c:pt idx="0">
                  <c:v>bat</c:v>
                </c:pt>
              </c:strCache>
            </c:strRef>
          </c:tx>
          <c:spPr>
            <a:solidFill>
              <a:srgbClr val="FFFF00"/>
            </a:solidFill>
            <a:ln>
              <a:noFill/>
            </a:ln>
            <a:effectLst>
              <a:outerShdw blurRad="57150" dist="19050" dir="5400000" algn="ctr" rotWithShape="0">
                <a:srgbClr val="000000">
                  <a:alpha val="63000"/>
                </a:srgbClr>
              </a:outerShdw>
            </a:effectLst>
          </c:spPr>
          <c:invertIfNegative val="0"/>
          <c:cat>
            <c:strRef>
              <c:f>pivot!$G$13:$G$22</c:f>
              <c:strCache>
                <c:ptCount val="9"/>
                <c:pt idx="0">
                  <c:v>Punjab Cricket Association Stadium, Mohali</c:v>
                </c:pt>
                <c:pt idx="1">
                  <c:v>Sawai Mansingh Stadium</c:v>
                </c:pt>
                <c:pt idx="2">
                  <c:v>Rajiv Gandhi International Stadium, Uppal</c:v>
                </c:pt>
                <c:pt idx="3">
                  <c:v>Eden Gardens</c:v>
                </c:pt>
                <c:pt idx="4">
                  <c:v>M Chinnaswamy Stadium</c:v>
                </c:pt>
                <c:pt idx="5">
                  <c:v>MA Chidambaram Stadium, Chepauk</c:v>
                </c:pt>
                <c:pt idx="6">
                  <c:v>Wankhede Stadium</c:v>
                </c:pt>
                <c:pt idx="7">
                  <c:v>Feroz Shah Kotla</c:v>
                </c:pt>
                <c:pt idx="8">
                  <c:v>Dr DY Patil Sports Academy</c:v>
                </c:pt>
              </c:strCache>
            </c:strRef>
          </c:cat>
          <c:val>
            <c:numRef>
              <c:f>pivot!$H$13:$H$22</c:f>
              <c:numCache>
                <c:formatCode>General</c:formatCode>
                <c:ptCount val="9"/>
                <c:pt idx="0">
                  <c:v>4</c:v>
                </c:pt>
                <c:pt idx="1">
                  <c:v>3</c:v>
                </c:pt>
                <c:pt idx="2">
                  <c:v>4</c:v>
                </c:pt>
                <c:pt idx="3">
                  <c:v>6</c:v>
                </c:pt>
                <c:pt idx="4">
                  <c:v>1</c:v>
                </c:pt>
                <c:pt idx="5">
                  <c:v>4</c:v>
                </c:pt>
                <c:pt idx="6">
                  <c:v>2</c:v>
                </c:pt>
                <c:pt idx="7">
                  <c:v>2</c:v>
                </c:pt>
              </c:numCache>
            </c:numRef>
          </c:val>
          <c:extLst>
            <c:ext xmlns:c16="http://schemas.microsoft.com/office/drawing/2014/chart" uri="{C3380CC4-5D6E-409C-BE32-E72D297353CC}">
              <c16:uniqueId val="{00000000-A016-4E3E-8255-9D23AE205A99}"/>
            </c:ext>
          </c:extLst>
        </c:ser>
        <c:ser>
          <c:idx val="1"/>
          <c:order val="1"/>
          <c:tx>
            <c:strRef>
              <c:f>pivot!$I$11:$I$12</c:f>
              <c:strCache>
                <c:ptCount val="1"/>
                <c:pt idx="0">
                  <c:v>field</c:v>
                </c:pt>
              </c:strCache>
            </c:strRef>
          </c:tx>
          <c:spPr>
            <a:solidFill>
              <a:srgbClr val="00B0F0"/>
            </a:solidFill>
            <a:ln>
              <a:noFill/>
            </a:ln>
            <a:effectLst>
              <a:outerShdw blurRad="57150" dist="19050" dir="5400000" algn="ctr" rotWithShape="0">
                <a:srgbClr val="000000">
                  <a:alpha val="63000"/>
                </a:srgbClr>
              </a:outerShdw>
            </a:effectLst>
          </c:spPr>
          <c:invertIfNegative val="0"/>
          <c:cat>
            <c:strRef>
              <c:f>pivot!$G$13:$G$22</c:f>
              <c:strCache>
                <c:ptCount val="9"/>
                <c:pt idx="0">
                  <c:v>Punjab Cricket Association Stadium, Mohali</c:v>
                </c:pt>
                <c:pt idx="1">
                  <c:v>Sawai Mansingh Stadium</c:v>
                </c:pt>
                <c:pt idx="2">
                  <c:v>Rajiv Gandhi International Stadium, Uppal</c:v>
                </c:pt>
                <c:pt idx="3">
                  <c:v>Eden Gardens</c:v>
                </c:pt>
                <c:pt idx="4">
                  <c:v>M Chinnaswamy Stadium</c:v>
                </c:pt>
                <c:pt idx="5">
                  <c:v>MA Chidambaram Stadium, Chepauk</c:v>
                </c:pt>
                <c:pt idx="6">
                  <c:v>Wankhede Stadium</c:v>
                </c:pt>
                <c:pt idx="7">
                  <c:v>Feroz Shah Kotla</c:v>
                </c:pt>
                <c:pt idx="8">
                  <c:v>Dr DY Patil Sports Academy</c:v>
                </c:pt>
              </c:strCache>
            </c:strRef>
          </c:cat>
          <c:val>
            <c:numRef>
              <c:f>pivot!$I$13:$I$22</c:f>
              <c:numCache>
                <c:formatCode>General</c:formatCode>
                <c:ptCount val="9"/>
                <c:pt idx="0">
                  <c:v>3</c:v>
                </c:pt>
                <c:pt idx="1">
                  <c:v>4</c:v>
                </c:pt>
                <c:pt idx="2">
                  <c:v>3</c:v>
                </c:pt>
                <c:pt idx="3">
                  <c:v>1</c:v>
                </c:pt>
                <c:pt idx="4">
                  <c:v>6</c:v>
                </c:pt>
                <c:pt idx="5">
                  <c:v>3</c:v>
                </c:pt>
                <c:pt idx="6">
                  <c:v>4</c:v>
                </c:pt>
                <c:pt idx="7">
                  <c:v>4</c:v>
                </c:pt>
                <c:pt idx="8">
                  <c:v>4</c:v>
                </c:pt>
              </c:numCache>
            </c:numRef>
          </c:val>
          <c:extLst>
            <c:ext xmlns:c16="http://schemas.microsoft.com/office/drawing/2014/chart" uri="{C3380CC4-5D6E-409C-BE32-E72D297353CC}">
              <c16:uniqueId val="{00000001-A016-4E3E-8255-9D23AE205A99}"/>
            </c:ext>
          </c:extLst>
        </c:ser>
        <c:dLbls>
          <c:showLegendKey val="0"/>
          <c:showVal val="0"/>
          <c:showCatName val="0"/>
          <c:showSerName val="0"/>
          <c:showPercent val="0"/>
          <c:showBubbleSize val="0"/>
        </c:dLbls>
        <c:gapWidth val="150"/>
        <c:overlap val="100"/>
        <c:axId val="481299896"/>
        <c:axId val="481299240"/>
      </c:barChart>
      <c:catAx>
        <c:axId val="48129989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1299240"/>
        <c:crosses val="autoZero"/>
        <c:auto val="1"/>
        <c:lblAlgn val="ctr"/>
        <c:lblOffset val="100"/>
        <c:noMultiLvlLbl val="0"/>
      </c:catAx>
      <c:valAx>
        <c:axId val="48129924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No of matches played </a:t>
                </a:r>
              </a:p>
            </c:rich>
          </c:tx>
          <c:layout>
            <c:manualLayout>
              <c:xMode val="edge"/>
              <c:yMode val="edge"/>
              <c:x val="0.44925998699703823"/>
              <c:y val="0.9016696458908865"/>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1299896"/>
        <c:crosses val="autoZero"/>
        <c:crossBetween val="between"/>
      </c:valAx>
      <c:spPr>
        <a:noFill/>
        <a:ln>
          <a:noFill/>
        </a:ln>
        <a:effectLst/>
      </c:spPr>
    </c:plotArea>
    <c:legend>
      <c:legendPos val="r"/>
      <c:layout>
        <c:manualLayout>
          <c:xMode val="edge"/>
          <c:yMode val="edge"/>
          <c:x val="0.7284923042268151"/>
          <c:y val="0.1143413596510917"/>
          <c:w val="0.13075999302904037"/>
          <c:h val="0.264333379380209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10 Man of the matches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0041326705028066"/>
          <c:y val="8.1193132108486443E-2"/>
          <c:w val="0.87665133795338623"/>
          <c:h val="0.70297389909594621"/>
        </c:manualLayout>
      </c:layout>
      <c:barChart>
        <c:barDir val="col"/>
        <c:grouping val="clustered"/>
        <c:varyColors val="0"/>
        <c:ser>
          <c:idx val="0"/>
          <c:order val="0"/>
          <c:spPr>
            <a:solidFill>
              <a:srgbClr val="0070C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pivot!$A$42:$A$52</c:f>
              <c:strCache>
                <c:ptCount val="11"/>
                <c:pt idx="3">
                  <c:v>Sohail Tanvir</c:v>
                </c:pt>
                <c:pt idx="4">
                  <c:v>ST Jayasuriya</c:v>
                </c:pt>
                <c:pt idx="5">
                  <c:v>MS Dhoni</c:v>
                </c:pt>
                <c:pt idx="6">
                  <c:v>V Sehwag</c:v>
                </c:pt>
                <c:pt idx="7">
                  <c:v>SC Ganguly</c:v>
                </c:pt>
                <c:pt idx="8">
                  <c:v>M Ntini</c:v>
                </c:pt>
                <c:pt idx="9">
                  <c:v>AC Gilchrist</c:v>
                </c:pt>
                <c:pt idx="10">
                  <c:v>SM Pollock</c:v>
                </c:pt>
              </c:strCache>
            </c:strRef>
          </c:cat>
          <c:val>
            <c:numRef>
              <c:f>pivot!$B$42:$B$52</c:f>
              <c:numCache>
                <c:formatCode>General</c:formatCode>
                <c:ptCount val="11"/>
                <c:pt idx="3">
                  <c:v>2</c:v>
                </c:pt>
                <c:pt idx="4">
                  <c:v>2</c:v>
                </c:pt>
                <c:pt idx="5">
                  <c:v>2</c:v>
                </c:pt>
                <c:pt idx="6">
                  <c:v>2</c:v>
                </c:pt>
                <c:pt idx="7">
                  <c:v>2</c:v>
                </c:pt>
                <c:pt idx="8">
                  <c:v>2</c:v>
                </c:pt>
                <c:pt idx="9">
                  <c:v>2</c:v>
                </c:pt>
                <c:pt idx="10">
                  <c:v>2</c:v>
                </c:pt>
              </c:numCache>
            </c:numRef>
          </c:val>
          <c:extLst>
            <c:ext xmlns:c16="http://schemas.microsoft.com/office/drawing/2014/chart" uri="{C3380CC4-5D6E-409C-BE32-E72D297353CC}">
              <c16:uniqueId val="{00000000-08FD-4FF0-B39D-AA003829E933}"/>
            </c:ext>
          </c:extLst>
        </c:ser>
        <c:dLbls>
          <c:dLblPos val="inEnd"/>
          <c:showLegendKey val="0"/>
          <c:showVal val="1"/>
          <c:showCatName val="0"/>
          <c:showSerName val="0"/>
          <c:showPercent val="0"/>
          <c:showBubbleSize val="0"/>
        </c:dLbls>
        <c:gapWidth val="100"/>
        <c:overlap val="-24"/>
        <c:axId val="421398840"/>
        <c:axId val="421393264"/>
      </c:barChart>
      <c:catAx>
        <c:axId val="4213988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1393264"/>
        <c:crosses val="autoZero"/>
        <c:auto val="1"/>
        <c:lblAlgn val="ctr"/>
        <c:lblOffset val="100"/>
        <c:noMultiLvlLbl val="0"/>
      </c:catAx>
      <c:valAx>
        <c:axId val="421393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1398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Title Winners</cx:v>
        </cx:txData>
      </cx:tx>
      <cx:txPr>
        <a:bodyPr spcFirstLastPara="1" vertOverflow="ellipsis" horzOverflow="overflow" wrap="square" lIns="0" tIns="0" rIns="0" bIns="0" anchor="ctr" anchorCtr="1"/>
        <a:lstStyle/>
        <a:p>
          <a:pPr algn="ctr" rtl="0">
            <a:defRPr/>
          </a:pPr>
          <a:r>
            <a:rPr lang="en-US" sz="1400" b="1" i="0" u="none" strike="noStrike" baseline="0">
              <a:solidFill>
                <a:schemeClr val="bg1"/>
              </a:solidFill>
              <a:latin typeface="Calibri" panose="020F0502020204030204"/>
            </a:rPr>
            <a:t>Title Winners</a:t>
          </a:r>
        </a:p>
      </cx:txPr>
    </cx:title>
    <cx:plotArea>
      <cx:plotAreaRegion>
        <cx:series layoutId="treemap" uniqueId="{52FB26B1-5D78-40E5-94C9-C306E5E8C07E}">
          <cx:dataPt idx="0">
            <cx:spPr>
              <a:blipFill>
                <a:blip r:embed="rId1">
                  <a:extLst>
                    <a:ext uri="{837473B0-CC2E-450A-ABE3-18F120FF3D39}">
                      <a1611:picAttrSrcUrl xmlns:a1611="http://schemas.microsoft.com/office/drawing/2016/11/main" r:id="rId2"/>
                    </a:ext>
                  </a:extLst>
                </a:blip>
                <a:stretch>
                  <a:fillRect/>
                </a:stretch>
              </a:blipFill>
            </cx:spPr>
          </cx:dataPt>
          <cx:dataPt idx="1">
            <cx:spPr>
              <a:blipFill>
                <a:blip r:embed="rId3">
                  <a:extLst>
                    <a:ext uri="{837473B0-CC2E-450A-ABE3-18F120FF3D39}">
                      <a1611:picAttrSrcUrl xmlns:a1611="http://schemas.microsoft.com/office/drawing/2016/11/main" r:id="rId4"/>
                    </a:ext>
                  </a:extLst>
                </a:blip>
                <a:stretch>
                  <a:fillRect/>
                </a:stretch>
              </a:blipFill>
            </cx:spPr>
          </cx:dataPt>
          <cx:dataPt idx="2">
            <cx:spPr>
              <a:blipFill>
                <a:blip r:embed="rId5">
                  <a:extLst>
                    <a:ext uri="{837473B0-CC2E-450A-ABE3-18F120FF3D39}">
                      <a1611:picAttrSrcUrl xmlns:a1611="http://schemas.microsoft.com/office/drawing/2016/11/main" r:id="rId6"/>
                    </a:ext>
                  </a:extLst>
                </a:blip>
                <a:stretch>
                  <a:fillRect/>
                </a:stretch>
              </a:blipFill>
            </cx:spPr>
          </cx:dataPt>
          <cx:dataPt idx="3">
            <cx:spPr>
              <a:blipFill>
                <a:blip r:embed="rId7">
                  <a:extLst>
                    <a:ext uri="{837473B0-CC2E-450A-ABE3-18F120FF3D39}">
                      <a1611:picAttrSrcUrl xmlns:a1611="http://schemas.microsoft.com/office/drawing/2016/11/main" r:id="rId8"/>
                    </a:ext>
                  </a:extLst>
                </a:blip>
                <a:stretch>
                  <a:fillRect/>
                </a:stretch>
              </a:blipFill>
            </cx:spPr>
          </cx:dataPt>
          <cx:dataPt idx="4">
            <cx:spPr>
              <a:blipFill>
                <a:blip r:embed="rId9">
                  <a:extLst>
                    <a:ext uri="{837473B0-CC2E-450A-ABE3-18F120FF3D39}">
                      <a1611:picAttrSrcUrl xmlns:a1611="http://schemas.microsoft.com/office/drawing/2016/11/main" r:id="rId10"/>
                    </a:ext>
                  </a:extLst>
                </a:blip>
                <a:stretch>
                  <a:fillRect/>
                </a:stretch>
              </a:blipFill>
            </cx:spPr>
          </cx:dataPt>
          <cx:dataPt idx="5">
            <cx:spPr>
              <a:blipFill>
                <a:blip r:embed="rId11">
                  <a:extLst>
                    <a:ext uri="{837473B0-CC2E-450A-ABE3-18F120FF3D39}">
                      <a1611:picAttrSrcUrl xmlns:a1611="http://schemas.microsoft.com/office/drawing/2016/11/main" r:id="rId12"/>
                    </a:ext>
                  </a:extLst>
                </a:blip>
                <a:stretch>
                  <a:fillRect/>
                </a:stretch>
              </a:blipFill>
            </cx:spPr>
          </cx:dataPt>
          <cx:dataLabels pos="inEnd">
            <cx:spPr>
              <a:effectLst>
                <a:outerShdw blurRad="50800" dist="38100" dir="5400000" algn="t" rotWithShape="0">
                  <a:prstClr val="black">
                    <a:alpha val="40000"/>
                  </a:prstClr>
                </a:outerShdw>
              </a:effectLst>
            </cx:spPr>
            <cx:txPr>
              <a:bodyPr spcFirstLastPara="1" vertOverflow="ellipsis" horzOverflow="overflow" wrap="square" lIns="0" tIns="0" rIns="0" bIns="0" anchor="ctr" anchorCtr="1"/>
              <a:lstStyle/>
              <a:p>
                <a:pPr algn="ctr" rtl="0">
                  <a:defRPr sz="1800" b="1" i="0" u="none">
                    <a:solidFill>
                      <a:schemeClr val="bg1"/>
                    </a:solidFill>
                  </a:defRPr>
                </a:pPr>
                <a:endParaRPr lang="en-US" sz="1800" b="1" i="0" u="none" strike="noStrike" baseline="0">
                  <a:solidFill>
                    <a:schemeClr val="bg1"/>
                  </a:solidFill>
                  <a:latin typeface="Calibri" panose="020F0502020204030204"/>
                </a:endParaRPr>
              </a:p>
            </cx:txPr>
            <cx:visibility seriesName="0" categoryName="0" value="1"/>
            <cx:separator>, </cx:separator>
            <cx:dataLabel idx="0">
              <cx:txPr>
                <a:bodyPr spcFirstLastPara="1" vertOverflow="ellipsis" horzOverflow="overflow" wrap="square" lIns="0" tIns="0" rIns="0" bIns="0" anchor="ctr" anchorCtr="1"/>
                <a:lstStyle/>
                <a:p>
                  <a:pPr algn="ctr" rtl="0">
                    <a:defRPr i="0"/>
                  </a:pPr>
                  <a:r>
                    <a:rPr lang="en-US" sz="1800" b="1" i="0" u="none" strike="noStrike" baseline="0">
                      <a:solidFill>
                        <a:schemeClr val="bg1"/>
                      </a:solidFill>
                      <a:latin typeface="Calibri" panose="020F0502020204030204"/>
                    </a:rPr>
                    <a:t>3</a:t>
                  </a:r>
                </a:p>
              </cx:txPr>
            </cx:dataLabel>
            <cx:dataLabel idx="1">
              <cx:txPr>
                <a:bodyPr spcFirstLastPara="1" vertOverflow="ellipsis" horzOverflow="overflow" wrap="square" lIns="0" tIns="0" rIns="0" bIns="0" anchor="ctr" anchorCtr="1"/>
                <a:lstStyle/>
                <a:p>
                  <a:pPr algn="ctr" rtl="0">
                    <a:defRPr i="0"/>
                  </a:pPr>
                  <a:r>
                    <a:rPr lang="en-US" sz="1800" b="1" i="0" u="none" strike="noStrike" baseline="0">
                      <a:solidFill>
                        <a:schemeClr val="bg1"/>
                      </a:solidFill>
                      <a:latin typeface="Calibri" panose="020F0502020204030204"/>
                    </a:rPr>
                    <a:t>3</a:t>
                  </a:r>
                </a:p>
              </cx:txPr>
            </cx:dataLabel>
          </cx:dataLabels>
          <cx:dataId val="0"/>
          <cx:layoutPr>
            <cx:parentLabelLayout val="overlapping"/>
          </cx:layoutPr>
        </cx:series>
      </cx:plotAreaRegion>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title pos="t" align="ctr" overlay="0">
      <cx:tx>
        <cx:txData>
          <cx:v>Title Winners</cx:v>
        </cx:txData>
      </cx:tx>
      <cx:txPr>
        <a:bodyPr spcFirstLastPara="1" vertOverflow="ellipsis" horzOverflow="overflow" wrap="square" lIns="0" tIns="0" rIns="0" bIns="0" anchor="ctr" anchorCtr="1"/>
        <a:lstStyle/>
        <a:p>
          <a:pPr algn="ctr" rtl="0">
            <a:defRPr/>
          </a:pPr>
          <a:r>
            <a:rPr lang="en-US" sz="1400" b="1" i="0" u="none" strike="noStrike" baseline="0">
              <a:solidFill>
                <a:schemeClr val="bg1"/>
              </a:solidFill>
              <a:latin typeface="Calibri" panose="020F0502020204030204"/>
            </a:rPr>
            <a:t>Title Winners</a:t>
          </a:r>
        </a:p>
      </cx:txPr>
    </cx:title>
    <cx:plotArea>
      <cx:plotAreaRegion>
        <cx:series layoutId="treemap" uniqueId="{52FB26B1-5D78-40E5-94C9-C306E5E8C07E}">
          <cx:dataPt idx="0">
            <cx:spPr>
              <a:blipFill>
                <a:blip r:embed="rId1">
                  <a:extLst>
                    <a:ext uri="{837473B0-CC2E-450A-ABE3-18F120FF3D39}">
                      <a1611:picAttrSrcUrl xmlns:a1611="http://schemas.microsoft.com/office/drawing/2016/11/main" r:id="rId2"/>
                    </a:ext>
                  </a:extLst>
                </a:blip>
                <a:stretch>
                  <a:fillRect/>
                </a:stretch>
              </a:blipFill>
            </cx:spPr>
          </cx:dataPt>
          <cx:dataPt idx="1">
            <cx:spPr>
              <a:blipFill>
                <a:blip r:embed="rId3">
                  <a:extLst>
                    <a:ext uri="{837473B0-CC2E-450A-ABE3-18F120FF3D39}">
                      <a1611:picAttrSrcUrl xmlns:a1611="http://schemas.microsoft.com/office/drawing/2016/11/main" r:id="rId4"/>
                    </a:ext>
                  </a:extLst>
                </a:blip>
                <a:stretch>
                  <a:fillRect/>
                </a:stretch>
              </a:blipFill>
            </cx:spPr>
          </cx:dataPt>
          <cx:dataPt idx="2">
            <cx:spPr>
              <a:blipFill>
                <a:blip r:embed="rId5">
                  <a:extLst>
                    <a:ext uri="{837473B0-CC2E-450A-ABE3-18F120FF3D39}">
                      <a1611:picAttrSrcUrl xmlns:a1611="http://schemas.microsoft.com/office/drawing/2016/11/main" r:id="rId6"/>
                    </a:ext>
                  </a:extLst>
                </a:blip>
                <a:stretch>
                  <a:fillRect/>
                </a:stretch>
              </a:blipFill>
            </cx:spPr>
          </cx:dataPt>
          <cx:dataPt idx="3">
            <cx:spPr>
              <a:blipFill>
                <a:blip r:embed="rId7">
                  <a:extLst>
                    <a:ext uri="{837473B0-CC2E-450A-ABE3-18F120FF3D39}">
                      <a1611:picAttrSrcUrl xmlns:a1611="http://schemas.microsoft.com/office/drawing/2016/11/main" r:id="rId8"/>
                    </a:ext>
                  </a:extLst>
                </a:blip>
                <a:stretch>
                  <a:fillRect/>
                </a:stretch>
              </a:blipFill>
            </cx:spPr>
          </cx:dataPt>
          <cx:dataPt idx="4">
            <cx:spPr>
              <a:blipFill>
                <a:blip r:embed="rId9">
                  <a:extLst>
                    <a:ext uri="{837473B0-CC2E-450A-ABE3-18F120FF3D39}">
                      <a1611:picAttrSrcUrl xmlns:a1611="http://schemas.microsoft.com/office/drawing/2016/11/main" r:id="rId10"/>
                    </a:ext>
                  </a:extLst>
                </a:blip>
                <a:stretch>
                  <a:fillRect/>
                </a:stretch>
              </a:blipFill>
            </cx:spPr>
          </cx:dataPt>
          <cx:dataPt idx="5">
            <cx:spPr>
              <a:blipFill>
                <a:blip r:embed="rId11">
                  <a:extLst>
                    <a:ext uri="{837473B0-CC2E-450A-ABE3-18F120FF3D39}">
                      <a1611:picAttrSrcUrl xmlns:a1611="http://schemas.microsoft.com/office/drawing/2016/11/main" r:id="rId12"/>
                    </a:ext>
                  </a:extLst>
                </a:blip>
                <a:stretch>
                  <a:fillRect/>
                </a:stretch>
              </a:blipFill>
            </cx:spPr>
          </cx:dataPt>
          <cx:dataLabels pos="inEnd">
            <cx:spPr>
              <a:effectLst>
                <a:outerShdw blurRad="50800" dist="38100" dir="5400000" algn="t" rotWithShape="0">
                  <a:prstClr val="black">
                    <a:alpha val="40000"/>
                  </a:prstClr>
                </a:outerShdw>
              </a:effectLst>
            </cx:spPr>
            <cx:txPr>
              <a:bodyPr spcFirstLastPara="1" vertOverflow="ellipsis" horzOverflow="overflow" wrap="square" lIns="0" tIns="0" rIns="0" bIns="0" anchor="ctr" anchorCtr="1"/>
              <a:lstStyle/>
              <a:p>
                <a:pPr algn="ctr" rtl="0">
                  <a:defRPr sz="1800" b="1" i="0" u="none">
                    <a:solidFill>
                      <a:schemeClr val="bg1"/>
                    </a:solidFill>
                  </a:defRPr>
                </a:pPr>
                <a:endParaRPr lang="en-US" sz="1800" b="1" i="0" u="none" strike="noStrike" baseline="0">
                  <a:solidFill>
                    <a:schemeClr val="bg1"/>
                  </a:solidFill>
                  <a:latin typeface="Calibri" panose="020F0502020204030204"/>
                </a:endParaRPr>
              </a:p>
            </cx:txPr>
            <cx:visibility seriesName="0" categoryName="0" value="1"/>
            <cx:separator>, </cx:separator>
            <cx:dataLabel idx="0">
              <cx:txPr>
                <a:bodyPr spcFirstLastPara="1" vertOverflow="ellipsis" horzOverflow="overflow" wrap="square" lIns="0" tIns="0" rIns="0" bIns="0" anchor="ctr" anchorCtr="1"/>
                <a:lstStyle/>
                <a:p>
                  <a:pPr algn="ctr" rtl="0">
                    <a:defRPr i="0"/>
                  </a:pPr>
                  <a:r>
                    <a:rPr lang="en-US" sz="1800" b="1" i="0" u="none" strike="noStrike" baseline="0">
                      <a:solidFill>
                        <a:schemeClr val="bg1"/>
                      </a:solidFill>
                      <a:latin typeface="Calibri" panose="020F0502020204030204"/>
                    </a:rPr>
                    <a:t>3</a:t>
                  </a:r>
                </a:p>
              </cx:txPr>
            </cx:dataLabel>
            <cx:dataLabel idx="1">
              <cx:txPr>
                <a:bodyPr spcFirstLastPara="1" vertOverflow="ellipsis" horzOverflow="overflow" wrap="square" lIns="0" tIns="0" rIns="0" bIns="0" anchor="ctr" anchorCtr="1"/>
                <a:lstStyle/>
                <a:p>
                  <a:pPr algn="ctr" rtl="0">
                    <a:defRPr i="0"/>
                  </a:pPr>
                  <a:r>
                    <a:rPr lang="en-US" sz="1800" b="1" i="0" u="none" strike="noStrike" baseline="0">
                      <a:solidFill>
                        <a:schemeClr val="bg1"/>
                      </a:solidFill>
                      <a:latin typeface="Calibri" panose="020F0502020204030204"/>
                    </a:rPr>
                    <a:t>3</a:t>
                  </a:r>
                </a:p>
              </cx:txPr>
            </cx:dataLabel>
          </cx:dataLabels>
          <cx:dataId val="0"/>
          <cx:layoutPr>
            <cx:parentLabelLayout val="overlapping"/>
          </cx:layoutPr>
        </cx:series>
      </cx:plotAreaRegion>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microsoft.com/office/2014/relationships/chartEx" Target="../charts/chartEx2.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571500</xdr:colOff>
      <xdr:row>2</xdr:row>
      <xdr:rowOff>40821</xdr:rowOff>
    </xdr:from>
    <xdr:to>
      <xdr:col>15</xdr:col>
      <xdr:colOff>394607</xdr:colOff>
      <xdr:row>16</xdr:row>
      <xdr:rowOff>66674</xdr:rowOff>
    </xdr:to>
    <xdr:graphicFrame macro="">
      <xdr:nvGraphicFramePr>
        <xdr:cNvPr id="2" name="Chart 1">
          <a:extLst>
            <a:ext uri="{FF2B5EF4-FFF2-40B4-BE49-F238E27FC236}">
              <a16:creationId xmlns:a16="http://schemas.microsoft.com/office/drawing/2014/main" id="{E3F93905-775F-4924-BA7A-DBE2DA0E63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530678</xdr:colOff>
      <xdr:row>16</xdr:row>
      <xdr:rowOff>190500</xdr:rowOff>
    </xdr:from>
    <xdr:to>
      <xdr:col>7</xdr:col>
      <xdr:colOff>340178</xdr:colOff>
      <xdr:row>30</xdr:row>
      <xdr:rowOff>76200</xdr:rowOff>
    </xdr:to>
    <xdr:graphicFrame macro="">
      <xdr:nvGraphicFramePr>
        <xdr:cNvPr id="3" name="Chart 2">
          <a:extLst>
            <a:ext uri="{FF2B5EF4-FFF2-40B4-BE49-F238E27FC236}">
              <a16:creationId xmlns:a16="http://schemas.microsoft.com/office/drawing/2014/main" id="{8F608972-1342-42B2-94DD-E7B3961297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234950</xdr:colOff>
      <xdr:row>17</xdr:row>
      <xdr:rowOff>41275</xdr:rowOff>
    </xdr:from>
    <xdr:to>
      <xdr:col>17</xdr:col>
      <xdr:colOff>171449</xdr:colOff>
      <xdr:row>34</xdr:row>
      <xdr:rowOff>25400</xdr:rowOff>
    </xdr:to>
    <xdr:graphicFrame macro="">
      <xdr:nvGraphicFramePr>
        <xdr:cNvPr id="4" name="Chart 3">
          <a:extLst>
            <a:ext uri="{FF2B5EF4-FFF2-40B4-BE49-F238E27FC236}">
              <a16:creationId xmlns:a16="http://schemas.microsoft.com/office/drawing/2014/main" id="{0562005B-64B1-4CE8-8734-F5FB1BEC71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342900</xdr:colOff>
      <xdr:row>35</xdr:row>
      <xdr:rowOff>142875</xdr:rowOff>
    </xdr:from>
    <xdr:to>
      <xdr:col>11</xdr:col>
      <xdr:colOff>39942</xdr:colOff>
      <xdr:row>49</xdr:row>
      <xdr:rowOff>52107</xdr:rowOff>
    </xdr:to>
    <xdr:graphicFrame macro="">
      <xdr:nvGraphicFramePr>
        <xdr:cNvPr id="5" name="Chart 4">
          <a:extLst>
            <a:ext uri="{FF2B5EF4-FFF2-40B4-BE49-F238E27FC236}">
              <a16:creationId xmlns:a16="http://schemas.microsoft.com/office/drawing/2014/main" id="{0F8C3884-7ECB-41AF-8008-21E7E7504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246288</xdr:colOff>
      <xdr:row>35</xdr:row>
      <xdr:rowOff>134710</xdr:rowOff>
    </xdr:from>
    <xdr:to>
      <xdr:col>18</xdr:col>
      <xdr:colOff>163285</xdr:colOff>
      <xdr:row>49</xdr:row>
      <xdr:rowOff>68036</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B2CC5836-CF22-4AFB-AD0A-9AB6344237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790088" y="7135585"/>
              <a:ext cx="4717597" cy="273367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1072097</xdr:colOff>
      <xdr:row>8</xdr:row>
      <xdr:rowOff>122915</xdr:rowOff>
    </xdr:from>
    <xdr:to>
      <xdr:col>10</xdr:col>
      <xdr:colOff>1186695</xdr:colOff>
      <xdr:row>11</xdr:row>
      <xdr:rowOff>180975</xdr:rowOff>
    </xdr:to>
    <xdr:grpSp>
      <xdr:nvGrpSpPr>
        <xdr:cNvPr id="11" name="Group 10">
          <a:extLst>
            <a:ext uri="{FF2B5EF4-FFF2-40B4-BE49-F238E27FC236}">
              <a16:creationId xmlns:a16="http://schemas.microsoft.com/office/drawing/2014/main" id="{5CDC1127-1528-443E-B480-C64CC31B2E72}"/>
            </a:ext>
          </a:extLst>
        </xdr:cNvPr>
        <xdr:cNvGrpSpPr/>
      </xdr:nvGrpSpPr>
      <xdr:grpSpPr>
        <a:xfrm>
          <a:off x="7501472" y="1904090"/>
          <a:ext cx="1381423" cy="658135"/>
          <a:chOff x="6653747" y="1856465"/>
          <a:chExt cx="1381423" cy="658135"/>
        </a:xfrm>
        <a:solidFill>
          <a:srgbClr val="0070C0"/>
        </a:solidFill>
      </xdr:grpSpPr>
      <xdr:sp macro="" textlink="">
        <xdr:nvSpPr>
          <xdr:cNvPr id="5" name="Arrow: Chevron 4">
            <a:extLst>
              <a:ext uri="{FF2B5EF4-FFF2-40B4-BE49-F238E27FC236}">
                <a16:creationId xmlns:a16="http://schemas.microsoft.com/office/drawing/2014/main" id="{0720B99A-6630-4DE5-97E0-E296BBE2CAA2}"/>
              </a:ext>
            </a:extLst>
          </xdr:cNvPr>
          <xdr:cNvSpPr/>
        </xdr:nvSpPr>
        <xdr:spPr>
          <a:xfrm>
            <a:off x="6653747" y="1856465"/>
            <a:ext cx="1346150" cy="519614"/>
          </a:xfrm>
          <a:prstGeom prst="chevron">
            <a:avLst>
              <a:gd name="adj" fmla="val 4000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6" name="Freeform: Shape 5">
            <a:extLst>
              <a:ext uri="{FF2B5EF4-FFF2-40B4-BE49-F238E27FC236}">
                <a16:creationId xmlns:a16="http://schemas.microsoft.com/office/drawing/2014/main" id="{ABAB0A08-6E23-4071-B9D4-B8213F042A12}"/>
              </a:ext>
            </a:extLst>
          </xdr:cNvPr>
          <xdr:cNvSpPr/>
        </xdr:nvSpPr>
        <xdr:spPr>
          <a:xfrm>
            <a:off x="6898421" y="2110194"/>
            <a:ext cx="1136749" cy="404406"/>
          </a:xfrm>
          <a:custGeom>
            <a:avLst/>
            <a:gdLst>
              <a:gd name="connsiteX0" fmla="*/ 0 w 1136749"/>
              <a:gd name="connsiteY0" fmla="*/ 51961 h 519614"/>
              <a:gd name="connsiteX1" fmla="*/ 51961 w 1136749"/>
              <a:gd name="connsiteY1" fmla="*/ 0 h 519614"/>
              <a:gd name="connsiteX2" fmla="*/ 1084788 w 1136749"/>
              <a:gd name="connsiteY2" fmla="*/ 0 h 519614"/>
              <a:gd name="connsiteX3" fmla="*/ 1136749 w 1136749"/>
              <a:gd name="connsiteY3" fmla="*/ 51961 h 519614"/>
              <a:gd name="connsiteX4" fmla="*/ 1136749 w 1136749"/>
              <a:gd name="connsiteY4" fmla="*/ 467653 h 519614"/>
              <a:gd name="connsiteX5" fmla="*/ 1084788 w 1136749"/>
              <a:gd name="connsiteY5" fmla="*/ 519614 h 519614"/>
              <a:gd name="connsiteX6" fmla="*/ 51961 w 1136749"/>
              <a:gd name="connsiteY6" fmla="*/ 519614 h 519614"/>
              <a:gd name="connsiteX7" fmla="*/ 0 w 1136749"/>
              <a:gd name="connsiteY7" fmla="*/ 467653 h 519614"/>
              <a:gd name="connsiteX8" fmla="*/ 0 w 1136749"/>
              <a:gd name="connsiteY8" fmla="*/ 51961 h 5196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36749" h="519614">
                <a:moveTo>
                  <a:pt x="0" y="51961"/>
                </a:moveTo>
                <a:cubicBezTo>
                  <a:pt x="0" y="23264"/>
                  <a:pt x="23264" y="0"/>
                  <a:pt x="51961" y="0"/>
                </a:cubicBezTo>
                <a:lnTo>
                  <a:pt x="1084788" y="0"/>
                </a:lnTo>
                <a:cubicBezTo>
                  <a:pt x="1113485" y="0"/>
                  <a:pt x="1136749" y="23264"/>
                  <a:pt x="1136749" y="51961"/>
                </a:cubicBezTo>
                <a:lnTo>
                  <a:pt x="1136749" y="467653"/>
                </a:lnTo>
                <a:cubicBezTo>
                  <a:pt x="1136749" y="496350"/>
                  <a:pt x="1113485" y="519614"/>
                  <a:pt x="1084788" y="519614"/>
                </a:cubicBezTo>
                <a:lnTo>
                  <a:pt x="51961" y="519614"/>
                </a:lnTo>
                <a:cubicBezTo>
                  <a:pt x="23264" y="519614"/>
                  <a:pt x="0" y="496350"/>
                  <a:pt x="0" y="467653"/>
                </a:cubicBezTo>
                <a:lnTo>
                  <a:pt x="0" y="51961"/>
                </a:lnTo>
                <a:close/>
              </a:path>
            </a:pathLst>
          </a:custGeom>
          <a:grpFill/>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36123" tIns="136123" rIns="136123" bIns="136123" numCol="1" spcCol="1270" anchor="ctr" anchorCtr="0">
            <a:noAutofit/>
          </a:bodyPr>
          <a:lstStyle/>
          <a:p>
            <a:pPr marL="0" lvl="0" indent="0" algn="ctr" defTabSz="755650">
              <a:lnSpc>
                <a:spcPct val="90000"/>
              </a:lnSpc>
              <a:spcBef>
                <a:spcPct val="0"/>
              </a:spcBef>
              <a:spcAft>
                <a:spcPct val="35000"/>
              </a:spcAft>
              <a:buNone/>
            </a:pPr>
            <a:endParaRPr lang="en-IN" sz="1700" kern="12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95249</xdr:colOff>
      <xdr:row>0</xdr:row>
      <xdr:rowOff>28574</xdr:rowOff>
    </xdr:from>
    <xdr:to>
      <xdr:col>5</xdr:col>
      <xdr:colOff>219074</xdr:colOff>
      <xdr:row>4</xdr:row>
      <xdr:rowOff>19050</xdr:rowOff>
    </xdr:to>
    <xdr:sp macro="" textlink="">
      <xdr:nvSpPr>
        <xdr:cNvPr id="2" name="Rectangle: Rounded Corners 1">
          <a:extLst>
            <a:ext uri="{FF2B5EF4-FFF2-40B4-BE49-F238E27FC236}">
              <a16:creationId xmlns:a16="http://schemas.microsoft.com/office/drawing/2014/main" id="{529A347B-2C41-48AA-B21C-3AACC87A8AA9}"/>
            </a:ext>
          </a:extLst>
        </xdr:cNvPr>
        <xdr:cNvSpPr/>
      </xdr:nvSpPr>
      <xdr:spPr>
        <a:xfrm>
          <a:off x="95249" y="28574"/>
          <a:ext cx="3552825" cy="790576"/>
        </a:xfrm>
        <a:prstGeom prst="round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IN" sz="1600">
              <a:latin typeface="Arial Black" panose="020B0A04020102020204" pitchFamily="34" charset="0"/>
            </a:rPr>
            <a:t>Indian Premier League Analysis</a:t>
          </a:r>
        </a:p>
      </xdr:txBody>
    </xdr:sp>
    <xdr:clientData/>
  </xdr:twoCellAnchor>
  <xdr:oneCellAnchor>
    <xdr:from>
      <xdr:col>10</xdr:col>
      <xdr:colOff>657225</xdr:colOff>
      <xdr:row>13</xdr:row>
      <xdr:rowOff>114300</xdr:rowOff>
    </xdr:from>
    <xdr:ext cx="184731" cy="264560"/>
    <xdr:sp macro="" textlink="">
      <xdr:nvSpPr>
        <xdr:cNvPr id="5" name="TextBox 4">
          <a:extLst>
            <a:ext uri="{FF2B5EF4-FFF2-40B4-BE49-F238E27FC236}">
              <a16:creationId xmlns:a16="http://schemas.microsoft.com/office/drawing/2014/main" id="{1A3B38D4-1582-4DB9-8F43-47199602340E}"/>
            </a:ext>
          </a:extLst>
        </xdr:cNvPr>
        <xdr:cNvSpPr txBox="1"/>
      </xdr:nvSpPr>
      <xdr:spPr>
        <a:xfrm>
          <a:off x="7515225" y="27146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5</xdr:col>
      <xdr:colOff>381000</xdr:colOff>
      <xdr:row>0</xdr:row>
      <xdr:rowOff>28575</xdr:rowOff>
    </xdr:from>
    <xdr:to>
      <xdr:col>7</xdr:col>
      <xdr:colOff>666750</xdr:colOff>
      <xdr:row>4</xdr:row>
      <xdr:rowOff>66675</xdr:rowOff>
    </xdr:to>
    <xdr:grpSp>
      <xdr:nvGrpSpPr>
        <xdr:cNvPr id="6" name="Group 5">
          <a:extLst>
            <a:ext uri="{FF2B5EF4-FFF2-40B4-BE49-F238E27FC236}">
              <a16:creationId xmlns:a16="http://schemas.microsoft.com/office/drawing/2014/main" id="{6DD6E624-D5F2-44C7-821E-BFDBEB889BD7}"/>
            </a:ext>
          </a:extLst>
        </xdr:cNvPr>
        <xdr:cNvGrpSpPr/>
      </xdr:nvGrpSpPr>
      <xdr:grpSpPr>
        <a:xfrm>
          <a:off x="3810000" y="28575"/>
          <a:ext cx="1657350" cy="838200"/>
          <a:chOff x="6653747" y="1856465"/>
          <a:chExt cx="1381423" cy="658135"/>
        </a:xfrm>
        <a:solidFill>
          <a:srgbClr val="0070C0"/>
        </a:solidFill>
      </xdr:grpSpPr>
      <xdr:sp macro="" textlink="KPI!I3">
        <xdr:nvSpPr>
          <xdr:cNvPr id="7" name="Arrow: Chevron 6">
            <a:extLst>
              <a:ext uri="{FF2B5EF4-FFF2-40B4-BE49-F238E27FC236}">
                <a16:creationId xmlns:a16="http://schemas.microsoft.com/office/drawing/2014/main" id="{810B721E-5442-43C3-8515-A6A40312396E}"/>
              </a:ext>
            </a:extLst>
          </xdr:cNvPr>
          <xdr:cNvSpPr/>
        </xdr:nvSpPr>
        <xdr:spPr>
          <a:xfrm>
            <a:off x="6653747" y="1856465"/>
            <a:ext cx="1346150" cy="519614"/>
          </a:xfrm>
          <a:prstGeom prst="chevron">
            <a:avLst>
              <a:gd name="adj" fmla="val 4000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nchor="t"/>
          <a:lstStyle/>
          <a:p>
            <a:pPr algn="ctr"/>
            <a:fld id="{19FF7314-6FE4-4B27-BF0F-CFAC78AAEF82}" type="TxLink">
              <a:rPr lang="en-US" sz="1800" b="0" i="0" u="none" strike="noStrike">
                <a:solidFill>
                  <a:schemeClr val="bg1"/>
                </a:solidFill>
                <a:latin typeface="Bodoni MT Black" panose="02070A03080606020203" pitchFamily="18" charset="0"/>
                <a:cs typeface="Calibri"/>
              </a:rPr>
              <a:pPr algn="ctr"/>
              <a:t>Season</a:t>
            </a:fld>
            <a:endParaRPr lang="en-IN" sz="1800" b="0">
              <a:solidFill>
                <a:schemeClr val="bg1"/>
              </a:solidFill>
              <a:latin typeface="Bodoni MT Black" panose="02070A03080606020203" pitchFamily="18" charset="0"/>
            </a:endParaRPr>
          </a:p>
        </xdr:txBody>
      </xdr:sp>
      <xdr:sp macro="" textlink="KPI!I4">
        <xdr:nvSpPr>
          <xdr:cNvPr id="8" name="Freeform: Shape 7">
            <a:extLst>
              <a:ext uri="{FF2B5EF4-FFF2-40B4-BE49-F238E27FC236}">
                <a16:creationId xmlns:a16="http://schemas.microsoft.com/office/drawing/2014/main" id="{6869368A-F0AC-4860-A71C-C9F1DCB06A31}"/>
              </a:ext>
            </a:extLst>
          </xdr:cNvPr>
          <xdr:cNvSpPr/>
        </xdr:nvSpPr>
        <xdr:spPr>
          <a:xfrm>
            <a:off x="6898421" y="2110194"/>
            <a:ext cx="1136749" cy="404406"/>
          </a:xfrm>
          <a:custGeom>
            <a:avLst/>
            <a:gdLst>
              <a:gd name="connsiteX0" fmla="*/ 0 w 1136749"/>
              <a:gd name="connsiteY0" fmla="*/ 51961 h 519614"/>
              <a:gd name="connsiteX1" fmla="*/ 51961 w 1136749"/>
              <a:gd name="connsiteY1" fmla="*/ 0 h 519614"/>
              <a:gd name="connsiteX2" fmla="*/ 1084788 w 1136749"/>
              <a:gd name="connsiteY2" fmla="*/ 0 h 519614"/>
              <a:gd name="connsiteX3" fmla="*/ 1136749 w 1136749"/>
              <a:gd name="connsiteY3" fmla="*/ 51961 h 519614"/>
              <a:gd name="connsiteX4" fmla="*/ 1136749 w 1136749"/>
              <a:gd name="connsiteY4" fmla="*/ 467653 h 519614"/>
              <a:gd name="connsiteX5" fmla="*/ 1084788 w 1136749"/>
              <a:gd name="connsiteY5" fmla="*/ 519614 h 519614"/>
              <a:gd name="connsiteX6" fmla="*/ 51961 w 1136749"/>
              <a:gd name="connsiteY6" fmla="*/ 519614 h 519614"/>
              <a:gd name="connsiteX7" fmla="*/ 0 w 1136749"/>
              <a:gd name="connsiteY7" fmla="*/ 467653 h 519614"/>
              <a:gd name="connsiteX8" fmla="*/ 0 w 1136749"/>
              <a:gd name="connsiteY8" fmla="*/ 51961 h 5196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36749" h="519614">
                <a:moveTo>
                  <a:pt x="0" y="51961"/>
                </a:moveTo>
                <a:cubicBezTo>
                  <a:pt x="0" y="23264"/>
                  <a:pt x="23264" y="0"/>
                  <a:pt x="51961" y="0"/>
                </a:cubicBezTo>
                <a:lnTo>
                  <a:pt x="1084788" y="0"/>
                </a:lnTo>
                <a:cubicBezTo>
                  <a:pt x="1113485" y="0"/>
                  <a:pt x="1136749" y="23264"/>
                  <a:pt x="1136749" y="51961"/>
                </a:cubicBezTo>
                <a:lnTo>
                  <a:pt x="1136749" y="467653"/>
                </a:lnTo>
                <a:cubicBezTo>
                  <a:pt x="1136749" y="496350"/>
                  <a:pt x="1113485" y="519614"/>
                  <a:pt x="1084788" y="519614"/>
                </a:cubicBezTo>
                <a:lnTo>
                  <a:pt x="51961" y="519614"/>
                </a:lnTo>
                <a:cubicBezTo>
                  <a:pt x="23264" y="519614"/>
                  <a:pt x="0" y="496350"/>
                  <a:pt x="0" y="467653"/>
                </a:cubicBezTo>
                <a:lnTo>
                  <a:pt x="0" y="51961"/>
                </a:lnTo>
                <a:close/>
              </a:path>
            </a:pathLst>
          </a:custGeom>
          <a:solidFill>
            <a:schemeClr val="bg1">
              <a:lumMod val="95000"/>
            </a:schemeClr>
          </a:solidFill>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36123" tIns="136123" rIns="136123" bIns="136123" numCol="1" spcCol="1270" anchor="t" anchorCtr="0">
            <a:noAutofit/>
          </a:bodyPr>
          <a:lstStyle/>
          <a:p>
            <a:pPr marL="0" lvl="0" indent="0" algn="ctr" defTabSz="755650">
              <a:lnSpc>
                <a:spcPct val="90000"/>
              </a:lnSpc>
              <a:spcBef>
                <a:spcPct val="0"/>
              </a:spcBef>
              <a:spcAft>
                <a:spcPct val="35000"/>
              </a:spcAft>
              <a:buNone/>
            </a:pPr>
            <a:fld id="{80FA6898-B94B-4F06-AFBE-2E65B8C57254}" type="TxLink">
              <a:rPr lang="en-US" sz="1600" b="0" i="0" u="none" strike="noStrike" kern="1200">
                <a:solidFill>
                  <a:srgbClr val="000000"/>
                </a:solidFill>
                <a:latin typeface="Bodoni MT Black" panose="02070A03080606020203" pitchFamily="18" charset="0"/>
                <a:cs typeface="Calibri"/>
              </a:rPr>
              <a:pPr marL="0" lvl="0" indent="0" algn="ctr" defTabSz="755650">
                <a:lnSpc>
                  <a:spcPct val="90000"/>
                </a:lnSpc>
                <a:spcBef>
                  <a:spcPct val="0"/>
                </a:spcBef>
                <a:spcAft>
                  <a:spcPct val="35000"/>
                </a:spcAft>
                <a:buNone/>
              </a:pPr>
              <a:t>IPL-2008</a:t>
            </a:fld>
            <a:endParaRPr lang="en-IN" sz="2000" b="0" kern="1200">
              <a:latin typeface="Bodoni MT Black" panose="02070A03080606020203" pitchFamily="18" charset="0"/>
            </a:endParaRPr>
          </a:p>
        </xdr:txBody>
      </xdr:sp>
    </xdr:grpSp>
    <xdr:clientData/>
  </xdr:twoCellAnchor>
  <xdr:twoCellAnchor editAs="oneCell">
    <xdr:from>
      <xdr:col>0</xdr:col>
      <xdr:colOff>66674</xdr:colOff>
      <xdr:row>4</xdr:row>
      <xdr:rowOff>192571</xdr:rowOff>
    </xdr:from>
    <xdr:to>
      <xdr:col>17</xdr:col>
      <xdr:colOff>571499</xdr:colOff>
      <xdr:row>7</xdr:row>
      <xdr:rowOff>58807</xdr:rowOff>
    </xdr:to>
    <mc:AlternateContent xmlns:mc="http://schemas.openxmlformats.org/markup-compatibility/2006">
      <mc:Choice xmlns:a14="http://schemas.microsoft.com/office/drawing/2010/main" Requires="a14">
        <xdr:graphicFrame macro="">
          <xdr:nvGraphicFramePr>
            <xdr:cNvPr id="18" name="season 3">
              <a:extLst>
                <a:ext uri="{FF2B5EF4-FFF2-40B4-BE49-F238E27FC236}">
                  <a16:creationId xmlns:a16="http://schemas.microsoft.com/office/drawing/2014/main" id="{C8E2189C-7D80-4EB0-A5D0-8391985AC660}"/>
                </a:ext>
              </a:extLst>
            </xdr:cNvPr>
            <xdr:cNvGraphicFramePr/>
          </xdr:nvGraphicFramePr>
          <xdr:xfrm>
            <a:off x="0" y="0"/>
            <a:ext cx="0" cy="0"/>
          </xdr:xfrm>
          <a:graphic>
            <a:graphicData uri="http://schemas.microsoft.com/office/drawing/2010/slicer">
              <sle:slicer xmlns:sle="http://schemas.microsoft.com/office/drawing/2010/slicer" name="season 3"/>
            </a:graphicData>
          </a:graphic>
        </xdr:graphicFrame>
      </mc:Choice>
      <mc:Fallback>
        <xdr:sp macro="" textlink="">
          <xdr:nvSpPr>
            <xdr:cNvPr id="0" name=""/>
            <xdr:cNvSpPr>
              <a:spLocks noTextEdit="1"/>
            </xdr:cNvSpPr>
          </xdr:nvSpPr>
          <xdr:spPr>
            <a:xfrm>
              <a:off x="66674" y="992671"/>
              <a:ext cx="12163425" cy="4663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3463</xdr:colOff>
      <xdr:row>7</xdr:row>
      <xdr:rowOff>143308</xdr:rowOff>
    </xdr:from>
    <xdr:to>
      <xdr:col>8</xdr:col>
      <xdr:colOff>247650</xdr:colOff>
      <xdr:row>16</xdr:row>
      <xdr:rowOff>123825</xdr:rowOff>
    </xdr:to>
    <xdr:graphicFrame macro="">
      <xdr:nvGraphicFramePr>
        <xdr:cNvPr id="19" name="Chart 18">
          <a:extLst>
            <a:ext uri="{FF2B5EF4-FFF2-40B4-BE49-F238E27FC236}">
              <a16:creationId xmlns:a16="http://schemas.microsoft.com/office/drawing/2014/main" id="{4F37E55E-6227-4B15-A523-3CFAEF9A6C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282802</xdr:colOff>
      <xdr:row>7</xdr:row>
      <xdr:rowOff>152399</xdr:rowOff>
    </xdr:from>
    <xdr:to>
      <xdr:col>13</xdr:col>
      <xdr:colOff>507627</xdr:colOff>
      <xdr:row>16</xdr:row>
      <xdr:rowOff>114299</xdr:rowOff>
    </xdr:to>
    <xdr:graphicFrame macro="">
      <xdr:nvGraphicFramePr>
        <xdr:cNvPr id="20" name="Chart 19">
          <a:extLst>
            <a:ext uri="{FF2B5EF4-FFF2-40B4-BE49-F238E27FC236}">
              <a16:creationId xmlns:a16="http://schemas.microsoft.com/office/drawing/2014/main" id="{DDC2184B-02F7-43B5-965F-098E1930D1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16</xdr:row>
      <xdr:rowOff>180974</xdr:rowOff>
    </xdr:from>
    <xdr:to>
      <xdr:col>6</xdr:col>
      <xdr:colOff>619125</xdr:colOff>
      <xdr:row>30</xdr:row>
      <xdr:rowOff>95249</xdr:rowOff>
    </xdr:to>
    <xdr:graphicFrame macro="">
      <xdr:nvGraphicFramePr>
        <xdr:cNvPr id="21" name="Chart 20">
          <a:extLst>
            <a:ext uri="{FF2B5EF4-FFF2-40B4-BE49-F238E27FC236}">
              <a16:creationId xmlns:a16="http://schemas.microsoft.com/office/drawing/2014/main" id="{69D0C512-C6E8-4A93-97D5-7AAF951816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679076</xdr:colOff>
      <xdr:row>16</xdr:row>
      <xdr:rowOff>169207</xdr:rowOff>
    </xdr:from>
    <xdr:to>
      <xdr:col>16</xdr:col>
      <xdr:colOff>19050</xdr:colOff>
      <xdr:row>30</xdr:row>
      <xdr:rowOff>112057</xdr:rowOff>
    </xdr:to>
    <xdr:graphicFrame macro="">
      <xdr:nvGraphicFramePr>
        <xdr:cNvPr id="22" name="Chart 21">
          <a:extLst>
            <a:ext uri="{FF2B5EF4-FFF2-40B4-BE49-F238E27FC236}">
              <a16:creationId xmlns:a16="http://schemas.microsoft.com/office/drawing/2014/main" id="{FF491069-1A3C-4EC1-9E0F-15D319FE2E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525323</xdr:colOff>
      <xdr:row>7</xdr:row>
      <xdr:rowOff>161925</xdr:rowOff>
    </xdr:from>
    <xdr:to>
      <xdr:col>18</xdr:col>
      <xdr:colOff>228600</xdr:colOff>
      <xdr:row>16</xdr:row>
      <xdr:rowOff>95250</xdr:rowOff>
    </xdr:to>
    <mc:AlternateContent xmlns:mc="http://schemas.openxmlformats.org/markup-compatibility/2006">
      <mc:Choice xmlns:cx1="http://schemas.microsoft.com/office/drawing/2015/9/8/chartex" Requires="cx1">
        <xdr:graphicFrame macro="">
          <xdr:nvGraphicFramePr>
            <xdr:cNvPr id="23" name="Chart 22">
              <a:extLst>
                <a:ext uri="{FF2B5EF4-FFF2-40B4-BE49-F238E27FC236}">
                  <a16:creationId xmlns:a16="http://schemas.microsoft.com/office/drawing/2014/main" id="{90FB259E-CE65-434E-870A-5C1012352C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440723" y="1562100"/>
              <a:ext cx="3132277" cy="17335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22972</xdr:colOff>
      <xdr:row>0</xdr:row>
      <xdr:rowOff>97211</xdr:rowOff>
    </xdr:from>
    <xdr:to>
      <xdr:col>14</xdr:col>
      <xdr:colOff>155201</xdr:colOff>
      <xdr:row>4</xdr:row>
      <xdr:rowOff>135311</xdr:rowOff>
    </xdr:to>
    <xdr:grpSp>
      <xdr:nvGrpSpPr>
        <xdr:cNvPr id="24" name="Group 23">
          <a:extLst>
            <a:ext uri="{FF2B5EF4-FFF2-40B4-BE49-F238E27FC236}">
              <a16:creationId xmlns:a16="http://schemas.microsoft.com/office/drawing/2014/main" id="{0CB2A2B5-8B13-40B4-93FA-66C8455E2EA6}"/>
            </a:ext>
          </a:extLst>
        </xdr:cNvPr>
        <xdr:cNvGrpSpPr/>
      </xdr:nvGrpSpPr>
      <xdr:grpSpPr>
        <a:xfrm>
          <a:off x="7566772" y="97211"/>
          <a:ext cx="2189629" cy="838200"/>
          <a:chOff x="6653747" y="1856465"/>
          <a:chExt cx="1353288" cy="658135"/>
        </a:xfrm>
        <a:solidFill>
          <a:srgbClr val="0070C0"/>
        </a:solidFill>
      </xdr:grpSpPr>
      <xdr:sp macro="" textlink="KPI!K3">
        <xdr:nvSpPr>
          <xdr:cNvPr id="25" name="Arrow: Chevron 24">
            <a:extLst>
              <a:ext uri="{FF2B5EF4-FFF2-40B4-BE49-F238E27FC236}">
                <a16:creationId xmlns:a16="http://schemas.microsoft.com/office/drawing/2014/main" id="{698C19AA-58AA-470B-BD0A-7BAB2C40AE3D}"/>
              </a:ext>
            </a:extLst>
          </xdr:cNvPr>
          <xdr:cNvSpPr/>
        </xdr:nvSpPr>
        <xdr:spPr>
          <a:xfrm>
            <a:off x="6653747" y="1856465"/>
            <a:ext cx="1346150" cy="519614"/>
          </a:xfrm>
          <a:prstGeom prst="chevron">
            <a:avLst>
              <a:gd name="adj" fmla="val 4000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nchor="t"/>
          <a:lstStyle/>
          <a:p>
            <a:pPr algn="ctr"/>
            <a:fld id="{F5B48694-1DFB-43EE-84A0-8112BA4E9A03}" type="TxLink">
              <a:rPr lang="en-US" sz="1600" b="1" i="0" u="none" strike="noStrike">
                <a:solidFill>
                  <a:schemeClr val="bg1"/>
                </a:solidFill>
                <a:latin typeface="Bodoni MT Black" panose="02070A03080606020203" pitchFamily="18" charset="0"/>
                <a:cs typeface="Calibri"/>
              </a:rPr>
              <a:pPr algn="ctr"/>
              <a:t>Runner Up</a:t>
            </a:fld>
            <a:endParaRPr lang="en-IN" sz="1600">
              <a:solidFill>
                <a:schemeClr val="bg1"/>
              </a:solidFill>
              <a:latin typeface="Bodoni MT Black" panose="02070A03080606020203" pitchFamily="18" charset="0"/>
            </a:endParaRPr>
          </a:p>
        </xdr:txBody>
      </xdr:sp>
      <xdr:sp macro="" textlink="KPI!K4">
        <xdr:nvSpPr>
          <xdr:cNvPr id="26" name="Freeform: Shape 25">
            <a:extLst>
              <a:ext uri="{FF2B5EF4-FFF2-40B4-BE49-F238E27FC236}">
                <a16:creationId xmlns:a16="http://schemas.microsoft.com/office/drawing/2014/main" id="{62A9739C-E0F6-4369-B3C2-14E647FA3CAA}"/>
              </a:ext>
            </a:extLst>
          </xdr:cNvPr>
          <xdr:cNvSpPr/>
        </xdr:nvSpPr>
        <xdr:spPr>
          <a:xfrm>
            <a:off x="6870286" y="2110194"/>
            <a:ext cx="1136749" cy="404406"/>
          </a:xfrm>
          <a:custGeom>
            <a:avLst/>
            <a:gdLst>
              <a:gd name="connsiteX0" fmla="*/ 0 w 1136749"/>
              <a:gd name="connsiteY0" fmla="*/ 51961 h 519614"/>
              <a:gd name="connsiteX1" fmla="*/ 51961 w 1136749"/>
              <a:gd name="connsiteY1" fmla="*/ 0 h 519614"/>
              <a:gd name="connsiteX2" fmla="*/ 1084788 w 1136749"/>
              <a:gd name="connsiteY2" fmla="*/ 0 h 519614"/>
              <a:gd name="connsiteX3" fmla="*/ 1136749 w 1136749"/>
              <a:gd name="connsiteY3" fmla="*/ 51961 h 519614"/>
              <a:gd name="connsiteX4" fmla="*/ 1136749 w 1136749"/>
              <a:gd name="connsiteY4" fmla="*/ 467653 h 519614"/>
              <a:gd name="connsiteX5" fmla="*/ 1084788 w 1136749"/>
              <a:gd name="connsiteY5" fmla="*/ 519614 h 519614"/>
              <a:gd name="connsiteX6" fmla="*/ 51961 w 1136749"/>
              <a:gd name="connsiteY6" fmla="*/ 519614 h 519614"/>
              <a:gd name="connsiteX7" fmla="*/ 0 w 1136749"/>
              <a:gd name="connsiteY7" fmla="*/ 467653 h 519614"/>
              <a:gd name="connsiteX8" fmla="*/ 0 w 1136749"/>
              <a:gd name="connsiteY8" fmla="*/ 51961 h 5196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36749" h="519614">
                <a:moveTo>
                  <a:pt x="0" y="51961"/>
                </a:moveTo>
                <a:cubicBezTo>
                  <a:pt x="0" y="23264"/>
                  <a:pt x="23264" y="0"/>
                  <a:pt x="51961" y="0"/>
                </a:cubicBezTo>
                <a:lnTo>
                  <a:pt x="1084788" y="0"/>
                </a:lnTo>
                <a:cubicBezTo>
                  <a:pt x="1113485" y="0"/>
                  <a:pt x="1136749" y="23264"/>
                  <a:pt x="1136749" y="51961"/>
                </a:cubicBezTo>
                <a:lnTo>
                  <a:pt x="1136749" y="467653"/>
                </a:lnTo>
                <a:cubicBezTo>
                  <a:pt x="1136749" y="496350"/>
                  <a:pt x="1113485" y="519614"/>
                  <a:pt x="1084788" y="519614"/>
                </a:cubicBezTo>
                <a:lnTo>
                  <a:pt x="51961" y="519614"/>
                </a:lnTo>
                <a:cubicBezTo>
                  <a:pt x="23264" y="519614"/>
                  <a:pt x="0" y="496350"/>
                  <a:pt x="0" y="467653"/>
                </a:cubicBezTo>
                <a:lnTo>
                  <a:pt x="0" y="51961"/>
                </a:lnTo>
                <a:close/>
              </a:path>
            </a:pathLst>
          </a:custGeom>
          <a:solidFill>
            <a:schemeClr val="bg1">
              <a:lumMod val="95000"/>
            </a:schemeClr>
          </a:solidFill>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36123" tIns="136123" rIns="136123" bIns="136123" numCol="1" spcCol="1270" anchor="t" anchorCtr="0">
            <a:noAutofit/>
          </a:bodyPr>
          <a:lstStyle/>
          <a:p>
            <a:pPr marL="0" lvl="0" indent="0" algn="ctr" defTabSz="755650">
              <a:lnSpc>
                <a:spcPct val="90000"/>
              </a:lnSpc>
              <a:spcBef>
                <a:spcPct val="0"/>
              </a:spcBef>
              <a:spcAft>
                <a:spcPct val="35000"/>
              </a:spcAft>
              <a:buNone/>
            </a:pPr>
            <a:fld id="{89A918CA-DE67-452C-83A2-377D46B5BD45}" type="TxLink">
              <a:rPr lang="en-US" sz="1200" b="0" i="0" u="none" strike="noStrike" kern="1200">
                <a:solidFill>
                  <a:srgbClr val="000000"/>
                </a:solidFill>
                <a:latin typeface="Bodoni MT Black" panose="02070A03080606020203" pitchFamily="18" charset="0"/>
                <a:cs typeface="Calibri"/>
              </a:rPr>
              <a:pPr marL="0" lvl="0" indent="0" algn="ctr" defTabSz="755650">
                <a:lnSpc>
                  <a:spcPct val="90000"/>
                </a:lnSpc>
                <a:spcBef>
                  <a:spcPct val="0"/>
                </a:spcBef>
                <a:spcAft>
                  <a:spcPct val="35000"/>
                </a:spcAft>
                <a:buNone/>
              </a:pPr>
              <a:t>Chennai Super Kings</a:t>
            </a:fld>
            <a:endParaRPr lang="en-IN" sz="2000" kern="1200">
              <a:latin typeface="Bodoni MT Black" panose="02070A03080606020203" pitchFamily="18" charset="0"/>
            </a:endParaRPr>
          </a:p>
        </xdr:txBody>
      </xdr:sp>
    </xdr:grpSp>
    <xdr:clientData/>
  </xdr:twoCellAnchor>
  <xdr:twoCellAnchor>
    <xdr:from>
      <xdr:col>8</xdr:col>
      <xdr:colOff>177053</xdr:colOff>
      <xdr:row>0</xdr:row>
      <xdr:rowOff>59111</xdr:rowOff>
    </xdr:from>
    <xdr:to>
      <xdr:col>10</xdr:col>
      <xdr:colOff>629771</xdr:colOff>
      <xdr:row>4</xdr:row>
      <xdr:rowOff>97211</xdr:rowOff>
    </xdr:to>
    <xdr:grpSp>
      <xdr:nvGrpSpPr>
        <xdr:cNvPr id="27" name="Group 26">
          <a:extLst>
            <a:ext uri="{FF2B5EF4-FFF2-40B4-BE49-F238E27FC236}">
              <a16:creationId xmlns:a16="http://schemas.microsoft.com/office/drawing/2014/main" id="{470253DB-2D6E-4898-BD40-F1C534A6249D}"/>
            </a:ext>
          </a:extLst>
        </xdr:cNvPr>
        <xdr:cNvGrpSpPr/>
      </xdr:nvGrpSpPr>
      <xdr:grpSpPr>
        <a:xfrm>
          <a:off x="5663453" y="59111"/>
          <a:ext cx="1824318" cy="838200"/>
          <a:chOff x="6653747" y="1856465"/>
          <a:chExt cx="1381423" cy="658135"/>
        </a:xfrm>
        <a:solidFill>
          <a:srgbClr val="0070C0"/>
        </a:solidFill>
      </xdr:grpSpPr>
      <xdr:sp macro="" textlink="KPI!J3">
        <xdr:nvSpPr>
          <xdr:cNvPr id="28" name="Arrow: Chevron 27">
            <a:extLst>
              <a:ext uri="{FF2B5EF4-FFF2-40B4-BE49-F238E27FC236}">
                <a16:creationId xmlns:a16="http://schemas.microsoft.com/office/drawing/2014/main" id="{54298ACB-924B-4541-947D-9BD557E5C127}"/>
              </a:ext>
            </a:extLst>
          </xdr:cNvPr>
          <xdr:cNvSpPr/>
        </xdr:nvSpPr>
        <xdr:spPr>
          <a:xfrm>
            <a:off x="6653747" y="1856465"/>
            <a:ext cx="1346150" cy="519614"/>
          </a:xfrm>
          <a:prstGeom prst="chevron">
            <a:avLst>
              <a:gd name="adj" fmla="val 4000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nchor="t"/>
          <a:lstStyle/>
          <a:p>
            <a:pPr algn="ctr"/>
            <a:fld id="{20D3C913-AD90-4867-983E-1258272F43F1}" type="TxLink">
              <a:rPr lang="en-US" sz="1400" b="1" i="0" u="none" strike="noStrike">
                <a:solidFill>
                  <a:schemeClr val="bg1"/>
                </a:solidFill>
                <a:latin typeface="Bodoni MT Black" panose="02070A03080606020203" pitchFamily="18" charset="0"/>
                <a:cs typeface="Calibri"/>
              </a:rPr>
              <a:pPr algn="ctr"/>
              <a:t>Winner</a:t>
            </a:fld>
            <a:endParaRPr lang="en-IN" sz="2400">
              <a:solidFill>
                <a:schemeClr val="bg1"/>
              </a:solidFill>
              <a:latin typeface="Bodoni MT Black" panose="02070A03080606020203" pitchFamily="18" charset="0"/>
            </a:endParaRPr>
          </a:p>
        </xdr:txBody>
      </xdr:sp>
      <xdr:sp macro="" textlink="KPI!J4">
        <xdr:nvSpPr>
          <xdr:cNvPr id="29" name="Freeform: Shape 28">
            <a:extLst>
              <a:ext uri="{FF2B5EF4-FFF2-40B4-BE49-F238E27FC236}">
                <a16:creationId xmlns:a16="http://schemas.microsoft.com/office/drawing/2014/main" id="{191D2425-84EB-4C6B-80E1-6C5937E95703}"/>
              </a:ext>
            </a:extLst>
          </xdr:cNvPr>
          <xdr:cNvSpPr/>
        </xdr:nvSpPr>
        <xdr:spPr>
          <a:xfrm>
            <a:off x="6898421" y="2110194"/>
            <a:ext cx="1136749" cy="404406"/>
          </a:xfrm>
          <a:custGeom>
            <a:avLst/>
            <a:gdLst>
              <a:gd name="connsiteX0" fmla="*/ 0 w 1136749"/>
              <a:gd name="connsiteY0" fmla="*/ 51961 h 519614"/>
              <a:gd name="connsiteX1" fmla="*/ 51961 w 1136749"/>
              <a:gd name="connsiteY1" fmla="*/ 0 h 519614"/>
              <a:gd name="connsiteX2" fmla="*/ 1084788 w 1136749"/>
              <a:gd name="connsiteY2" fmla="*/ 0 h 519614"/>
              <a:gd name="connsiteX3" fmla="*/ 1136749 w 1136749"/>
              <a:gd name="connsiteY3" fmla="*/ 51961 h 519614"/>
              <a:gd name="connsiteX4" fmla="*/ 1136749 w 1136749"/>
              <a:gd name="connsiteY4" fmla="*/ 467653 h 519614"/>
              <a:gd name="connsiteX5" fmla="*/ 1084788 w 1136749"/>
              <a:gd name="connsiteY5" fmla="*/ 519614 h 519614"/>
              <a:gd name="connsiteX6" fmla="*/ 51961 w 1136749"/>
              <a:gd name="connsiteY6" fmla="*/ 519614 h 519614"/>
              <a:gd name="connsiteX7" fmla="*/ 0 w 1136749"/>
              <a:gd name="connsiteY7" fmla="*/ 467653 h 519614"/>
              <a:gd name="connsiteX8" fmla="*/ 0 w 1136749"/>
              <a:gd name="connsiteY8" fmla="*/ 51961 h 5196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36749" h="519614">
                <a:moveTo>
                  <a:pt x="0" y="51961"/>
                </a:moveTo>
                <a:cubicBezTo>
                  <a:pt x="0" y="23264"/>
                  <a:pt x="23264" y="0"/>
                  <a:pt x="51961" y="0"/>
                </a:cubicBezTo>
                <a:lnTo>
                  <a:pt x="1084788" y="0"/>
                </a:lnTo>
                <a:cubicBezTo>
                  <a:pt x="1113485" y="0"/>
                  <a:pt x="1136749" y="23264"/>
                  <a:pt x="1136749" y="51961"/>
                </a:cubicBezTo>
                <a:lnTo>
                  <a:pt x="1136749" y="467653"/>
                </a:lnTo>
                <a:cubicBezTo>
                  <a:pt x="1136749" y="496350"/>
                  <a:pt x="1113485" y="519614"/>
                  <a:pt x="1084788" y="519614"/>
                </a:cubicBezTo>
                <a:lnTo>
                  <a:pt x="51961" y="519614"/>
                </a:lnTo>
                <a:cubicBezTo>
                  <a:pt x="23264" y="519614"/>
                  <a:pt x="0" y="496350"/>
                  <a:pt x="0" y="467653"/>
                </a:cubicBezTo>
                <a:lnTo>
                  <a:pt x="0" y="51961"/>
                </a:lnTo>
                <a:close/>
              </a:path>
            </a:pathLst>
          </a:custGeom>
          <a:solidFill>
            <a:schemeClr val="bg1">
              <a:lumMod val="95000"/>
            </a:schemeClr>
          </a:solidFill>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36123" tIns="136123" rIns="136123" bIns="136123" numCol="1" spcCol="1270" anchor="t" anchorCtr="0">
            <a:noAutofit/>
          </a:bodyPr>
          <a:lstStyle/>
          <a:p>
            <a:pPr marL="0" lvl="0" indent="0" algn="ctr" defTabSz="755650">
              <a:lnSpc>
                <a:spcPct val="90000"/>
              </a:lnSpc>
              <a:spcBef>
                <a:spcPct val="0"/>
              </a:spcBef>
              <a:spcAft>
                <a:spcPct val="35000"/>
              </a:spcAft>
              <a:buNone/>
            </a:pPr>
            <a:fld id="{A8A3EC58-4489-4E08-AD82-1D4A7B59125D}" type="TxLink">
              <a:rPr lang="en-US" sz="1200" b="1" i="0" u="none" strike="noStrike" kern="1200">
                <a:solidFill>
                  <a:srgbClr val="000000"/>
                </a:solidFill>
                <a:latin typeface="Bodoni MT Black" panose="02070A03080606020203" pitchFamily="18" charset="0"/>
                <a:cs typeface="Calibri"/>
              </a:rPr>
              <a:pPr marL="0" lvl="0" indent="0" algn="ctr" defTabSz="755650">
                <a:lnSpc>
                  <a:spcPct val="90000"/>
                </a:lnSpc>
                <a:spcBef>
                  <a:spcPct val="0"/>
                </a:spcBef>
                <a:spcAft>
                  <a:spcPct val="35000"/>
                </a:spcAft>
                <a:buNone/>
              </a:pPr>
              <a:t>Rajasthan Royals</a:t>
            </a:fld>
            <a:endParaRPr lang="en-IN" sz="2000" b="1" kern="1200">
              <a:latin typeface="Bodoni MT Black" panose="02070A03080606020203" pitchFamily="18" charset="0"/>
            </a:endParaRPr>
          </a:p>
        </xdr:txBody>
      </xdr:sp>
    </xdr:grpSp>
    <xdr:clientData/>
  </xdr:twoCellAnchor>
  <xdr:twoCellAnchor>
    <xdr:from>
      <xdr:col>14</xdr:col>
      <xdr:colOff>161924</xdr:colOff>
      <xdr:row>0</xdr:row>
      <xdr:rowOff>137551</xdr:rowOff>
    </xdr:from>
    <xdr:to>
      <xdr:col>17</xdr:col>
      <xdr:colOff>457199</xdr:colOff>
      <xdr:row>4</xdr:row>
      <xdr:rowOff>171448</xdr:rowOff>
    </xdr:to>
    <xdr:grpSp>
      <xdr:nvGrpSpPr>
        <xdr:cNvPr id="30" name="Group 29">
          <a:extLst>
            <a:ext uri="{FF2B5EF4-FFF2-40B4-BE49-F238E27FC236}">
              <a16:creationId xmlns:a16="http://schemas.microsoft.com/office/drawing/2014/main" id="{EBD28F2F-BE1C-4F2A-BE15-9D9FF8B6FCA1}"/>
            </a:ext>
          </a:extLst>
        </xdr:cNvPr>
        <xdr:cNvGrpSpPr/>
      </xdr:nvGrpSpPr>
      <xdr:grpSpPr>
        <a:xfrm>
          <a:off x="9763124" y="137551"/>
          <a:ext cx="2352675" cy="833997"/>
          <a:chOff x="6653747" y="1856465"/>
          <a:chExt cx="1823141" cy="655742"/>
        </a:xfrm>
        <a:solidFill>
          <a:srgbClr val="0070C0"/>
        </a:solidFill>
      </xdr:grpSpPr>
      <xdr:sp macro="" textlink="KPI!M3">
        <xdr:nvSpPr>
          <xdr:cNvPr id="31" name="Arrow: Chevron 30">
            <a:extLst>
              <a:ext uri="{FF2B5EF4-FFF2-40B4-BE49-F238E27FC236}">
                <a16:creationId xmlns:a16="http://schemas.microsoft.com/office/drawing/2014/main" id="{B4B3BB93-582E-45DC-95F8-95213FF71460}"/>
              </a:ext>
            </a:extLst>
          </xdr:cNvPr>
          <xdr:cNvSpPr/>
        </xdr:nvSpPr>
        <xdr:spPr>
          <a:xfrm>
            <a:off x="6653747" y="1856465"/>
            <a:ext cx="1823141" cy="519614"/>
          </a:xfrm>
          <a:prstGeom prst="chevron">
            <a:avLst>
              <a:gd name="adj" fmla="val 4000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nchor="t"/>
          <a:lstStyle/>
          <a:p>
            <a:pPr algn="ctr"/>
            <a:fld id="{10BD5759-4BCE-475A-BEB2-D1B203BC7546}" type="TxLink">
              <a:rPr lang="en-US" sz="1200" b="1" i="0" u="none" strike="noStrike">
                <a:solidFill>
                  <a:schemeClr val="bg1"/>
                </a:solidFill>
                <a:latin typeface="Bodoni MT Black" panose="02070A03080606020203" pitchFamily="18" charset="0"/>
                <a:cs typeface="Calibri"/>
              </a:rPr>
              <a:pPr algn="ctr"/>
              <a:t>Player of the Series</a:t>
            </a:fld>
            <a:endParaRPr lang="en-IN" sz="2000">
              <a:solidFill>
                <a:schemeClr val="bg1"/>
              </a:solidFill>
              <a:latin typeface="Bodoni MT Black" panose="02070A03080606020203" pitchFamily="18" charset="0"/>
            </a:endParaRPr>
          </a:p>
        </xdr:txBody>
      </xdr:sp>
      <xdr:sp macro="" textlink="KPI!M4">
        <xdr:nvSpPr>
          <xdr:cNvPr id="32" name="Freeform: Shape 31">
            <a:extLst>
              <a:ext uri="{FF2B5EF4-FFF2-40B4-BE49-F238E27FC236}">
                <a16:creationId xmlns:a16="http://schemas.microsoft.com/office/drawing/2014/main" id="{D48EA86E-D138-4DF1-BB42-025147E8068A}"/>
              </a:ext>
            </a:extLst>
          </xdr:cNvPr>
          <xdr:cNvSpPr/>
        </xdr:nvSpPr>
        <xdr:spPr>
          <a:xfrm>
            <a:off x="7067230" y="2153837"/>
            <a:ext cx="1136749" cy="358370"/>
          </a:xfrm>
          <a:custGeom>
            <a:avLst/>
            <a:gdLst>
              <a:gd name="connsiteX0" fmla="*/ 0 w 1136749"/>
              <a:gd name="connsiteY0" fmla="*/ 51961 h 519614"/>
              <a:gd name="connsiteX1" fmla="*/ 51961 w 1136749"/>
              <a:gd name="connsiteY1" fmla="*/ 0 h 519614"/>
              <a:gd name="connsiteX2" fmla="*/ 1084788 w 1136749"/>
              <a:gd name="connsiteY2" fmla="*/ 0 h 519614"/>
              <a:gd name="connsiteX3" fmla="*/ 1136749 w 1136749"/>
              <a:gd name="connsiteY3" fmla="*/ 51961 h 519614"/>
              <a:gd name="connsiteX4" fmla="*/ 1136749 w 1136749"/>
              <a:gd name="connsiteY4" fmla="*/ 467653 h 519614"/>
              <a:gd name="connsiteX5" fmla="*/ 1084788 w 1136749"/>
              <a:gd name="connsiteY5" fmla="*/ 519614 h 519614"/>
              <a:gd name="connsiteX6" fmla="*/ 51961 w 1136749"/>
              <a:gd name="connsiteY6" fmla="*/ 519614 h 519614"/>
              <a:gd name="connsiteX7" fmla="*/ 0 w 1136749"/>
              <a:gd name="connsiteY7" fmla="*/ 467653 h 519614"/>
              <a:gd name="connsiteX8" fmla="*/ 0 w 1136749"/>
              <a:gd name="connsiteY8" fmla="*/ 51961 h 5196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36749" h="519614">
                <a:moveTo>
                  <a:pt x="0" y="51961"/>
                </a:moveTo>
                <a:cubicBezTo>
                  <a:pt x="0" y="23264"/>
                  <a:pt x="23264" y="0"/>
                  <a:pt x="51961" y="0"/>
                </a:cubicBezTo>
                <a:lnTo>
                  <a:pt x="1084788" y="0"/>
                </a:lnTo>
                <a:cubicBezTo>
                  <a:pt x="1113485" y="0"/>
                  <a:pt x="1136749" y="23264"/>
                  <a:pt x="1136749" y="51961"/>
                </a:cubicBezTo>
                <a:lnTo>
                  <a:pt x="1136749" y="467653"/>
                </a:lnTo>
                <a:cubicBezTo>
                  <a:pt x="1136749" y="496350"/>
                  <a:pt x="1113485" y="519614"/>
                  <a:pt x="1084788" y="519614"/>
                </a:cubicBezTo>
                <a:lnTo>
                  <a:pt x="51961" y="519614"/>
                </a:lnTo>
                <a:cubicBezTo>
                  <a:pt x="23264" y="519614"/>
                  <a:pt x="0" y="496350"/>
                  <a:pt x="0" y="467653"/>
                </a:cubicBezTo>
                <a:lnTo>
                  <a:pt x="0" y="51961"/>
                </a:lnTo>
                <a:close/>
              </a:path>
            </a:pathLst>
          </a:custGeom>
          <a:solidFill>
            <a:schemeClr val="bg1">
              <a:lumMod val="95000"/>
            </a:schemeClr>
          </a:solidFill>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36123" tIns="136123" rIns="136123" bIns="136123" numCol="1" spcCol="1270" anchor="t" anchorCtr="0">
            <a:noAutofit/>
          </a:bodyPr>
          <a:lstStyle/>
          <a:p>
            <a:pPr marL="0" lvl="0" indent="0" algn="ctr" defTabSz="755650">
              <a:lnSpc>
                <a:spcPct val="90000"/>
              </a:lnSpc>
              <a:spcBef>
                <a:spcPct val="0"/>
              </a:spcBef>
              <a:spcAft>
                <a:spcPct val="35000"/>
              </a:spcAft>
              <a:buNone/>
            </a:pPr>
            <a:fld id="{F8D806E0-811F-4FB5-809F-FD65A4B9E45B}" type="TxLink">
              <a:rPr lang="en-US" sz="1200" b="0" i="0" u="none" strike="noStrike" kern="1200">
                <a:solidFill>
                  <a:srgbClr val="000000"/>
                </a:solidFill>
                <a:latin typeface="Bodoni MT Black" panose="02070A03080606020203" pitchFamily="18" charset="0"/>
                <a:cs typeface="Calibri"/>
              </a:rPr>
              <a:pPr marL="0" lvl="0" indent="0" algn="ctr" defTabSz="755650">
                <a:lnSpc>
                  <a:spcPct val="90000"/>
                </a:lnSpc>
                <a:spcBef>
                  <a:spcPct val="0"/>
                </a:spcBef>
                <a:spcAft>
                  <a:spcPct val="35000"/>
                </a:spcAft>
                <a:buNone/>
              </a:pPr>
              <a:t>Shane Watson</a:t>
            </a:fld>
            <a:endParaRPr lang="en-US" sz="1100" kern="1200">
              <a:latin typeface="Bodoni MT Black" panose="02070A03080606020203" pitchFamily="18" charset="0"/>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tan Bhattacharjee" refreshedDate="45587.013699421295" createdVersion="7" refreshedVersion="7" minRefreshableVersion="3" recordCount="696" xr:uid="{B18C77CC-16A0-428D-B673-E753F6E31FBF}">
  <cacheSource type="worksheet">
    <worksheetSource name="Table1"/>
  </cacheSource>
  <cacheFields count="17">
    <cacheField name="id" numFmtId="0">
      <sharedItems containsSemiMixedTypes="0" containsString="0" containsNumber="1" containsInteger="1" minValue="1" maxValue="7953"/>
    </cacheField>
    <cacheField name="city" numFmtId="0">
      <sharedItems containsBlank="1"/>
    </cacheField>
    <cacheField name="season" numFmtId="0">
      <sharedItems count="11">
        <s v="IPL - 2018"/>
        <s v="IPL - 2017"/>
        <s v="IPL - 2016"/>
        <s v="IPL - 2015"/>
        <s v="IPL - 2014"/>
        <s v="IPL - 2013"/>
        <s v="IPL - 2012"/>
        <s v="IPL - 2011"/>
        <s v="IPL - 2010"/>
        <s v="IPL - 2009"/>
        <s v="IPL - 2008"/>
      </sharedItems>
    </cacheField>
    <cacheField name="year" numFmtId="0">
      <sharedItems containsSemiMixedTypes="0" containsString="0" containsNumber="1" containsInteger="1" minValue="2008" maxValue="2018"/>
    </cacheField>
    <cacheField name="date" numFmtId="14">
      <sharedItems containsSemiMixedTypes="0" containsNonDate="0" containsDate="1" containsString="0" minDate="2008-04-18T00:00:00" maxDate="2018-05-28T00:00:00"/>
    </cacheField>
    <cacheField name="player_of_match" numFmtId="0">
      <sharedItems containsBlank="1" count="215">
        <s v="SR Watson"/>
        <s v="Rashid Khan"/>
        <s v="AD Russell"/>
        <s v="F du Plessis"/>
        <s v="A Mishra"/>
        <s v="L Ngidi"/>
        <s v="S Gopal"/>
        <s v="CA Lynn"/>
        <s v="HV Patel"/>
        <s v="AB de Villiers"/>
        <s v="JJ Bumrah"/>
        <s v="Kuldeep Yadav"/>
        <s v="UT Yadav"/>
        <s v="AT Rayudu"/>
        <s v="JC Buttler"/>
        <s v="SP Narine"/>
        <s v="S Dhawan"/>
        <s v="Ishan Kishan"/>
        <s v="KS Williamson"/>
        <s v="HH Pandya"/>
        <s v="M Ur Rahman"/>
        <s v="RA Jadeja"/>
        <s v="AS Yadav"/>
        <s v="RR Pant"/>
        <s v="TG Southee"/>
        <s v="RG Sharma"/>
        <s v="SS Iyer"/>
        <s v="AS Rajpoot"/>
        <s v="MS Dhoni"/>
        <s v="J Archer"/>
        <s v="KL Rahul"/>
        <s v="CH Gayle"/>
        <s v="N Rana"/>
        <s v="SV Samson"/>
        <s v="JJ Roy"/>
        <s v="B Stanlake"/>
        <s v="SW Billings"/>
        <s v="DJ Bravo"/>
        <s v="KH Pandya"/>
        <s v="KV Sharma"/>
        <s v="NM Coulter-Nile"/>
        <s v="Washington Sundar"/>
        <s v="JD Unadkat"/>
        <s v="Mohammed Siraj"/>
        <s v="KK Nair"/>
        <s v="WP Saha"/>
        <s v="MM Sharma"/>
        <s v="DR Smith"/>
        <s v="LMP Simmons"/>
        <s v="Sandeep Sharma"/>
        <s v="RA Tripathi"/>
        <s v="Mohammed Shami"/>
        <s v="BA Stokes"/>
        <s v="DA Warner"/>
        <s v="LH Ferguson"/>
        <s v="G Gambhir"/>
        <s v="AJ Tye"/>
        <s v="RV Uthappa"/>
        <s v="HM Amla"/>
        <s v="MJ McClenaghan"/>
        <s v="SK Raina"/>
        <s v="B Kumar"/>
        <s v="CJ Anderson"/>
        <s v="KA Pollard"/>
        <s v="AR Patel"/>
        <s v="GJ Maxwell"/>
        <s v="KM Jadhav"/>
        <s v="SPD Smith"/>
        <s v="Yuvraj Singh"/>
        <s v="BCJ Cutting"/>
        <s v="MC Henriques"/>
        <s v="YK Pathan"/>
        <s v="V Kohli"/>
        <s v="AB Dinda"/>
        <s v="MP Stoinis"/>
        <s v="CH Morris"/>
        <s v="A Zampa"/>
        <s v="A Nehra"/>
        <s v="P Kumar"/>
        <s v="AM Rahane"/>
        <s v="CR Brathwaite"/>
        <s v="PA Patel"/>
        <s v="SA Yadav"/>
        <s v="Mustafizur Rahman"/>
        <s v="M Vohra"/>
        <s v="Q de Kock"/>
        <s v="AJ Finch"/>
        <m/>
        <s v="P Negi"/>
        <s v="Z Khan"/>
        <s v="PP Chawla"/>
        <s v="EJG Morgan"/>
        <s v="Harbhajan Singh"/>
        <s v="Mandeep Singh"/>
        <s v="TA Boult"/>
        <s v="VR Aaron"/>
        <s v="SL Malinga"/>
        <s v="BB McCullum"/>
        <s v="MA Starc"/>
        <s v="SE Marsh"/>
        <s v="JP Duminy"/>
        <s v="MA Agarwal"/>
        <s v="DJ Hooda"/>
        <s v="GJ Bailey"/>
        <s v="JP Faulkner"/>
        <s v="M Morkel"/>
        <s v="MK Pandey"/>
        <s v="V Sehwag"/>
        <s v="MEK Hussey"/>
        <s v="DW Steyn"/>
        <s v="PV Tambe"/>
        <s v="M Vijay"/>
        <s v="YS Chahal"/>
        <s v="JH Kallis"/>
        <s v="BJ Hodge"/>
        <s v="LJ Wright"/>
        <s v="Azhar Mahmood"/>
        <s v="DA Miller"/>
        <s v="AP Tare"/>
        <s v="AC Gilchrist"/>
        <s v="MG Johnson"/>
        <s v="KK Cooper"/>
        <s v="SR Tendulkar"/>
        <s v="DJG Sammy"/>
        <s v="I Sharma"/>
        <s v="Harmeet Singh"/>
        <s v="R Vinay Kumar"/>
        <s v="GH Vihari"/>
        <s v="MS Gony"/>
        <s v="KD Karthik"/>
        <s v="SK Trivedi"/>
        <s v="R Dravid"/>
        <s v="MS Bisla"/>
        <s v="Shakib Al Hasan"/>
        <s v="A Chandila"/>
        <s v="DJ Hussey"/>
        <s v="BW Hilfenhaus"/>
        <s v="KC Sangakkara"/>
        <s v="CL White"/>
        <s v="B Lee"/>
        <s v="SC Ganguly"/>
        <s v="KP Pietersen"/>
        <s v="KMDN Kulasekara"/>
        <s v="S Nadeem"/>
        <s v="JD Ryder"/>
        <s v="AD Mascarenhas"/>
        <s v="L Balaji"/>
        <s v="MN Samuels"/>
        <s v="IK Pathan"/>
        <s v="RE Levi"/>
        <s v="MM Patel"/>
        <s v="JEC Franklin"/>
        <s v="S Aravind"/>
        <s v="MR Marsh"/>
        <s v="BA Bhatt"/>
        <s v="R Sharma"/>
        <s v="Iqbal Abdulla"/>
        <s v="P Parameswaran"/>
        <s v="LRPL Taylor"/>
        <s v="JA Morkel"/>
        <s v="J Botha"/>
        <s v="MK Tiwary"/>
        <s v="DE Bollinger"/>
        <s v="SK Warne"/>
        <s v="DPMD Jayawardene"/>
        <s v="S Sohal"/>
        <s v="PC Valthaty"/>
        <s v="MD Mishra"/>
        <s v="SB Wagh"/>
        <s v="S Anirudha"/>
        <s v="A Kumble"/>
        <s v="M Kartik"/>
        <s v="A Symonds"/>
        <s v="R McLaren"/>
        <s v="R Ashwin"/>
        <s v="RJ Harris"/>
        <s v="TL Suman"/>
        <s v="MJ Lumb"/>
        <s v="PD Collingwood"/>
        <s v="NV Ojha"/>
        <s v="AC Voges"/>
        <s v="J Theron"/>
        <s v="AA Jhunjhunwala"/>
        <s v="ML Hayden"/>
        <s v="WPUJC Vaas"/>
        <s v="AD Mathews"/>
        <s v="LR Shukla"/>
        <s v="M Muralitharan"/>
        <s v="R Bhatia"/>
        <s v="S Badrinath"/>
        <s v="A Singh"/>
        <s v="GC Smith"/>
        <s v="SB Jakati"/>
        <s v="DP Nannes"/>
        <s v="MV Boucher"/>
        <s v="HH Gibbs"/>
        <s v="TM Dilshan"/>
        <s v="PP Ojha"/>
        <s v="RS Bopara"/>
        <s v="DL Vettori"/>
        <s v="RP Singh"/>
        <s v="M Ntini"/>
        <s v="CRD Fernando"/>
        <s v="Sohail Tanvir"/>
        <s v="Umar Gul"/>
        <s v="SP Goswami"/>
        <s v="SM Pollock"/>
        <s v="ST Jayasuriya"/>
        <s v="Shoaib Akhtar"/>
        <s v="S Sreesanth"/>
        <s v="SA Asnodkar"/>
        <s v="GD McGrath"/>
        <s v="SM Katich"/>
        <s v="JDP Oram"/>
        <s v="MF Maharoof"/>
      </sharedItems>
    </cacheField>
    <cacheField name="venue" numFmtId="0">
      <sharedItems count="35">
        <s v="Wankhede Stadium"/>
        <s v="Eden Gardens"/>
        <s v="Feroz Shah Kotla"/>
        <s v="Maharashtra Cricket Association Stadium"/>
        <s v="Sawai Mansingh Stadium"/>
        <s v="Rajiv Gandhi International Stadium, Uppal"/>
        <s v="M Chinnaswamy Stadium"/>
        <s v="Holkar Cricket Stadium"/>
        <s v="Punjab Cricket Association IS Bindra Stadium, Mohali"/>
        <s v="MA Chidambaram Stadium, Chepauk"/>
        <s v="Green Park"/>
        <s v="Saurashtra Cricket Association Stadium"/>
        <s v="Shaheed Veer Narayan Singh International Stadium"/>
        <s v="Dr. Y.S. Rajasekhara Reddy ACA-VDCA Cricket Stadium"/>
        <s v="JSCA International Stadium Complex"/>
        <s v="Punjab Cricket Association Stadium, Mohali"/>
        <s v="Brabourne Stadium"/>
        <s v="Sardar Patel Stadium, Motera"/>
        <s v="Barabati Stadium"/>
        <s v="Dubai International Cricket Stadium"/>
        <s v="Sheikh Zayed Stadium"/>
        <s v="Sharjah Cricket Stadium"/>
        <s v="Subrata Roy Sahara Stadium"/>
        <s v="Himachal Pradesh Cricket Association Stadium"/>
        <s v="Dr DY Patil Sports Academy"/>
        <s v="Nehru Stadium"/>
        <s v="Vidarbha Cricket Association Stadium, Jamtha"/>
        <s v="New Wanderers Stadium"/>
        <s v="SuperSport Park"/>
        <s v="Kingsmead"/>
        <s v="OUTsurance Oval"/>
        <s v="St George's Park"/>
        <s v="De Beers Diamond Oval"/>
        <s v="Buffalo Park"/>
        <s v="Newlands"/>
      </sharedItems>
    </cacheField>
    <cacheField name="team1" numFmtId="0">
      <sharedItems/>
    </cacheField>
    <cacheField name="team2" numFmtId="0">
      <sharedItems/>
    </cacheField>
    <cacheField name="toss_winner" numFmtId="0">
      <sharedItems count="13">
        <s v="Chennai Super Kings"/>
        <s v="Kolkata Knight Riders"/>
        <s v="Rajasthan Royals"/>
        <s v="Delhi Daredevils"/>
        <s v="Sunrisers Hyderabad"/>
        <s v="Kings XI Punjab"/>
        <s v="Royal Challengers Bangalore"/>
        <s v="Mumbai Indians"/>
        <s v="Rising Pune Supergiant"/>
        <s v="Gujarat Lions"/>
        <s v="Pune Warriors"/>
        <s v="Deccan Chargers"/>
        <s v="Kochi Tuskers Kerala"/>
      </sharedItems>
    </cacheField>
    <cacheField name="toss_decision" numFmtId="0">
      <sharedItems count="2">
        <s v="field"/>
        <s v="bat"/>
      </sharedItems>
    </cacheField>
    <cacheField name="result" numFmtId="0">
      <sharedItems/>
    </cacheField>
    <cacheField name="winner" numFmtId="0">
      <sharedItems count="14">
        <s v="Chennai Super Kings"/>
        <s v="Sunrisers Hyderabad"/>
        <s v="Kolkata Knight Riders"/>
        <s v="Delhi Daredevils"/>
        <s v="Rajasthan Royals"/>
        <s v="Royal Challengers Bangalore"/>
        <s v="Mumbai Indians"/>
        <s v="Kings XI Punjab"/>
        <s v="Rising Pune Supergiant"/>
        <s v="Gujarat Lions"/>
        <s v="No Result"/>
        <s v="Pune Warriors"/>
        <s v="Deccan Chargers"/>
        <s v="Kochi Tuskers Kerala"/>
      </sharedItems>
    </cacheField>
    <cacheField name="win_by_runs" numFmtId="0">
      <sharedItems containsSemiMixedTypes="0" containsString="0" containsNumber="1" containsInteger="1" minValue="0" maxValue="146" count="88">
        <n v="0"/>
        <n v="14"/>
        <n v="25"/>
        <n v="11"/>
        <n v="30"/>
        <n v="34"/>
        <n v="3"/>
        <n v="31"/>
        <n v="102"/>
        <n v="15"/>
        <n v="5"/>
        <n v="13"/>
        <n v="4"/>
        <n v="55"/>
        <n v="64"/>
        <n v="46"/>
        <n v="71"/>
        <n v="19"/>
        <n v="10"/>
        <n v="1"/>
        <n v="20"/>
        <n v="9"/>
        <n v="7"/>
        <n v="12"/>
        <n v="146"/>
        <n v="48"/>
        <n v="61"/>
        <n v="26"/>
        <n v="82"/>
        <n v="21"/>
        <n v="27"/>
        <n v="17"/>
        <n v="51"/>
        <n v="97"/>
        <n v="35"/>
        <n v="8"/>
        <n v="22"/>
        <n v="80"/>
        <n v="144"/>
        <n v="85"/>
        <n v="23"/>
        <n v="45"/>
        <n v="41"/>
        <n v="39"/>
        <n v="6"/>
        <n v="138"/>
        <n v="24"/>
        <n v="2"/>
        <n v="37"/>
        <n v="16"/>
        <n v="18"/>
        <n v="28"/>
        <n v="62"/>
        <n v="32"/>
        <n v="44"/>
        <n v="72"/>
        <n v="93"/>
        <n v="38"/>
        <n v="50"/>
        <n v="33"/>
        <n v="77"/>
        <n v="65"/>
        <n v="60"/>
        <n v="58"/>
        <n v="130"/>
        <n v="86"/>
        <n v="87"/>
        <n v="43"/>
        <n v="47"/>
        <n v="59"/>
        <n v="42"/>
        <n v="74"/>
        <n v="111"/>
        <n v="29"/>
        <n v="76"/>
        <n v="63"/>
        <n v="57"/>
        <n v="67"/>
        <n v="40"/>
        <n v="36"/>
        <n v="98"/>
        <n v="53"/>
        <n v="78"/>
        <n v="92"/>
        <n v="75"/>
        <n v="105"/>
        <n v="66"/>
        <n v="140"/>
      </sharedItems>
    </cacheField>
    <cacheField name="win_by_wickets" numFmtId="0">
      <sharedItems containsSemiMixedTypes="0" containsString="0" containsNumber="1" containsInteger="1" minValue="0" maxValue="10" count="11">
        <n v="8"/>
        <n v="0"/>
        <n v="2"/>
        <n v="5"/>
        <n v="6"/>
        <n v="10"/>
        <n v="7"/>
        <n v="4"/>
        <n v="9"/>
        <n v="3"/>
        <n v="1"/>
      </sharedItems>
    </cacheField>
    <cacheField name="umpire1" numFmtId="0">
      <sharedItems containsBlank="1"/>
    </cacheField>
    <cacheField name="umpire2" numFmtId="0">
      <sharedItems containsBlank="1"/>
    </cacheField>
  </cacheFields>
  <extLst>
    <ext xmlns:x14="http://schemas.microsoft.com/office/spreadsheetml/2009/9/main" uri="{725AE2AE-9491-48be-B2B4-4EB974FC3084}">
      <x14:pivotCacheDefinition pivotCacheId="163591811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tan Bhattacharjee" refreshedDate="45587.543865509258" createdVersion="7" refreshedVersion="7" minRefreshableVersion="3" recordCount="11" xr:uid="{B08D0D8F-FB00-4EE5-95C2-58D906FB8C7F}">
  <cacheSource type="worksheet">
    <worksheetSource name="Table3"/>
  </cacheSource>
  <cacheFields count="5">
    <cacheField name="Season" numFmtId="0">
      <sharedItems/>
    </cacheField>
    <cacheField name="Winner" numFmtId="0">
      <sharedItems count="6">
        <s v="Chennai Super Kings"/>
        <s v="Mumbai Indians"/>
        <s v="Sunrisers Hyderabad"/>
        <s v="Kolkata Knight Riders"/>
        <s v="Deccan Chargers"/>
        <s v="Rajasthan Royals"/>
      </sharedItems>
    </cacheField>
    <cacheField name="Runner Up" numFmtId="0">
      <sharedItems count="6">
        <s v="Sunrisers Hyderabad"/>
        <s v="Rising Pune Supergiants"/>
        <s v="Royal Challengers Bangalore"/>
        <s v="Chennai Super Kings"/>
        <s v="Kings XI Punjab"/>
        <s v="Mumbai Indians"/>
      </sharedItems>
    </cacheField>
    <cacheField name="Player of the Match" numFmtId="0">
      <sharedItems count="11">
        <s v="Shane Watson"/>
        <s v="Krunal Pandya"/>
        <s v="Ben Cutting"/>
        <s v="Rohit Sharma"/>
        <s v="Manish Pandey"/>
        <s v="Kieron Pollard"/>
        <s v="Manvinder Bisla"/>
        <s v="Murali Vijay"/>
        <s v="Suresh Raina"/>
        <s v="Anil Kumble"/>
        <s v="Yusuf Pathan"/>
      </sharedItems>
    </cacheField>
    <cacheField name="Player of the Series"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6">
  <r>
    <n v="7953"/>
    <s v="Mumbai"/>
    <x v="0"/>
    <n v="2018"/>
    <d v="2018-05-27T00:00:00"/>
    <x v="0"/>
    <x v="0"/>
    <s v="Sunrisers Hyderabad"/>
    <s v="Chennai Super Kings"/>
    <x v="0"/>
    <x v="0"/>
    <s v="normal"/>
    <x v="0"/>
    <x v="0"/>
    <x v="0"/>
    <s v="Marais Erasmus"/>
    <s v="S Ravi"/>
  </r>
  <r>
    <n v="7952"/>
    <s v="Kolkata"/>
    <x v="0"/>
    <n v="2018"/>
    <d v="2018-05-25T00:00:00"/>
    <x v="1"/>
    <x v="1"/>
    <s v="Sunrisers Hyderabad"/>
    <s v="Kolkata Knight Riders"/>
    <x v="1"/>
    <x v="0"/>
    <s v="normal"/>
    <x v="1"/>
    <x v="1"/>
    <x v="1"/>
    <s v="Nitin Menon"/>
    <s v="Kumar Dharmasena"/>
  </r>
  <r>
    <n v="7951"/>
    <s v="Kolkata"/>
    <x v="0"/>
    <n v="2018"/>
    <d v="2018-05-23T00:00:00"/>
    <x v="2"/>
    <x v="1"/>
    <s v="Kolkata Knight Riders"/>
    <s v="Rajasthan Royals"/>
    <x v="2"/>
    <x v="0"/>
    <s v="normal"/>
    <x v="2"/>
    <x v="2"/>
    <x v="1"/>
    <s v="Nitin Menon"/>
    <s v="Anil Chaudhary"/>
  </r>
  <r>
    <n v="7950"/>
    <s v="Mumbai"/>
    <x v="0"/>
    <n v="2018"/>
    <d v="2018-05-22T00:00:00"/>
    <x v="3"/>
    <x v="0"/>
    <s v="Sunrisers Hyderabad"/>
    <s v="Chennai Super Kings"/>
    <x v="0"/>
    <x v="0"/>
    <s v="normal"/>
    <x v="0"/>
    <x v="0"/>
    <x v="2"/>
    <s v="Marais Erasmus"/>
    <s v="C Shamshuddin"/>
  </r>
  <r>
    <n v="7948"/>
    <s v="Delhi"/>
    <x v="0"/>
    <n v="2018"/>
    <d v="2018-05-20T00:00:00"/>
    <x v="4"/>
    <x v="2"/>
    <s v="Delhi Daredevils"/>
    <s v="Mumbai Indians"/>
    <x v="3"/>
    <x v="1"/>
    <s v="normal"/>
    <x v="3"/>
    <x v="3"/>
    <x v="1"/>
    <s v="Kumar Dharmasena"/>
    <s v="O Nandan"/>
  </r>
  <r>
    <n v="7949"/>
    <s v="Pune"/>
    <x v="0"/>
    <n v="2018"/>
    <d v="2018-05-20T00:00:00"/>
    <x v="5"/>
    <x v="3"/>
    <s v="Kings XI Punjab"/>
    <s v="Chennai Super Kings"/>
    <x v="0"/>
    <x v="0"/>
    <s v="normal"/>
    <x v="0"/>
    <x v="0"/>
    <x v="3"/>
    <s v="Nitin Menon"/>
    <s v="Yeshwant Barde"/>
  </r>
  <r>
    <n v="7946"/>
    <s v="Jaipur"/>
    <x v="0"/>
    <n v="2018"/>
    <d v="2018-05-19T00:00:00"/>
    <x v="6"/>
    <x v="4"/>
    <s v="Rajasthan Royals"/>
    <s v="Royal Challengers Bangalore"/>
    <x v="2"/>
    <x v="1"/>
    <s v="normal"/>
    <x v="4"/>
    <x v="4"/>
    <x v="1"/>
    <s v="Bruce Oxenford"/>
    <s v="Virender Kumar Sharma"/>
  </r>
  <r>
    <n v="7947"/>
    <s v="Hyderabad"/>
    <x v="0"/>
    <n v="2018"/>
    <d v="2018-05-19T00:00:00"/>
    <x v="7"/>
    <x v="5"/>
    <s v="Sunrisers Hyderabad"/>
    <s v="Kolkata Knight Riders"/>
    <x v="4"/>
    <x v="1"/>
    <s v="normal"/>
    <x v="2"/>
    <x v="0"/>
    <x v="3"/>
    <s v="Anil Chaudhary"/>
    <s v="S Ravi"/>
  </r>
  <r>
    <n v="7945"/>
    <s v="Delhi"/>
    <x v="0"/>
    <n v="2018"/>
    <d v="2018-05-18T00:00:00"/>
    <x v="8"/>
    <x v="2"/>
    <s v="Delhi Daredevils"/>
    <s v="Chennai Super Kings"/>
    <x v="0"/>
    <x v="0"/>
    <s v="normal"/>
    <x v="3"/>
    <x v="5"/>
    <x v="1"/>
    <s v="Kumar Dharmasena"/>
    <s v="Vineet Kulkarni"/>
  </r>
  <r>
    <n v="7944"/>
    <s v="Bengaluru"/>
    <x v="0"/>
    <n v="2018"/>
    <d v="2018-05-17T00:00:00"/>
    <x v="9"/>
    <x v="6"/>
    <s v="Royal Challengers Bangalore"/>
    <s v="Sunrisers Hyderabad"/>
    <x v="4"/>
    <x v="0"/>
    <s v="normal"/>
    <x v="5"/>
    <x v="1"/>
    <x v="1"/>
    <s v="S Ravi"/>
    <s v="Anil Dandekar"/>
  </r>
  <r>
    <n v="7943"/>
    <s v="Mumbai"/>
    <x v="0"/>
    <n v="2018"/>
    <d v="2018-05-16T00:00:00"/>
    <x v="10"/>
    <x v="0"/>
    <s v="Mumbai Indians"/>
    <s v="Kings XI Punjab"/>
    <x v="5"/>
    <x v="0"/>
    <s v="normal"/>
    <x v="6"/>
    <x v="6"/>
    <x v="1"/>
    <s v="Marais Erasmus"/>
    <s v="Nitin Menon"/>
  </r>
  <r>
    <n v="7942"/>
    <s v="Kolkata"/>
    <x v="0"/>
    <n v="2018"/>
    <d v="2018-05-15T00:00:00"/>
    <x v="11"/>
    <x v="1"/>
    <s v="Rajasthan Royals"/>
    <s v="Kolkata Knight Riders"/>
    <x v="1"/>
    <x v="0"/>
    <s v="normal"/>
    <x v="2"/>
    <x v="0"/>
    <x v="4"/>
    <s v="Kumar Dharmasena"/>
    <s v="Anil Chaudhary"/>
  </r>
  <r>
    <n v="7941"/>
    <s v="Indore"/>
    <x v="0"/>
    <n v="2018"/>
    <d v="2018-05-14T00:00:00"/>
    <x v="12"/>
    <x v="7"/>
    <s v="Kings XI Punjab"/>
    <s v="Royal Challengers Bangalore"/>
    <x v="6"/>
    <x v="0"/>
    <s v="normal"/>
    <x v="5"/>
    <x v="0"/>
    <x v="5"/>
    <s v="Bruce Oxenford"/>
    <s v="Virender Kumar Sharma"/>
  </r>
  <r>
    <n v="7939"/>
    <s v="Pune"/>
    <x v="0"/>
    <n v="2018"/>
    <d v="2018-05-13T00:00:00"/>
    <x v="13"/>
    <x v="3"/>
    <s v="Sunrisers Hyderabad"/>
    <s v="Chennai Super Kings"/>
    <x v="0"/>
    <x v="0"/>
    <s v="normal"/>
    <x v="0"/>
    <x v="0"/>
    <x v="0"/>
    <s v="Marais Erasmus"/>
    <s v="Yeshwant Barde"/>
  </r>
  <r>
    <n v="7940"/>
    <s v="Mumbai"/>
    <x v="0"/>
    <n v="2018"/>
    <d v="2018-05-13T00:00:00"/>
    <x v="14"/>
    <x v="0"/>
    <s v="Mumbai Indians"/>
    <s v="Rajasthan Royals"/>
    <x v="2"/>
    <x v="0"/>
    <s v="normal"/>
    <x v="4"/>
    <x v="0"/>
    <x v="6"/>
    <s v="Nitin Menon"/>
    <s v="S Ravi"/>
  </r>
  <r>
    <n v="7937"/>
    <s v="Indore"/>
    <x v="0"/>
    <n v="2018"/>
    <d v="2018-05-12T00:00:00"/>
    <x v="15"/>
    <x v="7"/>
    <s v="Kolkata Knight Riders"/>
    <s v="Kings XI Punjab"/>
    <x v="5"/>
    <x v="0"/>
    <s v="normal"/>
    <x v="2"/>
    <x v="7"/>
    <x v="1"/>
    <s v="O Nandan"/>
    <s v="Virender Kumar Sharma"/>
  </r>
  <r>
    <n v="7938"/>
    <s v="Delhi"/>
    <x v="0"/>
    <n v="2018"/>
    <d v="2018-05-12T00:00:00"/>
    <x v="9"/>
    <x v="2"/>
    <s v="Delhi Daredevils"/>
    <s v="Royal Challengers Bangalore"/>
    <x v="6"/>
    <x v="0"/>
    <s v="normal"/>
    <x v="5"/>
    <x v="0"/>
    <x v="3"/>
    <s v="Kumar Dharmasena"/>
    <s v="Anil Chaudhary"/>
  </r>
  <r>
    <n v="7936"/>
    <s v="Jaipur"/>
    <x v="0"/>
    <n v="2018"/>
    <d v="2018-05-11T00:00:00"/>
    <x v="14"/>
    <x v="4"/>
    <s v="Chennai Super Kings"/>
    <s v="Rajasthan Royals"/>
    <x v="0"/>
    <x v="1"/>
    <s v="normal"/>
    <x v="4"/>
    <x v="0"/>
    <x v="7"/>
    <s v="Marais Erasmus"/>
    <s v="Yeshwant Barde"/>
  </r>
  <r>
    <n v="7935"/>
    <s v="Delhi"/>
    <x v="0"/>
    <n v="2018"/>
    <d v="2018-05-10T00:00:00"/>
    <x v="16"/>
    <x v="2"/>
    <s v="Delhi Daredevils"/>
    <s v="Sunrisers Hyderabad"/>
    <x v="3"/>
    <x v="1"/>
    <s v="normal"/>
    <x v="1"/>
    <x v="0"/>
    <x v="8"/>
    <s v="C Shamshuddin"/>
    <s v="Anil Dandekar"/>
  </r>
  <r>
    <n v="7934"/>
    <s v="Kolkata"/>
    <x v="0"/>
    <n v="2018"/>
    <d v="2018-05-09T00:00:00"/>
    <x v="17"/>
    <x v="1"/>
    <s v="Mumbai Indians"/>
    <s v="Kolkata Knight Riders"/>
    <x v="1"/>
    <x v="0"/>
    <s v="normal"/>
    <x v="6"/>
    <x v="8"/>
    <x v="1"/>
    <s v="Anil Chaudhary"/>
    <s v="K Ananthapadmanabhan"/>
  </r>
  <r>
    <n v="7933"/>
    <s v="Jaipur"/>
    <x v="0"/>
    <n v="2018"/>
    <d v="2018-05-08T00:00:00"/>
    <x v="14"/>
    <x v="4"/>
    <s v="Rajasthan Royals"/>
    <s v="Kings XI Punjab"/>
    <x v="2"/>
    <x v="1"/>
    <s v="normal"/>
    <x v="4"/>
    <x v="9"/>
    <x v="1"/>
    <s v="Marais Erasmus"/>
    <s v="Nitin Menon"/>
  </r>
  <r>
    <n v="7932"/>
    <s v="Hyderabad"/>
    <x v="0"/>
    <n v="2018"/>
    <d v="2018-05-07T00:00:00"/>
    <x v="18"/>
    <x v="5"/>
    <s v="Sunrisers Hyderabad"/>
    <s v="Royal Challengers Bangalore"/>
    <x v="6"/>
    <x v="0"/>
    <s v="normal"/>
    <x v="1"/>
    <x v="10"/>
    <x v="1"/>
    <s v="Bruce Oxenford"/>
    <s v="Virender Kumar Sharma"/>
  </r>
  <r>
    <n v="7930"/>
    <s v="Mumbai"/>
    <x v="0"/>
    <n v="2018"/>
    <d v="2018-05-06T00:00:00"/>
    <x v="19"/>
    <x v="0"/>
    <s v="Mumbai Indians"/>
    <s v="Kolkata Knight Riders"/>
    <x v="1"/>
    <x v="0"/>
    <s v="normal"/>
    <x v="6"/>
    <x v="11"/>
    <x v="1"/>
    <s v="Kumar Dharmasena"/>
    <s v="A.D Deshmukh"/>
  </r>
  <r>
    <n v="7931"/>
    <s v="Indore"/>
    <x v="0"/>
    <n v="2018"/>
    <d v="2018-05-06T00:00:00"/>
    <x v="20"/>
    <x v="7"/>
    <s v="Rajasthan Royals"/>
    <s v="Kings XI Punjab"/>
    <x v="5"/>
    <x v="0"/>
    <s v="normal"/>
    <x v="7"/>
    <x v="0"/>
    <x v="4"/>
    <s v="C Shamshuddin"/>
    <s v="S Ravi"/>
  </r>
  <r>
    <n v="7928"/>
    <s v="Pune"/>
    <x v="0"/>
    <n v="2018"/>
    <d v="2018-05-05T00:00:00"/>
    <x v="21"/>
    <x v="3"/>
    <s v="Royal Challengers Bangalore"/>
    <s v="Chennai Super Kings"/>
    <x v="0"/>
    <x v="0"/>
    <s v="normal"/>
    <x v="0"/>
    <x v="0"/>
    <x v="4"/>
    <s v="Nitin Menon"/>
    <s v="Yeshwant Barde"/>
  </r>
  <r>
    <n v="7929"/>
    <s v="Hyderabad"/>
    <x v="0"/>
    <n v="2018"/>
    <d v="2018-05-05T00:00:00"/>
    <x v="1"/>
    <x v="5"/>
    <s v="Delhi Daredevils"/>
    <s v="Sunrisers Hyderabad"/>
    <x v="3"/>
    <x v="1"/>
    <s v="normal"/>
    <x v="1"/>
    <x v="0"/>
    <x v="6"/>
    <s v="Bruce Oxenford"/>
    <s v="O Nandan"/>
  </r>
  <r>
    <n v="7927"/>
    <s v="Indore"/>
    <x v="0"/>
    <n v="2018"/>
    <d v="2018-05-04T00:00:00"/>
    <x v="22"/>
    <x v="7"/>
    <s v="Kings XI Punjab"/>
    <s v="Mumbai Indians"/>
    <x v="7"/>
    <x v="0"/>
    <s v="normal"/>
    <x v="6"/>
    <x v="0"/>
    <x v="4"/>
    <s v="S Ravi"/>
    <s v="Anil Dandekar"/>
  </r>
  <r>
    <n v="7926"/>
    <s v="Kolkata"/>
    <x v="0"/>
    <n v="2018"/>
    <d v="2018-05-03T00:00:00"/>
    <x v="15"/>
    <x v="1"/>
    <s v="Chennai Super Kings"/>
    <s v="Kolkata Knight Riders"/>
    <x v="1"/>
    <x v="0"/>
    <s v="normal"/>
    <x v="2"/>
    <x v="0"/>
    <x v="4"/>
    <s v="Kumar Dharmasena"/>
    <s v="A.D Deshmukh"/>
  </r>
  <r>
    <n v="7925"/>
    <s v="Delhi"/>
    <x v="0"/>
    <n v="2018"/>
    <d v="2018-05-02T00:00:00"/>
    <x v="23"/>
    <x v="2"/>
    <s v="Delhi Daredevils"/>
    <s v="Rajasthan Royals"/>
    <x v="2"/>
    <x v="0"/>
    <s v="normal"/>
    <x v="3"/>
    <x v="12"/>
    <x v="1"/>
    <s v="O Nandan"/>
    <s v="Virender Kumar Sharma"/>
  </r>
  <r>
    <n v="7924"/>
    <s v="Bengaluru"/>
    <x v="0"/>
    <n v="2018"/>
    <d v="2018-05-01T00:00:00"/>
    <x v="24"/>
    <x v="6"/>
    <s v="Royal Challengers Bangalore"/>
    <s v="Mumbai Indians"/>
    <x v="7"/>
    <x v="0"/>
    <s v="normal"/>
    <x v="5"/>
    <x v="1"/>
    <x v="1"/>
    <s v="Marais Erasmus"/>
    <s v="Nitin Menon"/>
  </r>
  <r>
    <n v="7923"/>
    <s v="Pune"/>
    <x v="0"/>
    <n v="2018"/>
    <d v="2018-04-30T00:00:00"/>
    <x v="0"/>
    <x v="3"/>
    <s v="Chennai Super Kings"/>
    <s v="Delhi Daredevils"/>
    <x v="3"/>
    <x v="0"/>
    <s v="normal"/>
    <x v="0"/>
    <x v="11"/>
    <x v="1"/>
    <s v="C Shamshuddin"/>
    <s v="Anil Dandekar"/>
  </r>
  <r>
    <n v="7921"/>
    <s v="Jaipur"/>
    <x v="0"/>
    <n v="2018"/>
    <d v="2018-04-29T00:00:00"/>
    <x v="18"/>
    <x v="4"/>
    <s v="Sunrisers Hyderabad"/>
    <s v="Rajasthan Royals"/>
    <x v="4"/>
    <x v="1"/>
    <s v="normal"/>
    <x v="1"/>
    <x v="3"/>
    <x v="1"/>
    <s v="Bruce Oxenford"/>
    <s v="A Nanda Kishore"/>
  </r>
  <r>
    <n v="7922"/>
    <s v="Bengaluru"/>
    <x v="0"/>
    <n v="2018"/>
    <d v="2018-04-29T00:00:00"/>
    <x v="7"/>
    <x v="6"/>
    <s v="Royal Challengers Bangalore"/>
    <s v="Kolkata Knight Riders"/>
    <x v="1"/>
    <x v="0"/>
    <s v="normal"/>
    <x v="2"/>
    <x v="0"/>
    <x v="4"/>
    <s v="Nigel Llong"/>
    <s v="Anil Chaudhary"/>
  </r>
  <r>
    <n v="7920"/>
    <s v="Pune"/>
    <x v="0"/>
    <n v="2018"/>
    <d v="2018-04-28T00:00:00"/>
    <x v="25"/>
    <x v="3"/>
    <s v="Chennai Super Kings"/>
    <s v="Mumbai Indians"/>
    <x v="7"/>
    <x v="0"/>
    <s v="normal"/>
    <x v="6"/>
    <x v="0"/>
    <x v="0"/>
    <s v="Chris Gaffaney"/>
    <s v="Nitin Menon"/>
  </r>
  <r>
    <n v="7919"/>
    <s v="Delhi"/>
    <x v="0"/>
    <n v="2018"/>
    <d v="2018-04-27T00:00:00"/>
    <x v="26"/>
    <x v="2"/>
    <s v="Delhi Daredevils"/>
    <s v="Kolkata Knight Riders"/>
    <x v="1"/>
    <x v="0"/>
    <s v="normal"/>
    <x v="3"/>
    <x v="13"/>
    <x v="1"/>
    <s v="C Shamshuddin"/>
    <s v="S Ravi"/>
  </r>
  <r>
    <n v="7918"/>
    <s v="Hyderabad"/>
    <x v="0"/>
    <n v="2018"/>
    <d v="2018-04-26T00:00:00"/>
    <x v="27"/>
    <x v="5"/>
    <s v="Sunrisers Hyderabad"/>
    <s v="Kings XI Punjab"/>
    <x v="5"/>
    <x v="0"/>
    <s v="normal"/>
    <x v="1"/>
    <x v="11"/>
    <x v="1"/>
    <s v="O Nandan"/>
    <s v="Yeshwant Barde"/>
  </r>
  <r>
    <n v="7917"/>
    <s v="Bengaluru"/>
    <x v="0"/>
    <n v="2018"/>
    <d v="2018-04-25T00:00:00"/>
    <x v="28"/>
    <x v="6"/>
    <s v="Royal Challengers Bangalore"/>
    <s v="Chennai Super Kings"/>
    <x v="0"/>
    <x v="0"/>
    <s v="normal"/>
    <x v="0"/>
    <x v="0"/>
    <x v="3"/>
    <s v="Nigel Llong"/>
    <s v="Virender Kumar Sharma"/>
  </r>
  <r>
    <n v="7916"/>
    <s v="Mumbai"/>
    <x v="0"/>
    <n v="2018"/>
    <d v="2018-04-24T00:00:00"/>
    <x v="1"/>
    <x v="0"/>
    <s v="Sunrisers Hyderabad"/>
    <s v="Mumbai Indians"/>
    <x v="7"/>
    <x v="0"/>
    <s v="normal"/>
    <x v="1"/>
    <x v="7"/>
    <x v="1"/>
    <s v="C Shamshuddin"/>
    <s v="S Ravi"/>
  </r>
  <r>
    <n v="7915"/>
    <s v="Delhi"/>
    <x v="0"/>
    <n v="2018"/>
    <d v="2018-04-23T00:00:00"/>
    <x v="27"/>
    <x v="2"/>
    <s v="Kings XI Punjab"/>
    <s v="Delhi Daredevils"/>
    <x v="3"/>
    <x v="0"/>
    <s v="normal"/>
    <x v="7"/>
    <x v="12"/>
    <x v="1"/>
    <s v="O Nandan"/>
    <s v="A Nanda Kishore"/>
  </r>
  <r>
    <n v="7913"/>
    <s v="Hyderabad"/>
    <x v="0"/>
    <n v="2018"/>
    <d v="2018-04-22T00:00:00"/>
    <x v="13"/>
    <x v="5"/>
    <s v="Chennai Super Kings"/>
    <s v="Sunrisers Hyderabad"/>
    <x v="4"/>
    <x v="0"/>
    <s v="normal"/>
    <x v="0"/>
    <x v="12"/>
    <x v="1"/>
    <s v="Anil Chaudhary"/>
    <s v="Vineet Kulkarni"/>
  </r>
  <r>
    <n v="7914"/>
    <s v="Jaipur"/>
    <x v="0"/>
    <n v="2018"/>
    <d v="2018-04-22T00:00:00"/>
    <x v="29"/>
    <x v="4"/>
    <s v="Mumbai Indians"/>
    <s v="Rajasthan Royals"/>
    <x v="7"/>
    <x v="1"/>
    <s v="normal"/>
    <x v="4"/>
    <x v="0"/>
    <x v="9"/>
    <s v="Rod Tucker"/>
    <s v="K Ananthapadmanabhan"/>
  </r>
  <r>
    <n v="7911"/>
    <s v="Kolkata"/>
    <x v="0"/>
    <n v="2018"/>
    <d v="2018-04-21T00:00:00"/>
    <x v="30"/>
    <x v="1"/>
    <s v="Kolkata Knight Riders"/>
    <s v="Kings XI Punjab"/>
    <x v="5"/>
    <x v="0"/>
    <s v="normal"/>
    <x v="7"/>
    <x v="0"/>
    <x v="8"/>
    <s v="C Shamshuddin"/>
    <s v="A.D Deshmukh"/>
  </r>
  <r>
    <n v="7912"/>
    <s v="Bengaluru"/>
    <x v="0"/>
    <n v="2018"/>
    <d v="2018-04-21T00:00:00"/>
    <x v="9"/>
    <x v="6"/>
    <s v="Delhi Daredevils"/>
    <s v="Royal Challengers Bangalore"/>
    <x v="6"/>
    <x v="0"/>
    <s v="normal"/>
    <x v="5"/>
    <x v="0"/>
    <x v="4"/>
    <s v="Chris Gaffaney"/>
    <s v="O Nandan"/>
  </r>
  <r>
    <n v="7910"/>
    <s v="Pune"/>
    <x v="0"/>
    <n v="2018"/>
    <d v="2018-04-20T00:00:00"/>
    <x v="0"/>
    <x v="3"/>
    <s v="Chennai Super Kings"/>
    <s v="Rajasthan Royals"/>
    <x v="2"/>
    <x v="0"/>
    <s v="normal"/>
    <x v="0"/>
    <x v="14"/>
    <x v="1"/>
    <s v="Nitin Menon"/>
    <s v="K Ananthapadmanabhan"/>
  </r>
  <r>
    <n v="7909"/>
    <s v="Mohali"/>
    <x v="0"/>
    <n v="2018"/>
    <d v="2018-04-19T00:00:00"/>
    <x v="31"/>
    <x v="8"/>
    <s v="Kings XI Punjab"/>
    <s v="Sunrisers Hyderabad"/>
    <x v="5"/>
    <x v="1"/>
    <s v="normal"/>
    <x v="7"/>
    <x v="9"/>
    <x v="1"/>
    <s v="Nigel Llong"/>
    <s v="Anil Chaudhary"/>
  </r>
  <r>
    <n v="7908"/>
    <s v="Jaipur"/>
    <x v="0"/>
    <n v="2018"/>
    <d v="2018-04-18T00:00:00"/>
    <x v="32"/>
    <x v="4"/>
    <s v="Rajasthan Royals"/>
    <s v="Kolkata Knight Riders"/>
    <x v="1"/>
    <x v="0"/>
    <s v="normal"/>
    <x v="2"/>
    <x v="0"/>
    <x v="6"/>
    <s v="S Ravi"/>
    <s v="A.D Deshmukh"/>
  </r>
  <r>
    <n v="7907"/>
    <s v="Mumbai"/>
    <x v="0"/>
    <n v="2018"/>
    <d v="2018-04-17T00:00:00"/>
    <x v="25"/>
    <x v="0"/>
    <s v="Mumbai Indians"/>
    <s v="Royal Challengers Bangalore"/>
    <x v="6"/>
    <x v="0"/>
    <s v="normal"/>
    <x v="6"/>
    <x v="15"/>
    <x v="1"/>
    <s v="Rod Tucker"/>
    <s v="Nitin Menon"/>
  </r>
  <r>
    <n v="7906"/>
    <s v="Kolkata"/>
    <x v="0"/>
    <n v="2018"/>
    <d v="2018-04-16T00:00:00"/>
    <x v="32"/>
    <x v="1"/>
    <s v="Kolkata Knight Riders"/>
    <s v="Delhi Daredevils"/>
    <x v="3"/>
    <x v="0"/>
    <s v="normal"/>
    <x v="2"/>
    <x v="16"/>
    <x v="1"/>
    <s v="Anil Chaudhary"/>
    <s v="A Nanda Kishore"/>
  </r>
  <r>
    <n v="7904"/>
    <s v="Bengaluru"/>
    <x v="0"/>
    <n v="2018"/>
    <d v="2018-04-15T00:00:00"/>
    <x v="33"/>
    <x v="6"/>
    <s v="Rajasthan Royals"/>
    <s v="Royal Challengers Bangalore"/>
    <x v="6"/>
    <x v="0"/>
    <s v="normal"/>
    <x v="4"/>
    <x v="17"/>
    <x v="1"/>
    <s v="C Shamshuddin"/>
    <s v="S Ravi"/>
  </r>
  <r>
    <n v="7905"/>
    <s v="Mohali"/>
    <x v="0"/>
    <n v="2018"/>
    <d v="2018-04-15T00:00:00"/>
    <x v="31"/>
    <x v="8"/>
    <s v="Kings XI Punjab"/>
    <s v="Chennai Super Kings"/>
    <x v="0"/>
    <x v="0"/>
    <s v="normal"/>
    <x v="7"/>
    <x v="12"/>
    <x v="1"/>
    <s v="Vineet Kulkarni"/>
    <s v="O Nandan"/>
  </r>
  <r>
    <n v="7902"/>
    <s v="Mumbai"/>
    <x v="0"/>
    <n v="2018"/>
    <d v="2018-04-14T00:00:00"/>
    <x v="34"/>
    <x v="0"/>
    <s v="Mumbai Indians"/>
    <s v="Delhi Daredevils"/>
    <x v="3"/>
    <x v="0"/>
    <s v="normal"/>
    <x v="3"/>
    <x v="0"/>
    <x v="6"/>
    <s v="K Ananthapadmanabhan"/>
    <s v="Nitin Menon"/>
  </r>
  <r>
    <n v="7903"/>
    <s v="Kolkata"/>
    <x v="0"/>
    <n v="2018"/>
    <d v="2018-04-14T00:00:00"/>
    <x v="35"/>
    <x v="1"/>
    <s v="Kolkata Knight Riders"/>
    <s v="Sunrisers Hyderabad"/>
    <x v="4"/>
    <x v="0"/>
    <s v="normal"/>
    <x v="1"/>
    <x v="0"/>
    <x v="3"/>
    <s v="A Nanda Kishore"/>
    <s v="Anil Chaudhary"/>
  </r>
  <r>
    <n v="7901"/>
    <s v="Bengaluru"/>
    <x v="0"/>
    <n v="2018"/>
    <d v="2018-04-13T00:00:00"/>
    <x v="12"/>
    <x v="6"/>
    <s v="Kings XI Punjab"/>
    <s v="Royal Challengers Bangalore"/>
    <x v="6"/>
    <x v="0"/>
    <s v="normal"/>
    <x v="5"/>
    <x v="0"/>
    <x v="7"/>
    <s v="S Ravi"/>
    <s v="A.D Deshmukh"/>
  </r>
  <r>
    <n v="7900"/>
    <s v="Hyderabad"/>
    <x v="0"/>
    <n v="2018"/>
    <d v="2018-04-12T00:00:00"/>
    <x v="1"/>
    <x v="5"/>
    <s v="Mumbai Indians"/>
    <s v="Sunrisers Hyderabad"/>
    <x v="4"/>
    <x v="0"/>
    <s v="normal"/>
    <x v="1"/>
    <x v="0"/>
    <x v="10"/>
    <s v="O Nandan"/>
    <s v="Nigel Llong"/>
  </r>
  <r>
    <n v="7899"/>
    <s v="Jaipur"/>
    <x v="0"/>
    <n v="2018"/>
    <d v="2018-04-11T00:00:00"/>
    <x v="33"/>
    <x v="4"/>
    <s v="Rajasthan Royals"/>
    <s v="Delhi Daredevils"/>
    <x v="3"/>
    <x v="0"/>
    <s v="normal"/>
    <x v="4"/>
    <x v="18"/>
    <x v="1"/>
    <s v="K Ananthapadmanabhan"/>
    <s v="Rod Tucker"/>
  </r>
  <r>
    <n v="7898"/>
    <s v="Chennai"/>
    <x v="0"/>
    <n v="2018"/>
    <d v="2018-04-10T00:00:00"/>
    <x v="36"/>
    <x v="9"/>
    <s v="Kolkata Knight Riders"/>
    <s v="Chennai Super Kings"/>
    <x v="0"/>
    <x v="0"/>
    <s v="normal"/>
    <x v="0"/>
    <x v="0"/>
    <x v="3"/>
    <s v="Anil Chaudhary"/>
    <s v="Chris Gaffaney"/>
  </r>
  <r>
    <n v="7897"/>
    <s v="Hyderabad"/>
    <x v="0"/>
    <n v="2018"/>
    <d v="2018-04-09T00:00:00"/>
    <x v="16"/>
    <x v="5"/>
    <s v="Rajasthan Royals"/>
    <s v="Sunrisers Hyderabad"/>
    <x v="4"/>
    <x v="0"/>
    <s v="normal"/>
    <x v="1"/>
    <x v="0"/>
    <x v="8"/>
    <s v="Nigel Llong"/>
    <s v="Vineet Kulkarni"/>
  </r>
  <r>
    <n v="7895"/>
    <s v="Mohali"/>
    <x v="0"/>
    <n v="2018"/>
    <d v="2018-04-08T00:00:00"/>
    <x v="30"/>
    <x v="8"/>
    <s v="Delhi Daredevils"/>
    <s v="Kings XI Punjab"/>
    <x v="5"/>
    <x v="0"/>
    <s v="normal"/>
    <x v="7"/>
    <x v="0"/>
    <x v="4"/>
    <s v="Rod Tucker"/>
    <s v="K Ananthapadmanabhan"/>
  </r>
  <r>
    <n v="7896"/>
    <s v="Kolkata"/>
    <x v="0"/>
    <n v="2018"/>
    <d v="2018-04-08T00:00:00"/>
    <x v="15"/>
    <x v="1"/>
    <s v="Royal Challengers Bangalore"/>
    <s v="Kolkata Knight Riders"/>
    <x v="1"/>
    <x v="0"/>
    <s v="normal"/>
    <x v="2"/>
    <x v="0"/>
    <x v="7"/>
    <s v="C Shamshuddin"/>
    <s v="A.D Deshmukh"/>
  </r>
  <r>
    <n v="7894"/>
    <s v="Mumbai"/>
    <x v="0"/>
    <n v="2018"/>
    <d v="2018-04-07T00:00:00"/>
    <x v="37"/>
    <x v="0"/>
    <s v="Mumbai Indians"/>
    <s v="Chennai Super Kings"/>
    <x v="0"/>
    <x v="0"/>
    <s v="normal"/>
    <x v="0"/>
    <x v="0"/>
    <x v="10"/>
    <s v="Chris Gaffaney"/>
    <s v="A Nanda Kishore"/>
  </r>
  <r>
    <n v="59"/>
    <s v="Hyderabad"/>
    <x v="1"/>
    <n v="2017"/>
    <d v="2017-05-21T00:00:00"/>
    <x v="38"/>
    <x v="5"/>
    <s v="Mumbai Indians"/>
    <s v="Rising Pune Supergiant"/>
    <x v="7"/>
    <x v="1"/>
    <s v="normal"/>
    <x v="6"/>
    <x v="19"/>
    <x v="1"/>
    <s v="NJ Llong"/>
    <s v="S Ravi"/>
  </r>
  <r>
    <n v="58"/>
    <s v="Bangalore"/>
    <x v="1"/>
    <n v="2017"/>
    <d v="2017-05-19T00:00:00"/>
    <x v="39"/>
    <x v="6"/>
    <s v="Kolkata Knight Riders"/>
    <s v="Mumbai Indians"/>
    <x v="7"/>
    <x v="0"/>
    <s v="normal"/>
    <x v="6"/>
    <x v="0"/>
    <x v="4"/>
    <s v="NJ Llong"/>
    <s v="Nitin Menon"/>
  </r>
  <r>
    <n v="57"/>
    <s v="Bangalore"/>
    <x v="1"/>
    <n v="2017"/>
    <d v="2017-05-17T00:00:00"/>
    <x v="40"/>
    <x v="6"/>
    <s v="Sunrisers Hyderabad"/>
    <s v="Kolkata Knight Riders"/>
    <x v="1"/>
    <x v="0"/>
    <s v="normal"/>
    <x v="2"/>
    <x v="0"/>
    <x v="6"/>
    <s v="AK Chaudhary"/>
    <s v="Nitin Menon"/>
  </r>
  <r>
    <n v="56"/>
    <s v="Mumbai"/>
    <x v="1"/>
    <n v="2017"/>
    <d v="2017-05-16T00:00:00"/>
    <x v="41"/>
    <x v="0"/>
    <s v="Rising Pune Supergiant"/>
    <s v="Mumbai Indians"/>
    <x v="7"/>
    <x v="0"/>
    <s v="normal"/>
    <x v="8"/>
    <x v="20"/>
    <x v="1"/>
    <s v="S Ravi"/>
    <s v="C Shamshuddin"/>
  </r>
  <r>
    <n v="54"/>
    <s v="Pune"/>
    <x v="1"/>
    <n v="2017"/>
    <d v="2017-05-14T00:00:00"/>
    <x v="42"/>
    <x v="3"/>
    <s v="Kings XI Punjab"/>
    <s v="Rising Pune Supergiant"/>
    <x v="8"/>
    <x v="0"/>
    <s v="normal"/>
    <x v="8"/>
    <x v="0"/>
    <x v="8"/>
    <s v="AY Dandekar"/>
    <s v="A Deshmukh"/>
  </r>
  <r>
    <n v="55"/>
    <s v="Delhi"/>
    <x v="1"/>
    <n v="2017"/>
    <d v="2017-05-14T00:00:00"/>
    <x v="8"/>
    <x v="2"/>
    <s v="Royal Challengers Bangalore"/>
    <s v="Delhi Daredevils"/>
    <x v="6"/>
    <x v="1"/>
    <s v="normal"/>
    <x v="5"/>
    <x v="18"/>
    <x v="1"/>
    <s v="CK Nandan"/>
    <s v="C Shamshuddin"/>
  </r>
  <r>
    <n v="52"/>
    <s v="Kanpur"/>
    <x v="1"/>
    <n v="2017"/>
    <d v="2017-05-13T00:00:00"/>
    <x v="43"/>
    <x v="10"/>
    <s v="Gujarat Lions"/>
    <s v="Sunrisers Hyderabad"/>
    <x v="4"/>
    <x v="0"/>
    <s v="normal"/>
    <x v="1"/>
    <x v="0"/>
    <x v="0"/>
    <s v="AK Chaudhary"/>
    <s v="Nitin Menon"/>
  </r>
  <r>
    <n v="53"/>
    <s v="Kolkata"/>
    <x v="1"/>
    <n v="2017"/>
    <d v="2017-05-13T00:00:00"/>
    <x v="13"/>
    <x v="1"/>
    <s v="Mumbai Indians"/>
    <s v="Kolkata Knight Riders"/>
    <x v="1"/>
    <x v="0"/>
    <s v="normal"/>
    <x v="6"/>
    <x v="21"/>
    <x v="1"/>
    <s v="A Nand Kishore"/>
    <s v="S Ravi"/>
  </r>
  <r>
    <n v="51"/>
    <s v="Delhi"/>
    <x v="1"/>
    <n v="2017"/>
    <d v="2017-05-12T00:00:00"/>
    <x v="44"/>
    <x v="2"/>
    <s v="Delhi Daredevils"/>
    <s v="Rising Pune Supergiant"/>
    <x v="3"/>
    <x v="1"/>
    <s v="normal"/>
    <x v="3"/>
    <x v="22"/>
    <x v="1"/>
    <s v="KN Ananthapadmanabhan"/>
    <s v="CK Nandan"/>
  </r>
  <r>
    <n v="50"/>
    <s v="Mumbai"/>
    <x v="1"/>
    <n v="2017"/>
    <d v="2017-05-11T00:00:00"/>
    <x v="45"/>
    <x v="0"/>
    <s v="Kings XI Punjab"/>
    <s v="Mumbai Indians"/>
    <x v="7"/>
    <x v="0"/>
    <s v="normal"/>
    <x v="7"/>
    <x v="22"/>
    <x v="1"/>
    <s v="A Deshmukh"/>
    <s v="A Nand Kishore"/>
  </r>
  <r>
    <n v="49"/>
    <s v="Kanpur"/>
    <x v="1"/>
    <n v="2017"/>
    <d v="2017-05-10T00:00:00"/>
    <x v="26"/>
    <x v="10"/>
    <s v="Gujarat Lions"/>
    <s v="Delhi Daredevils"/>
    <x v="3"/>
    <x v="0"/>
    <s v="normal"/>
    <x v="3"/>
    <x v="0"/>
    <x v="2"/>
    <s v="YC Barde"/>
    <s v="AK Chaudhary"/>
  </r>
  <r>
    <n v="48"/>
    <s v="Chandigarh"/>
    <x v="1"/>
    <n v="2017"/>
    <d v="2017-05-09T00:00:00"/>
    <x v="46"/>
    <x v="8"/>
    <s v="Kings XI Punjab"/>
    <s v="Kolkata Knight Riders"/>
    <x v="1"/>
    <x v="0"/>
    <s v="normal"/>
    <x v="7"/>
    <x v="1"/>
    <x v="1"/>
    <s v="A Nand Kishore"/>
    <s v="S Ravi"/>
  </r>
  <r>
    <n v="47"/>
    <s v="Hyderabad"/>
    <x v="1"/>
    <n v="2017"/>
    <d v="2017-05-08T00:00:00"/>
    <x v="16"/>
    <x v="5"/>
    <s v="Mumbai Indians"/>
    <s v="Sunrisers Hyderabad"/>
    <x v="7"/>
    <x v="1"/>
    <s v="normal"/>
    <x v="1"/>
    <x v="0"/>
    <x v="6"/>
    <s v="KN Ananthapadmanabhan"/>
    <s v="M Erasmus"/>
  </r>
  <r>
    <n v="45"/>
    <s v="Bangalore"/>
    <x v="1"/>
    <n v="2017"/>
    <d v="2017-05-07T00:00:00"/>
    <x v="15"/>
    <x v="6"/>
    <s v="Royal Challengers Bangalore"/>
    <s v="Kolkata Knight Riders"/>
    <x v="1"/>
    <x v="0"/>
    <s v="normal"/>
    <x v="2"/>
    <x v="0"/>
    <x v="4"/>
    <s v="AY Dandekar"/>
    <s v="C Shamshuddin"/>
  </r>
  <r>
    <n v="46"/>
    <s v="Chandigarh"/>
    <x v="1"/>
    <n v="2017"/>
    <d v="2017-05-07T00:00:00"/>
    <x v="47"/>
    <x v="8"/>
    <s v="Kings XI Punjab"/>
    <s v="Gujarat Lions"/>
    <x v="9"/>
    <x v="0"/>
    <s v="normal"/>
    <x v="9"/>
    <x v="0"/>
    <x v="4"/>
    <s v="A Nand Kishore"/>
    <s v="VK Sharma"/>
  </r>
  <r>
    <n v="43"/>
    <s v="Hyderabad"/>
    <x v="1"/>
    <n v="2017"/>
    <d v="2017-05-06T00:00:00"/>
    <x v="42"/>
    <x v="5"/>
    <s v="Rising Pune Supergiant"/>
    <s v="Sunrisers Hyderabad"/>
    <x v="4"/>
    <x v="0"/>
    <s v="normal"/>
    <x v="8"/>
    <x v="23"/>
    <x v="1"/>
    <s v="KN Ananthapadmanabhan"/>
    <s v="AK Chaudhary"/>
  </r>
  <r>
    <n v="44"/>
    <s v="Delhi"/>
    <x v="1"/>
    <n v="2017"/>
    <d v="2017-05-06T00:00:00"/>
    <x v="48"/>
    <x v="2"/>
    <s v="Mumbai Indians"/>
    <s v="Delhi Daredevils"/>
    <x v="3"/>
    <x v="0"/>
    <s v="normal"/>
    <x v="6"/>
    <x v="24"/>
    <x v="1"/>
    <s v="Nitin Menon"/>
    <s v="CK Nandan"/>
  </r>
  <r>
    <n v="42"/>
    <s v="Bangalore"/>
    <x v="1"/>
    <n v="2017"/>
    <d v="2017-05-05T00:00:00"/>
    <x v="49"/>
    <x v="6"/>
    <s v="Kings XI Punjab"/>
    <s v="Royal Challengers Bangalore"/>
    <x v="6"/>
    <x v="0"/>
    <s v="normal"/>
    <x v="7"/>
    <x v="17"/>
    <x v="1"/>
    <s v="CB Gaffaney"/>
    <s v="C Shamshuddin"/>
  </r>
  <r>
    <n v="41"/>
    <s v="Delhi"/>
    <x v="1"/>
    <n v="2017"/>
    <d v="2017-05-04T00:00:00"/>
    <x v="23"/>
    <x v="2"/>
    <s v="Gujarat Lions"/>
    <s v="Delhi Daredevils"/>
    <x v="3"/>
    <x v="0"/>
    <s v="normal"/>
    <x v="3"/>
    <x v="0"/>
    <x v="6"/>
    <s v="M Erasmus"/>
    <s v="Nitin Menon"/>
  </r>
  <r>
    <n v="40"/>
    <s v="Kolkata"/>
    <x v="1"/>
    <n v="2017"/>
    <d v="2017-05-03T00:00:00"/>
    <x v="50"/>
    <x v="1"/>
    <s v="Kolkata Knight Riders"/>
    <s v="Rising Pune Supergiant"/>
    <x v="8"/>
    <x v="0"/>
    <s v="normal"/>
    <x v="8"/>
    <x v="0"/>
    <x v="7"/>
    <s v="KN Ananthapadmanabhan"/>
    <s v="A Nand Kishore"/>
  </r>
  <r>
    <n v="39"/>
    <s v="Delhi"/>
    <x v="1"/>
    <n v="2017"/>
    <d v="2017-05-02T00:00:00"/>
    <x v="51"/>
    <x v="2"/>
    <s v="Sunrisers Hyderabad"/>
    <s v="Delhi Daredevils"/>
    <x v="3"/>
    <x v="0"/>
    <s v="normal"/>
    <x v="3"/>
    <x v="0"/>
    <x v="4"/>
    <s v="YC Barde"/>
    <s v="Nitin Menon"/>
  </r>
  <r>
    <n v="37"/>
    <s v="Mumbai"/>
    <x v="1"/>
    <n v="2017"/>
    <d v="2017-05-01T00:00:00"/>
    <x v="25"/>
    <x v="0"/>
    <s v="Royal Challengers Bangalore"/>
    <s v="Mumbai Indians"/>
    <x v="6"/>
    <x v="1"/>
    <s v="normal"/>
    <x v="6"/>
    <x v="0"/>
    <x v="3"/>
    <s v="AK Chaudhary"/>
    <s v="CB Gaffaney"/>
  </r>
  <r>
    <n v="38"/>
    <s v="Pune"/>
    <x v="1"/>
    <n v="2017"/>
    <d v="2017-05-01T00:00:00"/>
    <x v="52"/>
    <x v="3"/>
    <s v="Gujarat Lions"/>
    <s v="Rising Pune Supergiant"/>
    <x v="8"/>
    <x v="0"/>
    <s v="normal"/>
    <x v="8"/>
    <x v="0"/>
    <x v="3"/>
    <s v="M Erasmus"/>
    <s v="C Shamshuddin"/>
  </r>
  <r>
    <n v="35"/>
    <s v="Chandigarh"/>
    <x v="1"/>
    <n v="2017"/>
    <d v="2017-04-30T00:00:00"/>
    <x v="49"/>
    <x v="8"/>
    <s v="Delhi Daredevils"/>
    <s v="Kings XI Punjab"/>
    <x v="5"/>
    <x v="0"/>
    <s v="normal"/>
    <x v="7"/>
    <x v="0"/>
    <x v="5"/>
    <s v="YC Barde"/>
    <s v="CK Nandan"/>
  </r>
  <r>
    <n v="36"/>
    <s v="Hyderabad"/>
    <x v="1"/>
    <n v="2017"/>
    <d v="2017-04-30T00:00:00"/>
    <x v="53"/>
    <x v="5"/>
    <s v="Sunrisers Hyderabad"/>
    <s v="Kolkata Knight Riders"/>
    <x v="1"/>
    <x v="0"/>
    <s v="normal"/>
    <x v="1"/>
    <x v="25"/>
    <x v="1"/>
    <s v="AY Dandekar"/>
    <s v="S Ravi"/>
  </r>
  <r>
    <n v="33"/>
    <s v="Pune"/>
    <x v="1"/>
    <n v="2017"/>
    <d v="2017-04-29T00:00:00"/>
    <x v="54"/>
    <x v="3"/>
    <s v="Rising Pune Supergiant"/>
    <s v="Royal Challengers Bangalore"/>
    <x v="6"/>
    <x v="0"/>
    <s v="normal"/>
    <x v="8"/>
    <x v="26"/>
    <x v="1"/>
    <s v="KN Ananthapadmanabhan"/>
    <s v="M Erasmus"/>
  </r>
  <r>
    <n v="34"/>
    <s v="Rajkot"/>
    <x v="1"/>
    <n v="2017"/>
    <d v="2017-04-29T00:00:00"/>
    <x v="38"/>
    <x v="11"/>
    <s v="Gujarat Lions"/>
    <s v="Mumbai Indians"/>
    <x v="9"/>
    <x v="1"/>
    <s v="tie"/>
    <x v="6"/>
    <x v="0"/>
    <x v="1"/>
    <s v="AK Chaudhary"/>
    <s v="CB Gaffaney"/>
  </r>
  <r>
    <n v="31"/>
    <s v="Kolkata"/>
    <x v="1"/>
    <n v="2017"/>
    <d v="2017-04-28T00:00:00"/>
    <x v="55"/>
    <x v="1"/>
    <s v="Delhi Daredevils"/>
    <s v="Kolkata Knight Riders"/>
    <x v="1"/>
    <x v="0"/>
    <s v="normal"/>
    <x v="2"/>
    <x v="0"/>
    <x v="6"/>
    <s v="NJ Llong"/>
    <s v="S Ravi"/>
  </r>
  <r>
    <n v="32"/>
    <s v="Chandigarh"/>
    <x v="1"/>
    <n v="2017"/>
    <d v="2017-04-28T00:00:00"/>
    <x v="1"/>
    <x v="8"/>
    <s v="Sunrisers Hyderabad"/>
    <s v="Kings XI Punjab"/>
    <x v="5"/>
    <x v="0"/>
    <s v="normal"/>
    <x v="1"/>
    <x v="27"/>
    <x v="1"/>
    <s v="Nitin Menon"/>
    <s v="CK Nandan"/>
  </r>
  <r>
    <n v="30"/>
    <s v="Bangalore"/>
    <x v="1"/>
    <n v="2017"/>
    <d v="2017-04-27T00:00:00"/>
    <x v="56"/>
    <x v="6"/>
    <s v="Royal Challengers Bangalore"/>
    <s v="Gujarat Lions"/>
    <x v="9"/>
    <x v="0"/>
    <s v="normal"/>
    <x v="9"/>
    <x v="0"/>
    <x v="6"/>
    <s v="AK Chaudhary"/>
    <s v="C Shamshuddin"/>
  </r>
  <r>
    <n v="29"/>
    <s v="Pune"/>
    <x v="1"/>
    <n v="2017"/>
    <d v="2017-04-26T00:00:00"/>
    <x v="57"/>
    <x v="3"/>
    <s v="Rising Pune Supergiant"/>
    <s v="Kolkata Knight Riders"/>
    <x v="1"/>
    <x v="0"/>
    <s v="normal"/>
    <x v="2"/>
    <x v="0"/>
    <x v="6"/>
    <s v="AY Dandekar"/>
    <s v="NJ Llong"/>
  </r>
  <r>
    <n v="28"/>
    <s v="Mumbai"/>
    <x v="1"/>
    <n v="2017"/>
    <d v="2017-04-24T00:00:00"/>
    <x v="52"/>
    <x v="0"/>
    <s v="Rising Pune Supergiant"/>
    <s v="Mumbai Indians"/>
    <x v="7"/>
    <x v="0"/>
    <s v="normal"/>
    <x v="8"/>
    <x v="6"/>
    <x v="1"/>
    <s v="A Nand Kishore"/>
    <s v="S Ravi"/>
  </r>
  <r>
    <n v="26"/>
    <s v="Rajkot"/>
    <x v="1"/>
    <n v="2017"/>
    <d v="2017-04-23T00:00:00"/>
    <x v="58"/>
    <x v="11"/>
    <s v="Kings XI Punjab"/>
    <s v="Gujarat Lions"/>
    <x v="9"/>
    <x v="0"/>
    <s v="normal"/>
    <x v="7"/>
    <x v="27"/>
    <x v="1"/>
    <s v="AK Chaudhary"/>
    <s v="M Erasmus"/>
  </r>
  <r>
    <n v="27"/>
    <s v="Kolkata"/>
    <x v="1"/>
    <n v="2017"/>
    <d v="2017-04-23T00:00:00"/>
    <x v="40"/>
    <x v="1"/>
    <s v="Kolkata Knight Riders"/>
    <s v="Royal Challengers Bangalore"/>
    <x v="6"/>
    <x v="0"/>
    <s v="normal"/>
    <x v="2"/>
    <x v="28"/>
    <x v="1"/>
    <s v="CB Gaffaney"/>
    <s v="CK Nandan"/>
  </r>
  <r>
    <n v="24"/>
    <s v="Mumbai"/>
    <x v="1"/>
    <n v="2017"/>
    <d v="2017-04-22T00:00:00"/>
    <x v="59"/>
    <x v="0"/>
    <s v="Mumbai Indians"/>
    <s v="Delhi Daredevils"/>
    <x v="3"/>
    <x v="0"/>
    <s v="normal"/>
    <x v="6"/>
    <x v="1"/>
    <x v="1"/>
    <s v="A Nand Kishore"/>
    <s v="S Ravi"/>
  </r>
  <r>
    <n v="25"/>
    <s v="Pune"/>
    <x v="1"/>
    <n v="2017"/>
    <d v="2017-04-22T00:00:00"/>
    <x v="28"/>
    <x v="3"/>
    <s v="Sunrisers Hyderabad"/>
    <s v="Rising Pune Supergiant"/>
    <x v="8"/>
    <x v="0"/>
    <s v="normal"/>
    <x v="8"/>
    <x v="0"/>
    <x v="4"/>
    <s v="AY Dandekar"/>
    <s v="A Deshmukh"/>
  </r>
  <r>
    <n v="23"/>
    <s v="Kolkata"/>
    <x v="1"/>
    <n v="2017"/>
    <d v="2017-04-21T00:00:00"/>
    <x v="60"/>
    <x v="1"/>
    <s v="Kolkata Knight Riders"/>
    <s v="Gujarat Lions"/>
    <x v="9"/>
    <x v="0"/>
    <s v="normal"/>
    <x v="9"/>
    <x v="0"/>
    <x v="7"/>
    <s v="CB Gaffaney"/>
    <s v="Nitin Menon"/>
  </r>
  <r>
    <n v="22"/>
    <s v="Indore"/>
    <x v="1"/>
    <n v="2017"/>
    <d v="2017-04-20T00:00:00"/>
    <x v="14"/>
    <x v="7"/>
    <s v="Kings XI Punjab"/>
    <s v="Mumbai Indians"/>
    <x v="7"/>
    <x v="0"/>
    <s v="normal"/>
    <x v="6"/>
    <x v="0"/>
    <x v="0"/>
    <s v="M Erasmus"/>
    <s v="C Shamshuddin"/>
  </r>
  <r>
    <n v="21"/>
    <s v="Hyderabad"/>
    <x v="1"/>
    <n v="2017"/>
    <d v="2017-04-19T00:00:00"/>
    <x v="18"/>
    <x v="5"/>
    <s v="Sunrisers Hyderabad"/>
    <s v="Delhi Daredevils"/>
    <x v="4"/>
    <x v="1"/>
    <s v="normal"/>
    <x v="1"/>
    <x v="9"/>
    <x v="1"/>
    <s v="CB Gaffaney"/>
    <s v="NJ Llong"/>
  </r>
  <r>
    <n v="20"/>
    <s v="Rajkot"/>
    <x v="1"/>
    <n v="2017"/>
    <d v="2017-04-18T00:00:00"/>
    <x v="31"/>
    <x v="11"/>
    <s v="Royal Challengers Bangalore"/>
    <s v="Gujarat Lions"/>
    <x v="9"/>
    <x v="0"/>
    <s v="normal"/>
    <x v="5"/>
    <x v="29"/>
    <x v="1"/>
    <s v="S Ravi"/>
    <s v="VK Sharma"/>
  </r>
  <r>
    <n v="18"/>
    <s v="Delhi"/>
    <x v="1"/>
    <n v="2017"/>
    <d v="2017-04-17T00:00:00"/>
    <x v="40"/>
    <x v="2"/>
    <s v="Delhi Daredevils"/>
    <s v="Kolkata Knight Riders"/>
    <x v="3"/>
    <x v="1"/>
    <s v="normal"/>
    <x v="2"/>
    <x v="0"/>
    <x v="7"/>
    <s v="Nitin Menon"/>
    <s v="CK Nandan"/>
  </r>
  <r>
    <n v="19"/>
    <s v="Hyderabad"/>
    <x v="1"/>
    <n v="2017"/>
    <d v="2017-04-17T00:00:00"/>
    <x v="61"/>
    <x v="5"/>
    <s v="Sunrisers Hyderabad"/>
    <s v="Kings XI Punjab"/>
    <x v="5"/>
    <x v="0"/>
    <s v="normal"/>
    <x v="1"/>
    <x v="10"/>
    <x v="1"/>
    <s v="AY Dandekar"/>
    <s v="A Deshmukh"/>
  </r>
  <r>
    <n v="16"/>
    <s v="Mumbai"/>
    <x v="1"/>
    <n v="2017"/>
    <d v="2017-04-16T00:00:00"/>
    <x v="32"/>
    <x v="0"/>
    <s v="Gujarat Lions"/>
    <s v="Mumbai Indians"/>
    <x v="7"/>
    <x v="0"/>
    <s v="normal"/>
    <x v="6"/>
    <x v="0"/>
    <x v="4"/>
    <s v="A Nand Kishore"/>
    <s v="S Ravi"/>
  </r>
  <r>
    <n v="17"/>
    <s v="Bangalore"/>
    <x v="1"/>
    <n v="2017"/>
    <d v="2017-04-16T00:00:00"/>
    <x v="52"/>
    <x v="6"/>
    <s v="Rising Pune Supergiant"/>
    <s v="Royal Challengers Bangalore"/>
    <x v="6"/>
    <x v="0"/>
    <s v="normal"/>
    <x v="8"/>
    <x v="30"/>
    <x v="1"/>
    <s v="KN Ananthapadmanabhan"/>
    <s v="C Shamshuddin"/>
  </r>
  <r>
    <n v="14"/>
    <s v="Kolkata"/>
    <x v="1"/>
    <n v="2017"/>
    <d v="2017-04-15T00:00:00"/>
    <x v="57"/>
    <x v="1"/>
    <s v="Kolkata Knight Riders"/>
    <s v="Sunrisers Hyderabad"/>
    <x v="4"/>
    <x v="0"/>
    <s v="normal"/>
    <x v="2"/>
    <x v="31"/>
    <x v="1"/>
    <s v="AY Dandekar"/>
    <s v="NJ Llong"/>
  </r>
  <r>
    <n v="15"/>
    <s v="Delhi"/>
    <x v="1"/>
    <n v="2017"/>
    <d v="2017-04-15T00:00:00"/>
    <x v="62"/>
    <x v="2"/>
    <s v="Delhi Daredevils"/>
    <s v="Kings XI Punjab"/>
    <x v="3"/>
    <x v="1"/>
    <s v="normal"/>
    <x v="3"/>
    <x v="32"/>
    <x v="1"/>
    <s v="YC Barde"/>
    <s v="Nitin Menon"/>
  </r>
  <r>
    <n v="12"/>
    <s v="Bangalore"/>
    <x v="1"/>
    <n v="2017"/>
    <d v="2017-04-14T00:00:00"/>
    <x v="63"/>
    <x v="6"/>
    <s v="Royal Challengers Bangalore"/>
    <s v="Mumbai Indians"/>
    <x v="7"/>
    <x v="0"/>
    <s v="normal"/>
    <x v="6"/>
    <x v="0"/>
    <x v="7"/>
    <s v="KN Ananthapadmanabhan"/>
    <s v="AK Chaudhary"/>
  </r>
  <r>
    <n v="13"/>
    <s v="Rajkot"/>
    <x v="1"/>
    <n v="2017"/>
    <d v="2017-04-14T00:00:00"/>
    <x v="56"/>
    <x v="11"/>
    <s v="Rising Pune Supergiant"/>
    <s v="Gujarat Lions"/>
    <x v="9"/>
    <x v="0"/>
    <s v="normal"/>
    <x v="9"/>
    <x v="0"/>
    <x v="6"/>
    <s v="A Nand Kishore"/>
    <s v="S Ravi"/>
  </r>
  <r>
    <n v="11"/>
    <s v="Kolkata"/>
    <x v="1"/>
    <n v="2017"/>
    <d v="2017-04-13T00:00:00"/>
    <x v="15"/>
    <x v="1"/>
    <s v="Kings XI Punjab"/>
    <s v="Kolkata Knight Riders"/>
    <x v="1"/>
    <x v="0"/>
    <s v="normal"/>
    <x v="2"/>
    <x v="0"/>
    <x v="0"/>
    <s v="A Deshmukh"/>
    <s v="NJ Llong"/>
  </r>
  <r>
    <n v="10"/>
    <s v="Mumbai"/>
    <x v="1"/>
    <n v="2017"/>
    <d v="2017-04-12T00:00:00"/>
    <x v="10"/>
    <x v="0"/>
    <s v="Sunrisers Hyderabad"/>
    <s v="Mumbai Indians"/>
    <x v="7"/>
    <x v="0"/>
    <s v="normal"/>
    <x v="6"/>
    <x v="0"/>
    <x v="7"/>
    <s v="Nitin Menon"/>
    <s v="CK Nandan"/>
  </r>
  <r>
    <n v="9"/>
    <s v="Pune"/>
    <x v="1"/>
    <n v="2017"/>
    <d v="2017-04-11T00:00:00"/>
    <x v="33"/>
    <x v="3"/>
    <s v="Delhi Daredevils"/>
    <s v="Rising Pune Supergiant"/>
    <x v="8"/>
    <x v="0"/>
    <s v="normal"/>
    <x v="3"/>
    <x v="33"/>
    <x v="1"/>
    <s v="AY Dandekar"/>
    <s v="S Ravi"/>
  </r>
  <r>
    <n v="8"/>
    <s v="Indore"/>
    <x v="1"/>
    <n v="2017"/>
    <d v="2017-04-10T00:00:00"/>
    <x v="64"/>
    <x v="7"/>
    <s v="Royal Challengers Bangalore"/>
    <s v="Kings XI Punjab"/>
    <x v="6"/>
    <x v="1"/>
    <s v="normal"/>
    <x v="7"/>
    <x v="0"/>
    <x v="0"/>
    <s v="AK Chaudhary"/>
    <s v="C Shamshuddin"/>
  </r>
  <r>
    <n v="6"/>
    <s v="Hyderabad"/>
    <x v="1"/>
    <n v="2017"/>
    <d v="2017-04-09T00:00:00"/>
    <x v="1"/>
    <x v="5"/>
    <s v="Gujarat Lions"/>
    <s v="Sunrisers Hyderabad"/>
    <x v="4"/>
    <x v="0"/>
    <s v="normal"/>
    <x v="1"/>
    <x v="0"/>
    <x v="8"/>
    <s v="A Deshmukh"/>
    <s v="NJ Llong"/>
  </r>
  <r>
    <n v="7"/>
    <s v="Mumbai"/>
    <x v="1"/>
    <n v="2017"/>
    <d v="2017-04-09T00:00:00"/>
    <x v="32"/>
    <x v="0"/>
    <s v="Kolkata Knight Riders"/>
    <s v="Mumbai Indians"/>
    <x v="7"/>
    <x v="0"/>
    <s v="normal"/>
    <x v="6"/>
    <x v="0"/>
    <x v="7"/>
    <s v="Nitin Menon"/>
    <s v="CK Nandan"/>
  </r>
  <r>
    <n v="4"/>
    <s v="Indore"/>
    <x v="1"/>
    <n v="2017"/>
    <d v="2017-04-08T00:00:00"/>
    <x v="65"/>
    <x v="7"/>
    <s v="Rising Pune Supergiant"/>
    <s v="Kings XI Punjab"/>
    <x v="5"/>
    <x v="0"/>
    <s v="normal"/>
    <x v="7"/>
    <x v="0"/>
    <x v="4"/>
    <s v="AK Chaudhary"/>
    <s v="C Shamshuddin"/>
  </r>
  <r>
    <n v="5"/>
    <s v="Bangalore"/>
    <x v="1"/>
    <n v="2017"/>
    <d v="2017-04-08T00:00:00"/>
    <x v="66"/>
    <x v="6"/>
    <s v="Royal Challengers Bangalore"/>
    <s v="Delhi Daredevils"/>
    <x v="6"/>
    <x v="1"/>
    <s v="normal"/>
    <x v="5"/>
    <x v="9"/>
    <x v="1"/>
    <m/>
    <m/>
  </r>
  <r>
    <n v="3"/>
    <s v="Rajkot"/>
    <x v="1"/>
    <n v="2017"/>
    <d v="2017-04-07T00:00:00"/>
    <x v="7"/>
    <x v="11"/>
    <s v="Gujarat Lions"/>
    <s v="Kolkata Knight Riders"/>
    <x v="1"/>
    <x v="0"/>
    <s v="normal"/>
    <x v="2"/>
    <x v="0"/>
    <x v="5"/>
    <s v="Nitin Menon"/>
    <s v="CK Nandan"/>
  </r>
  <r>
    <n v="2"/>
    <s v="Pune"/>
    <x v="1"/>
    <n v="2017"/>
    <d v="2017-04-06T00:00:00"/>
    <x v="67"/>
    <x v="3"/>
    <s v="Mumbai Indians"/>
    <s v="Rising Pune Supergiant"/>
    <x v="8"/>
    <x v="0"/>
    <s v="normal"/>
    <x v="8"/>
    <x v="0"/>
    <x v="6"/>
    <s v="A Nand Kishore"/>
    <s v="S Ravi"/>
  </r>
  <r>
    <n v="1"/>
    <s v="Hyderabad"/>
    <x v="1"/>
    <n v="2017"/>
    <d v="2017-04-05T00:00:00"/>
    <x v="68"/>
    <x v="5"/>
    <s v="Sunrisers Hyderabad"/>
    <s v="Royal Challengers Bangalore"/>
    <x v="6"/>
    <x v="0"/>
    <s v="normal"/>
    <x v="1"/>
    <x v="34"/>
    <x v="1"/>
    <s v="AY Dandekar"/>
    <s v="NJ Llong"/>
  </r>
  <r>
    <n v="636"/>
    <s v="Bangalore"/>
    <x v="2"/>
    <n v="2016"/>
    <d v="2016-05-29T00:00:00"/>
    <x v="69"/>
    <x v="6"/>
    <s v="Sunrisers Hyderabad"/>
    <s v="Royal Challengers Bangalore"/>
    <x v="4"/>
    <x v="1"/>
    <s v="normal"/>
    <x v="1"/>
    <x v="35"/>
    <x v="1"/>
    <s v="HDPK Dharmasena"/>
    <s v="BNJ Oxenford"/>
  </r>
  <r>
    <n v="635"/>
    <s v="Delhi"/>
    <x v="2"/>
    <n v="2016"/>
    <d v="2016-05-27T00:00:00"/>
    <x v="53"/>
    <x v="2"/>
    <s v="Gujarat Lions"/>
    <s v="Sunrisers Hyderabad"/>
    <x v="4"/>
    <x v="0"/>
    <s v="normal"/>
    <x v="1"/>
    <x v="0"/>
    <x v="7"/>
    <s v="M Erasmus"/>
    <s v="CK Nandan"/>
  </r>
  <r>
    <n v="634"/>
    <s v="Delhi"/>
    <x v="2"/>
    <n v="2016"/>
    <d v="2016-05-25T00:00:00"/>
    <x v="70"/>
    <x v="2"/>
    <s v="Sunrisers Hyderabad"/>
    <s v="Kolkata Knight Riders"/>
    <x v="1"/>
    <x v="0"/>
    <s v="normal"/>
    <x v="1"/>
    <x v="36"/>
    <x v="1"/>
    <s v="M Erasmus"/>
    <s v="C Shamshuddin"/>
  </r>
  <r>
    <n v="633"/>
    <s v="Bangalore"/>
    <x v="2"/>
    <n v="2016"/>
    <d v="2016-05-24T00:00:00"/>
    <x v="9"/>
    <x v="6"/>
    <s v="Gujarat Lions"/>
    <s v="Royal Challengers Bangalore"/>
    <x v="6"/>
    <x v="0"/>
    <s v="normal"/>
    <x v="5"/>
    <x v="0"/>
    <x v="7"/>
    <s v="AK Chaudhary"/>
    <s v="HDPK Dharmasena"/>
  </r>
  <r>
    <n v="631"/>
    <s v="Kolkata"/>
    <x v="2"/>
    <n v="2016"/>
    <d v="2016-05-22T00:00:00"/>
    <x v="71"/>
    <x v="1"/>
    <s v="Kolkata Knight Riders"/>
    <s v="Sunrisers Hyderabad"/>
    <x v="4"/>
    <x v="0"/>
    <s v="normal"/>
    <x v="2"/>
    <x v="36"/>
    <x v="1"/>
    <s v="KN Ananthapadmanabhan"/>
    <s v="M Erasmus"/>
  </r>
  <r>
    <n v="632"/>
    <s v="Raipur"/>
    <x v="2"/>
    <n v="2016"/>
    <d v="2016-05-22T00:00:00"/>
    <x v="72"/>
    <x v="12"/>
    <s v="Delhi Daredevils"/>
    <s v="Royal Challengers Bangalore"/>
    <x v="6"/>
    <x v="0"/>
    <s v="normal"/>
    <x v="5"/>
    <x v="0"/>
    <x v="4"/>
    <s v="A Nand Kishore"/>
    <s v="BNJ Oxenford"/>
  </r>
  <r>
    <n v="629"/>
    <s v="Visakhapatnam"/>
    <x v="2"/>
    <n v="2016"/>
    <d v="2016-05-21T00:00:00"/>
    <x v="28"/>
    <x v="13"/>
    <s v="Kings XI Punjab"/>
    <s v="Rising Pune Supergiant"/>
    <x v="5"/>
    <x v="1"/>
    <s v="normal"/>
    <x v="8"/>
    <x v="0"/>
    <x v="7"/>
    <s v="HDPK Dharmasena"/>
    <s v="Nitin Menon"/>
  </r>
  <r>
    <n v="630"/>
    <s v="Kanpur"/>
    <x v="2"/>
    <n v="2016"/>
    <d v="2016-05-21T00:00:00"/>
    <x v="60"/>
    <x v="10"/>
    <s v="Mumbai Indians"/>
    <s v="Gujarat Lions"/>
    <x v="9"/>
    <x v="0"/>
    <s v="normal"/>
    <x v="9"/>
    <x v="0"/>
    <x v="4"/>
    <s v="AK Chaudhary"/>
    <s v="CK Nandan"/>
  </r>
  <r>
    <n v="628"/>
    <s v="Raipur"/>
    <x v="2"/>
    <n v="2016"/>
    <d v="2016-05-20T00:00:00"/>
    <x v="44"/>
    <x v="12"/>
    <s v="Sunrisers Hyderabad"/>
    <s v="Delhi Daredevils"/>
    <x v="3"/>
    <x v="0"/>
    <s v="normal"/>
    <x v="3"/>
    <x v="0"/>
    <x v="4"/>
    <s v="A Nand Kishore"/>
    <s v="BNJ Oxenford"/>
  </r>
  <r>
    <n v="627"/>
    <s v="Kanpur"/>
    <x v="2"/>
    <n v="2016"/>
    <d v="2016-05-19T00:00:00"/>
    <x v="47"/>
    <x v="10"/>
    <s v="Kolkata Knight Riders"/>
    <s v="Gujarat Lions"/>
    <x v="9"/>
    <x v="0"/>
    <s v="normal"/>
    <x v="9"/>
    <x v="0"/>
    <x v="4"/>
    <s v="AK Chaudhary"/>
    <s v="CK Nandan"/>
  </r>
  <r>
    <n v="626"/>
    <s v="Bangalore"/>
    <x v="2"/>
    <n v="2016"/>
    <d v="2016-05-18T00:00:00"/>
    <x v="72"/>
    <x v="6"/>
    <s v="Royal Challengers Bangalore"/>
    <s v="Kings XI Punjab"/>
    <x v="5"/>
    <x v="0"/>
    <s v="normal"/>
    <x v="5"/>
    <x v="28"/>
    <x v="1"/>
    <s v="KN Ananthapadmanabhan"/>
    <s v="M Erasmus"/>
  </r>
  <r>
    <n v="625"/>
    <s v="Visakhapatnam"/>
    <x v="2"/>
    <n v="2016"/>
    <d v="2016-05-17T00:00:00"/>
    <x v="73"/>
    <x v="13"/>
    <s v="Delhi Daredevils"/>
    <s v="Rising Pune Supergiant"/>
    <x v="8"/>
    <x v="0"/>
    <s v="normal"/>
    <x v="8"/>
    <x v="17"/>
    <x v="1"/>
    <s v="Nitin Menon"/>
    <s v="C Shamshuddin"/>
  </r>
  <r>
    <n v="624"/>
    <s v="Kolkata"/>
    <x v="2"/>
    <n v="2016"/>
    <d v="2016-05-16T00:00:00"/>
    <x v="72"/>
    <x v="1"/>
    <s v="Kolkata Knight Riders"/>
    <s v="Royal Challengers Bangalore"/>
    <x v="6"/>
    <x v="0"/>
    <s v="normal"/>
    <x v="5"/>
    <x v="0"/>
    <x v="8"/>
    <s v="CB Gaffaney"/>
    <s v="A Nand Kishore"/>
  </r>
  <r>
    <n v="622"/>
    <s v="Chandigarh"/>
    <x v="2"/>
    <n v="2016"/>
    <d v="2016-05-15T00:00:00"/>
    <x v="58"/>
    <x v="8"/>
    <s v="Kings XI Punjab"/>
    <s v="Sunrisers Hyderabad"/>
    <x v="5"/>
    <x v="1"/>
    <s v="normal"/>
    <x v="1"/>
    <x v="0"/>
    <x v="6"/>
    <s v="KN Ananthapadmanabhan"/>
    <s v="M Erasmus"/>
  </r>
  <r>
    <n v="623"/>
    <s v="Visakhapatnam"/>
    <x v="2"/>
    <n v="2016"/>
    <d v="2016-05-15T00:00:00"/>
    <x v="38"/>
    <x v="13"/>
    <s v="Mumbai Indians"/>
    <s v="Delhi Daredevils"/>
    <x v="3"/>
    <x v="0"/>
    <s v="normal"/>
    <x v="6"/>
    <x v="37"/>
    <x v="1"/>
    <s v="Nitin Menon"/>
    <s v="CK Nandan"/>
  </r>
  <r>
    <n v="620"/>
    <s v="Bangalore"/>
    <x v="2"/>
    <n v="2016"/>
    <d v="2016-05-14T00:00:00"/>
    <x v="9"/>
    <x v="6"/>
    <s v="Royal Challengers Bangalore"/>
    <s v="Gujarat Lions"/>
    <x v="9"/>
    <x v="0"/>
    <s v="normal"/>
    <x v="5"/>
    <x v="38"/>
    <x v="1"/>
    <s v="AY Dandekar"/>
    <s v="VK Sharma"/>
  </r>
  <r>
    <n v="621"/>
    <s v="Kolkata"/>
    <x v="2"/>
    <n v="2016"/>
    <d v="2016-05-14T00:00:00"/>
    <x v="71"/>
    <x v="1"/>
    <s v="Rising Pune Supergiant"/>
    <s v="Kolkata Knight Riders"/>
    <x v="8"/>
    <x v="1"/>
    <s v="normal"/>
    <x v="2"/>
    <x v="0"/>
    <x v="0"/>
    <s v="A Nand Kishore"/>
    <s v="BNJ Oxenford"/>
  </r>
  <r>
    <n v="619"/>
    <s v="Visakhapatnam"/>
    <x v="2"/>
    <n v="2016"/>
    <d v="2016-05-13T00:00:00"/>
    <x v="74"/>
    <x v="13"/>
    <s v="Mumbai Indians"/>
    <s v="Kings XI Punjab"/>
    <x v="7"/>
    <x v="1"/>
    <s v="normal"/>
    <x v="7"/>
    <x v="0"/>
    <x v="6"/>
    <s v="HDPK Dharmasena"/>
    <s v="CK Nandan"/>
  </r>
  <r>
    <n v="618"/>
    <s v="Hyderabad"/>
    <x v="2"/>
    <n v="2016"/>
    <d v="2016-05-12T00:00:00"/>
    <x v="75"/>
    <x v="5"/>
    <s v="Sunrisers Hyderabad"/>
    <s v="Delhi Daredevils"/>
    <x v="3"/>
    <x v="0"/>
    <s v="normal"/>
    <x v="3"/>
    <x v="0"/>
    <x v="6"/>
    <s v="K Bharatan"/>
    <s v="M Erasmus"/>
  </r>
  <r>
    <n v="617"/>
    <s v="Bangalore"/>
    <x v="2"/>
    <n v="2016"/>
    <d v="2016-05-11T00:00:00"/>
    <x v="38"/>
    <x v="6"/>
    <s v="Royal Challengers Bangalore"/>
    <s v="Mumbai Indians"/>
    <x v="7"/>
    <x v="0"/>
    <s v="normal"/>
    <x v="6"/>
    <x v="0"/>
    <x v="4"/>
    <s v="AY Dandekar"/>
    <s v="C Shamshuddin"/>
  </r>
  <r>
    <n v="616"/>
    <s v="Visakhapatnam"/>
    <x v="2"/>
    <n v="2016"/>
    <d v="2016-05-10T00:00:00"/>
    <x v="76"/>
    <x v="13"/>
    <s v="Sunrisers Hyderabad"/>
    <s v="Rising Pune Supergiant"/>
    <x v="4"/>
    <x v="1"/>
    <s v="normal"/>
    <x v="1"/>
    <x v="12"/>
    <x v="1"/>
    <s v="CB Gaffaney"/>
    <s v="VK Sharma"/>
  </r>
  <r>
    <n v="615"/>
    <s v="Chandigarh"/>
    <x v="2"/>
    <n v="2016"/>
    <d v="2016-05-09T00:00:00"/>
    <x v="0"/>
    <x v="8"/>
    <s v="Royal Challengers Bangalore"/>
    <s v="Kings XI Punjab"/>
    <x v="5"/>
    <x v="0"/>
    <s v="normal"/>
    <x v="5"/>
    <x v="19"/>
    <x v="1"/>
    <s v="AK Chaudhary"/>
    <s v="HDPK Dharmasena"/>
  </r>
  <r>
    <n v="613"/>
    <s v="Visakhapatnam"/>
    <x v="2"/>
    <n v="2016"/>
    <d v="2016-05-08T00:00:00"/>
    <x v="77"/>
    <x v="13"/>
    <s v="Sunrisers Hyderabad"/>
    <s v="Mumbai Indians"/>
    <x v="7"/>
    <x v="0"/>
    <s v="normal"/>
    <x v="1"/>
    <x v="39"/>
    <x v="1"/>
    <s v="S Ravi"/>
    <s v="C Shamshuddin"/>
  </r>
  <r>
    <n v="614"/>
    <s v="Kolkata"/>
    <x v="2"/>
    <n v="2016"/>
    <d v="2016-05-08T00:00:00"/>
    <x v="78"/>
    <x v="1"/>
    <s v="Kolkata Knight Riders"/>
    <s v="Gujarat Lions"/>
    <x v="9"/>
    <x v="0"/>
    <s v="normal"/>
    <x v="9"/>
    <x v="0"/>
    <x v="3"/>
    <s v="M Erasmus"/>
    <s v="RJ Tucker"/>
  </r>
  <r>
    <n v="611"/>
    <s v="Bangalore"/>
    <x v="2"/>
    <n v="2016"/>
    <d v="2016-05-07T00:00:00"/>
    <x v="72"/>
    <x v="6"/>
    <s v="Rising Pune Supergiant"/>
    <s v="Royal Challengers Bangalore"/>
    <x v="6"/>
    <x v="0"/>
    <s v="normal"/>
    <x v="5"/>
    <x v="0"/>
    <x v="6"/>
    <s v="CB Gaffaney"/>
    <s v="BNJ Oxenford"/>
  </r>
  <r>
    <n v="612"/>
    <s v="Chandigarh"/>
    <x v="2"/>
    <n v="2016"/>
    <d v="2016-05-07T00:00:00"/>
    <x v="74"/>
    <x v="8"/>
    <s v="Kings XI Punjab"/>
    <s v="Delhi Daredevils"/>
    <x v="3"/>
    <x v="0"/>
    <s v="normal"/>
    <x v="7"/>
    <x v="21"/>
    <x v="1"/>
    <s v="HDPK Dharmasena"/>
    <s v="CK Nandan"/>
  </r>
  <r>
    <n v="610"/>
    <s v="Hyderabad"/>
    <x v="2"/>
    <n v="2016"/>
    <d v="2016-05-06T00:00:00"/>
    <x v="61"/>
    <x v="5"/>
    <s v="Gujarat Lions"/>
    <s v="Sunrisers Hyderabad"/>
    <x v="4"/>
    <x v="0"/>
    <s v="normal"/>
    <x v="1"/>
    <x v="0"/>
    <x v="3"/>
    <s v="M Erasmus"/>
    <s v="S Ravi"/>
  </r>
  <r>
    <n v="609"/>
    <s v="Delhi"/>
    <x v="2"/>
    <n v="2016"/>
    <d v="2016-05-05T00:00:00"/>
    <x v="79"/>
    <x v="2"/>
    <s v="Delhi Daredevils"/>
    <s v="Rising Pune Supergiant"/>
    <x v="8"/>
    <x v="0"/>
    <s v="normal"/>
    <x v="8"/>
    <x v="0"/>
    <x v="6"/>
    <s v="C Shamshuddin"/>
    <s v="RJ Tucker"/>
  </r>
  <r>
    <n v="608"/>
    <s v="Kolkata"/>
    <x v="2"/>
    <n v="2016"/>
    <d v="2016-05-04T00:00:00"/>
    <x v="2"/>
    <x v="1"/>
    <s v="Kolkata Knight Riders"/>
    <s v="Kings XI Punjab"/>
    <x v="5"/>
    <x v="0"/>
    <s v="normal"/>
    <x v="2"/>
    <x v="22"/>
    <x v="1"/>
    <s v="AK Chaudhary"/>
    <s v="HDPK Dharmasena"/>
  </r>
  <r>
    <n v="607"/>
    <s v="Rajkot"/>
    <x v="2"/>
    <n v="2016"/>
    <d v="2016-05-03T00:00:00"/>
    <x v="23"/>
    <x v="11"/>
    <s v="Gujarat Lions"/>
    <s v="Delhi Daredevils"/>
    <x v="3"/>
    <x v="0"/>
    <s v="normal"/>
    <x v="3"/>
    <x v="0"/>
    <x v="0"/>
    <s v="CB Gaffaney"/>
    <s v="BNJ Oxenford"/>
  </r>
  <r>
    <n v="606"/>
    <s v="Bangalore"/>
    <x v="2"/>
    <n v="2016"/>
    <d v="2016-05-02T00:00:00"/>
    <x v="2"/>
    <x v="6"/>
    <s v="Royal Challengers Bangalore"/>
    <s v="Kolkata Knight Riders"/>
    <x v="1"/>
    <x v="0"/>
    <s v="normal"/>
    <x v="2"/>
    <x v="0"/>
    <x v="3"/>
    <s v="M Erasmus"/>
    <s v="S Ravi"/>
  </r>
  <r>
    <n v="604"/>
    <s v="Rajkot"/>
    <x v="2"/>
    <n v="2016"/>
    <d v="2016-05-01T00:00:00"/>
    <x v="64"/>
    <x v="11"/>
    <s v="Kings XI Punjab"/>
    <s v="Gujarat Lions"/>
    <x v="9"/>
    <x v="0"/>
    <s v="normal"/>
    <x v="7"/>
    <x v="40"/>
    <x v="1"/>
    <s v="BNJ Oxenford"/>
    <s v="VK Sharma"/>
  </r>
  <r>
    <n v="605"/>
    <s v="Pune"/>
    <x v="2"/>
    <n v="2016"/>
    <d v="2016-05-01T00:00:00"/>
    <x v="25"/>
    <x v="3"/>
    <s v="Rising Pune Supergiant"/>
    <s v="Mumbai Indians"/>
    <x v="7"/>
    <x v="0"/>
    <s v="normal"/>
    <x v="6"/>
    <x v="0"/>
    <x v="0"/>
    <s v="AY Dandekar"/>
    <s v="RJ Tucker"/>
  </r>
  <r>
    <n v="602"/>
    <s v="Delhi"/>
    <x v="2"/>
    <n v="2016"/>
    <d v="2016-04-30T00:00:00"/>
    <x v="80"/>
    <x v="2"/>
    <s v="Delhi Daredevils"/>
    <s v="Kolkata Knight Riders"/>
    <x v="1"/>
    <x v="0"/>
    <s v="normal"/>
    <x v="3"/>
    <x v="30"/>
    <x v="1"/>
    <s v="KN Ananthapadmanabhan"/>
    <s v="M Erasmus"/>
  </r>
  <r>
    <n v="603"/>
    <s v="Hyderabad"/>
    <x v="2"/>
    <n v="2016"/>
    <d v="2016-04-30T00:00:00"/>
    <x v="53"/>
    <x v="5"/>
    <s v="Sunrisers Hyderabad"/>
    <s v="Royal Challengers Bangalore"/>
    <x v="6"/>
    <x v="0"/>
    <s v="normal"/>
    <x v="1"/>
    <x v="9"/>
    <x v="1"/>
    <s v="AK Chaudhary"/>
    <s v="HDPK Dharmasena"/>
  </r>
  <r>
    <n v="601"/>
    <s v="Pune"/>
    <x v="2"/>
    <n v="2016"/>
    <d v="2016-04-29T00:00:00"/>
    <x v="47"/>
    <x v="3"/>
    <s v="Rising Pune Supergiant"/>
    <s v="Gujarat Lions"/>
    <x v="9"/>
    <x v="0"/>
    <s v="normal"/>
    <x v="9"/>
    <x v="0"/>
    <x v="9"/>
    <s v="CB Gaffaney"/>
    <s v="BNJ Oxenford"/>
  </r>
  <r>
    <n v="600"/>
    <s v="Mumbai"/>
    <x v="2"/>
    <n v="2016"/>
    <d v="2016-04-28T00:00:00"/>
    <x v="25"/>
    <x v="0"/>
    <s v="Kolkata Knight Riders"/>
    <s v="Mumbai Indians"/>
    <x v="7"/>
    <x v="0"/>
    <s v="normal"/>
    <x v="6"/>
    <x v="0"/>
    <x v="4"/>
    <s v="Nitin Menon"/>
    <s v="RJ Tucker"/>
  </r>
  <r>
    <n v="599"/>
    <s v="Delhi"/>
    <x v="2"/>
    <n v="2016"/>
    <d v="2016-04-27T00:00:00"/>
    <x v="75"/>
    <x v="2"/>
    <s v="Gujarat Lions"/>
    <s v="Delhi Daredevils"/>
    <x v="3"/>
    <x v="0"/>
    <s v="normal"/>
    <x v="9"/>
    <x v="19"/>
    <x v="1"/>
    <s v="M Erasmus"/>
    <s v="S Ravi"/>
  </r>
  <r>
    <n v="598"/>
    <s v="Hyderabad"/>
    <x v="2"/>
    <n v="2016"/>
    <d v="2016-04-26T00:00:00"/>
    <x v="73"/>
    <x v="5"/>
    <s v="Sunrisers Hyderabad"/>
    <s v="Rising Pune Supergiant"/>
    <x v="8"/>
    <x v="0"/>
    <s v="normal"/>
    <x v="8"/>
    <x v="5"/>
    <x v="1"/>
    <s v="AY Dandekar"/>
    <s v="CK Nandan"/>
  </r>
  <r>
    <n v="597"/>
    <s v="Chandigarh"/>
    <x v="2"/>
    <n v="2016"/>
    <d v="2016-04-25T00:00:00"/>
    <x v="81"/>
    <x v="8"/>
    <s v="Mumbai Indians"/>
    <s v="Kings XI Punjab"/>
    <x v="5"/>
    <x v="0"/>
    <s v="normal"/>
    <x v="6"/>
    <x v="2"/>
    <x v="1"/>
    <s v="Nitin Menon"/>
    <s v="RJ Tucker"/>
  </r>
  <r>
    <n v="595"/>
    <s v="Rajkot"/>
    <x v="2"/>
    <n v="2016"/>
    <d v="2016-04-24T00:00:00"/>
    <x v="72"/>
    <x v="11"/>
    <s v="Royal Challengers Bangalore"/>
    <s v="Gujarat Lions"/>
    <x v="6"/>
    <x v="1"/>
    <s v="normal"/>
    <x v="9"/>
    <x v="0"/>
    <x v="4"/>
    <s v="K Bharatan"/>
    <s v="BNJ Oxenford"/>
  </r>
  <r>
    <n v="596"/>
    <s v="Pune"/>
    <x v="2"/>
    <n v="2016"/>
    <d v="2016-04-24T00:00:00"/>
    <x v="82"/>
    <x v="3"/>
    <s v="Rising Pune Supergiant"/>
    <s v="Kolkata Knight Riders"/>
    <x v="1"/>
    <x v="0"/>
    <s v="normal"/>
    <x v="2"/>
    <x v="0"/>
    <x v="2"/>
    <s v="CB Gaffaney"/>
    <s v="A Nand Kishore"/>
  </r>
  <r>
    <n v="593"/>
    <s v="Delhi"/>
    <x v="2"/>
    <n v="2016"/>
    <d v="2016-04-23T00:00:00"/>
    <x v="33"/>
    <x v="2"/>
    <s v="Delhi Daredevils"/>
    <s v="Mumbai Indians"/>
    <x v="7"/>
    <x v="0"/>
    <s v="normal"/>
    <x v="3"/>
    <x v="18"/>
    <x v="1"/>
    <s v="S Ravi"/>
    <s v="C Shamshuddin"/>
  </r>
  <r>
    <n v="594"/>
    <s v="Hyderabad"/>
    <x v="2"/>
    <n v="2016"/>
    <d v="2016-04-23T00:00:00"/>
    <x v="83"/>
    <x v="5"/>
    <s v="Kings XI Punjab"/>
    <s v="Sunrisers Hyderabad"/>
    <x v="4"/>
    <x v="0"/>
    <s v="normal"/>
    <x v="1"/>
    <x v="0"/>
    <x v="3"/>
    <s v="AK Chaudhary"/>
    <s v="CK Nandan"/>
  </r>
  <r>
    <n v="592"/>
    <s v="Pune"/>
    <x v="2"/>
    <n v="2016"/>
    <d v="2016-04-22T00:00:00"/>
    <x v="9"/>
    <x v="3"/>
    <s v="Royal Challengers Bangalore"/>
    <s v="Rising Pune Supergiant"/>
    <x v="8"/>
    <x v="0"/>
    <s v="normal"/>
    <x v="5"/>
    <x v="11"/>
    <x v="1"/>
    <s v="CB Gaffaney"/>
    <s v="VK Sharma"/>
  </r>
  <r>
    <n v="591"/>
    <s v="Rajkot"/>
    <x v="2"/>
    <n v="2016"/>
    <d v="2016-04-21T00:00:00"/>
    <x v="61"/>
    <x v="11"/>
    <s v="Gujarat Lions"/>
    <s v="Sunrisers Hyderabad"/>
    <x v="4"/>
    <x v="0"/>
    <s v="normal"/>
    <x v="1"/>
    <x v="0"/>
    <x v="5"/>
    <s v="K Bharatan"/>
    <s v="HDPK Dharmasena"/>
  </r>
  <r>
    <n v="590"/>
    <s v="Mumbai"/>
    <x v="2"/>
    <n v="2016"/>
    <d v="2016-04-20T00:00:00"/>
    <x v="25"/>
    <x v="0"/>
    <s v="Royal Challengers Bangalore"/>
    <s v="Mumbai Indians"/>
    <x v="7"/>
    <x v="0"/>
    <s v="normal"/>
    <x v="6"/>
    <x v="0"/>
    <x v="4"/>
    <s v="AK Chaudhary"/>
    <s v="CK Nandan"/>
  </r>
  <r>
    <n v="589"/>
    <s v="Chandigarh"/>
    <x v="2"/>
    <n v="2016"/>
    <d v="2016-04-19T00:00:00"/>
    <x v="57"/>
    <x v="8"/>
    <s v="Kings XI Punjab"/>
    <s v="Kolkata Knight Riders"/>
    <x v="1"/>
    <x v="0"/>
    <s v="normal"/>
    <x v="2"/>
    <x v="0"/>
    <x v="4"/>
    <s v="S Ravi"/>
    <s v="C Shamshuddin"/>
  </r>
  <r>
    <n v="588"/>
    <s v="Hyderabad"/>
    <x v="2"/>
    <n v="2016"/>
    <d v="2016-04-18T00:00:00"/>
    <x v="53"/>
    <x v="5"/>
    <s v="Mumbai Indians"/>
    <s v="Sunrisers Hyderabad"/>
    <x v="4"/>
    <x v="0"/>
    <s v="normal"/>
    <x v="1"/>
    <x v="0"/>
    <x v="6"/>
    <s v="HDPK Dharmasena"/>
    <s v="VK Sharma"/>
  </r>
  <r>
    <n v="586"/>
    <s v="Chandigarh"/>
    <x v="2"/>
    <n v="2016"/>
    <d v="2016-04-17T00:00:00"/>
    <x v="84"/>
    <x v="8"/>
    <s v="Rising Pune Supergiant"/>
    <s v="Kings XI Punjab"/>
    <x v="8"/>
    <x v="1"/>
    <s v="normal"/>
    <x v="7"/>
    <x v="0"/>
    <x v="4"/>
    <s v="S Ravi"/>
    <s v="C Shamshuddin"/>
  </r>
  <r>
    <n v="587"/>
    <s v="Bangalore"/>
    <x v="2"/>
    <n v="2016"/>
    <d v="2016-04-17T00:00:00"/>
    <x v="85"/>
    <x v="6"/>
    <s v="Royal Challengers Bangalore"/>
    <s v="Delhi Daredevils"/>
    <x v="3"/>
    <x v="0"/>
    <s v="normal"/>
    <x v="3"/>
    <x v="0"/>
    <x v="6"/>
    <s v="VA Kulkarni"/>
    <s v="A Nand Kishore"/>
  </r>
  <r>
    <n v="584"/>
    <s v="Hyderabad"/>
    <x v="2"/>
    <n v="2016"/>
    <d v="2016-04-16T00:00:00"/>
    <x v="55"/>
    <x v="5"/>
    <s v="Sunrisers Hyderabad"/>
    <s v="Kolkata Knight Riders"/>
    <x v="4"/>
    <x v="1"/>
    <s v="normal"/>
    <x v="2"/>
    <x v="0"/>
    <x v="0"/>
    <s v="AK Chaudhary"/>
    <s v="CK Nandan"/>
  </r>
  <r>
    <n v="585"/>
    <s v="Mumbai"/>
    <x v="2"/>
    <n v="2016"/>
    <d v="2016-04-16T00:00:00"/>
    <x v="86"/>
    <x v="0"/>
    <s v="Mumbai Indians"/>
    <s v="Gujarat Lions"/>
    <x v="9"/>
    <x v="0"/>
    <s v="normal"/>
    <x v="9"/>
    <x v="0"/>
    <x v="9"/>
    <s v="HDPK Dharmasena"/>
    <s v="VK Sharma"/>
  </r>
  <r>
    <n v="583"/>
    <s v="Delhi"/>
    <x v="2"/>
    <n v="2016"/>
    <d v="2016-04-15T00:00:00"/>
    <x v="4"/>
    <x v="2"/>
    <s v="Kings XI Punjab"/>
    <s v="Delhi Daredevils"/>
    <x v="3"/>
    <x v="0"/>
    <s v="normal"/>
    <x v="3"/>
    <x v="0"/>
    <x v="0"/>
    <s v="S Ravi"/>
    <s v="C Shamshuddin"/>
  </r>
  <r>
    <n v="582"/>
    <s v="Rajkot"/>
    <x v="2"/>
    <n v="2016"/>
    <d v="2016-04-14T00:00:00"/>
    <x v="86"/>
    <x v="11"/>
    <s v="Rising Pune Supergiant"/>
    <s v="Gujarat Lions"/>
    <x v="8"/>
    <x v="1"/>
    <s v="normal"/>
    <x v="9"/>
    <x v="0"/>
    <x v="6"/>
    <s v="VA Kulkarni"/>
    <s v="CK Nandan"/>
  </r>
  <r>
    <n v="581"/>
    <s v="Kolkata"/>
    <x v="2"/>
    <n v="2016"/>
    <d v="2016-04-13T00:00:00"/>
    <x v="25"/>
    <x v="1"/>
    <s v="Kolkata Knight Riders"/>
    <s v="Mumbai Indians"/>
    <x v="7"/>
    <x v="0"/>
    <s v="normal"/>
    <x v="6"/>
    <x v="0"/>
    <x v="4"/>
    <s v="Nitin Menon"/>
    <s v="S Ravi"/>
  </r>
  <r>
    <n v="580"/>
    <s v="Bangalore"/>
    <x v="2"/>
    <n v="2016"/>
    <d v="2016-04-12T00:00:00"/>
    <x v="9"/>
    <x v="6"/>
    <s v="Royal Challengers Bangalore"/>
    <s v="Sunrisers Hyderabad"/>
    <x v="4"/>
    <x v="0"/>
    <s v="normal"/>
    <x v="5"/>
    <x v="41"/>
    <x v="1"/>
    <s v="HDPK Dharmasena"/>
    <s v="VK Sharma"/>
  </r>
  <r>
    <n v="579"/>
    <s v="Chandigarh"/>
    <x v="2"/>
    <n v="2016"/>
    <d v="2016-04-11T00:00:00"/>
    <x v="86"/>
    <x v="8"/>
    <s v="Kings XI Punjab"/>
    <s v="Gujarat Lions"/>
    <x v="9"/>
    <x v="0"/>
    <s v="normal"/>
    <x v="9"/>
    <x v="0"/>
    <x v="3"/>
    <s v="AK Chaudhary"/>
    <s v="VA Kulkarni"/>
  </r>
  <r>
    <n v="578"/>
    <s v="Kolkata"/>
    <x v="2"/>
    <n v="2016"/>
    <d v="2016-04-10T00:00:00"/>
    <x v="2"/>
    <x v="1"/>
    <s v="Delhi Daredevils"/>
    <s v="Kolkata Knight Riders"/>
    <x v="1"/>
    <x v="0"/>
    <s v="normal"/>
    <x v="2"/>
    <x v="0"/>
    <x v="8"/>
    <s v="S Ravi"/>
    <s v="C Shamshuddin"/>
  </r>
  <r>
    <n v="577"/>
    <s v="Mumbai"/>
    <x v="2"/>
    <n v="2016"/>
    <d v="2016-04-09T00:00:00"/>
    <x v="79"/>
    <x v="0"/>
    <s v="Mumbai Indians"/>
    <s v="Rising Pune Supergiant"/>
    <x v="7"/>
    <x v="1"/>
    <s v="normal"/>
    <x v="8"/>
    <x v="0"/>
    <x v="8"/>
    <s v="HDPK Dharmasena"/>
    <s v="CK Nandan"/>
  </r>
  <r>
    <n v="576"/>
    <s v="Kolkata"/>
    <x v="3"/>
    <n v="2015"/>
    <d v="2015-05-24T00:00:00"/>
    <x v="25"/>
    <x v="1"/>
    <s v="Mumbai Indians"/>
    <s v="Chennai Super Kings"/>
    <x v="0"/>
    <x v="0"/>
    <s v="normal"/>
    <x v="6"/>
    <x v="42"/>
    <x v="1"/>
    <s v="HDPK Dharmasena"/>
    <s v="RK Illingworth"/>
  </r>
  <r>
    <n v="575"/>
    <s v="Ranchi"/>
    <x v="3"/>
    <n v="2015"/>
    <d v="2015-05-22T00:00:00"/>
    <x v="77"/>
    <x v="14"/>
    <s v="Royal Challengers Bangalore"/>
    <s v="Chennai Super Kings"/>
    <x v="0"/>
    <x v="0"/>
    <s v="normal"/>
    <x v="0"/>
    <x v="0"/>
    <x v="9"/>
    <s v="AK Chaudhary"/>
    <s v="CB Gaffaney"/>
  </r>
  <r>
    <n v="574"/>
    <s v="Pune"/>
    <x v="3"/>
    <n v="2015"/>
    <d v="2015-05-20T00:00:00"/>
    <x v="9"/>
    <x v="3"/>
    <s v="Royal Challengers Bangalore"/>
    <s v="Rajasthan Royals"/>
    <x v="6"/>
    <x v="1"/>
    <s v="normal"/>
    <x v="5"/>
    <x v="16"/>
    <x v="1"/>
    <s v="AK Chaudhary"/>
    <s v="C Shamshuddin"/>
  </r>
  <r>
    <n v="573"/>
    <s v="Mumbai"/>
    <x v="3"/>
    <n v="2015"/>
    <d v="2015-05-19T00:00:00"/>
    <x v="63"/>
    <x v="0"/>
    <s v="Mumbai Indians"/>
    <s v="Chennai Super Kings"/>
    <x v="7"/>
    <x v="1"/>
    <s v="normal"/>
    <x v="6"/>
    <x v="2"/>
    <x v="1"/>
    <s v="HDPK Dharmasena"/>
    <s v="RK Illingworth"/>
  </r>
  <r>
    <n v="571"/>
    <s v="Bangalore"/>
    <x v="3"/>
    <n v="2015"/>
    <d v="2015-05-17T00:00:00"/>
    <x v="87"/>
    <x v="6"/>
    <s v="Delhi Daredevils"/>
    <s v="Royal Challengers Bangalore"/>
    <x v="6"/>
    <x v="0"/>
    <s v="no result"/>
    <x v="10"/>
    <x v="0"/>
    <x v="1"/>
    <s v="HDPK Dharmasena"/>
    <s v="K Srinivasan"/>
  </r>
  <r>
    <n v="572"/>
    <s v="Hyderabad"/>
    <x v="3"/>
    <n v="2015"/>
    <d v="2015-05-17T00:00:00"/>
    <x v="59"/>
    <x v="5"/>
    <s v="Sunrisers Hyderabad"/>
    <s v="Mumbai Indians"/>
    <x v="4"/>
    <x v="1"/>
    <s v="normal"/>
    <x v="6"/>
    <x v="0"/>
    <x v="8"/>
    <s v="CB Gaffaney"/>
    <s v="K Srinath"/>
  </r>
  <r>
    <n v="569"/>
    <s v="Chandigarh"/>
    <x v="3"/>
    <n v="2015"/>
    <d v="2015-05-16T00:00:00"/>
    <x v="88"/>
    <x v="15"/>
    <s v="Kings XI Punjab"/>
    <s v="Chennai Super Kings"/>
    <x v="5"/>
    <x v="1"/>
    <s v="normal"/>
    <x v="0"/>
    <x v="0"/>
    <x v="6"/>
    <s v="CK Nandan"/>
    <s v="C Shamshuddin"/>
  </r>
  <r>
    <n v="570"/>
    <s v="Mumbai"/>
    <x v="3"/>
    <n v="2015"/>
    <d v="2015-05-16T00:00:00"/>
    <x v="0"/>
    <x v="16"/>
    <s v="Rajasthan Royals"/>
    <s v="Kolkata Knight Riders"/>
    <x v="2"/>
    <x v="1"/>
    <s v="normal"/>
    <x v="4"/>
    <x v="21"/>
    <x v="1"/>
    <s v="RM Deshpande"/>
    <s v="RK Illingworth"/>
  </r>
  <r>
    <n v="568"/>
    <s v="Hyderabad"/>
    <x v="3"/>
    <n v="2015"/>
    <d v="2015-05-15T00:00:00"/>
    <x v="72"/>
    <x v="5"/>
    <s v="Sunrisers Hyderabad"/>
    <s v="Royal Challengers Bangalore"/>
    <x v="4"/>
    <x v="1"/>
    <s v="normal"/>
    <x v="5"/>
    <x v="0"/>
    <x v="4"/>
    <s v="AK Chaudhary"/>
    <s v="HDPK Dharmasena"/>
  </r>
  <r>
    <n v="567"/>
    <s v="Mumbai"/>
    <x v="3"/>
    <n v="2015"/>
    <d v="2015-05-14T00:00:00"/>
    <x v="19"/>
    <x v="0"/>
    <s v="Mumbai Indians"/>
    <s v="Kolkata Knight Riders"/>
    <x v="1"/>
    <x v="0"/>
    <s v="normal"/>
    <x v="6"/>
    <x v="10"/>
    <x v="1"/>
    <s v="RK Illingworth"/>
    <s v="VA Kulkarni"/>
  </r>
  <r>
    <n v="566"/>
    <s v="Chandigarh"/>
    <x v="3"/>
    <n v="2015"/>
    <d v="2015-05-13T00:00:00"/>
    <x v="64"/>
    <x v="15"/>
    <s v="Kings XI Punjab"/>
    <s v="Royal Challengers Bangalore"/>
    <x v="6"/>
    <x v="0"/>
    <s v="normal"/>
    <x v="7"/>
    <x v="36"/>
    <x v="1"/>
    <s v="JD Cloete"/>
    <s v="C Shamshuddin"/>
  </r>
  <r>
    <n v="565"/>
    <s v="Raipur"/>
    <x v="3"/>
    <n v="2015"/>
    <d v="2015-05-12T00:00:00"/>
    <x v="89"/>
    <x v="12"/>
    <s v="Chennai Super Kings"/>
    <s v="Delhi Daredevils"/>
    <x v="0"/>
    <x v="1"/>
    <s v="normal"/>
    <x v="3"/>
    <x v="0"/>
    <x v="4"/>
    <s v="RK Illingworth"/>
    <s v="VA Kulkarni"/>
  </r>
  <r>
    <n v="564"/>
    <s v="Hyderabad"/>
    <x v="3"/>
    <n v="2015"/>
    <d v="2015-05-11T00:00:00"/>
    <x v="53"/>
    <x v="5"/>
    <s v="Sunrisers Hyderabad"/>
    <s v="Kings XI Punjab"/>
    <x v="4"/>
    <x v="1"/>
    <s v="normal"/>
    <x v="1"/>
    <x v="10"/>
    <x v="1"/>
    <s v="AK Chaudhary"/>
    <s v="HDPK Dharmasena"/>
  </r>
  <r>
    <n v="562"/>
    <s v="Mumbai"/>
    <x v="3"/>
    <n v="2015"/>
    <d v="2015-05-10T00:00:00"/>
    <x v="9"/>
    <x v="0"/>
    <s v="Royal Challengers Bangalore"/>
    <s v="Mumbai Indians"/>
    <x v="6"/>
    <x v="1"/>
    <s v="normal"/>
    <x v="5"/>
    <x v="43"/>
    <x v="1"/>
    <s v="JD Cloete"/>
    <s v="C Shamshuddin"/>
  </r>
  <r>
    <n v="563"/>
    <s v="Chennai"/>
    <x v="3"/>
    <n v="2015"/>
    <d v="2015-05-10T00:00:00"/>
    <x v="21"/>
    <x v="9"/>
    <s v="Chennai Super Kings"/>
    <s v="Rajasthan Royals"/>
    <x v="0"/>
    <x v="1"/>
    <s v="normal"/>
    <x v="0"/>
    <x v="23"/>
    <x v="1"/>
    <s v="M Erasmus"/>
    <s v="CK Nandan"/>
  </r>
  <r>
    <n v="560"/>
    <s v="Kolkata"/>
    <x v="3"/>
    <n v="2015"/>
    <d v="2015-05-09T00:00:00"/>
    <x v="2"/>
    <x v="1"/>
    <s v="Kings XI Punjab"/>
    <s v="Kolkata Knight Riders"/>
    <x v="5"/>
    <x v="1"/>
    <s v="normal"/>
    <x v="2"/>
    <x v="0"/>
    <x v="10"/>
    <s v="AK Chaudhary"/>
    <s v="HDPK Dharmasena"/>
  </r>
  <r>
    <n v="561"/>
    <s v="Raipur"/>
    <x v="3"/>
    <n v="2015"/>
    <d v="2015-05-09T00:00:00"/>
    <x v="70"/>
    <x v="12"/>
    <s v="Sunrisers Hyderabad"/>
    <s v="Delhi Daredevils"/>
    <x v="4"/>
    <x v="1"/>
    <s v="normal"/>
    <x v="1"/>
    <x v="44"/>
    <x v="1"/>
    <s v="VA Kulkarni"/>
    <s v="S Ravi"/>
  </r>
  <r>
    <n v="559"/>
    <s v="Chennai"/>
    <x v="3"/>
    <n v="2015"/>
    <d v="2015-05-08T00:00:00"/>
    <x v="19"/>
    <x v="9"/>
    <s v="Chennai Super Kings"/>
    <s v="Mumbai Indians"/>
    <x v="0"/>
    <x v="1"/>
    <s v="normal"/>
    <x v="6"/>
    <x v="0"/>
    <x v="4"/>
    <s v="CB Gaffaney"/>
    <s v="CK Nandan"/>
  </r>
  <r>
    <n v="545"/>
    <s v="Kolkata"/>
    <x v="3"/>
    <n v="2015"/>
    <d v="2015-05-07T00:00:00"/>
    <x v="90"/>
    <x v="1"/>
    <s v="Kolkata Knight Riders"/>
    <s v="Delhi Daredevils"/>
    <x v="1"/>
    <x v="1"/>
    <s v="normal"/>
    <x v="2"/>
    <x v="11"/>
    <x v="1"/>
    <s v="AK Chaudhary"/>
    <s v="M Erasmus"/>
  </r>
  <r>
    <n v="558"/>
    <s v="Mumbai"/>
    <x v="3"/>
    <n v="2015"/>
    <d v="2015-05-07T00:00:00"/>
    <x v="91"/>
    <x v="16"/>
    <s v="Sunrisers Hyderabad"/>
    <s v="Rajasthan Royals"/>
    <x v="2"/>
    <x v="0"/>
    <s v="normal"/>
    <x v="1"/>
    <x v="22"/>
    <x v="1"/>
    <s v="JD Cloete"/>
    <s v="C Shamshuddin"/>
  </r>
  <r>
    <n v="557"/>
    <s v="Bangalore"/>
    <x v="3"/>
    <n v="2015"/>
    <d v="2015-05-06T00:00:00"/>
    <x v="31"/>
    <x v="6"/>
    <s v="Royal Challengers Bangalore"/>
    <s v="Kings XI Punjab"/>
    <x v="5"/>
    <x v="0"/>
    <s v="normal"/>
    <x v="5"/>
    <x v="45"/>
    <x v="1"/>
    <s v="RK Illingworth"/>
    <s v="VA Kulkarni"/>
  </r>
  <r>
    <n v="556"/>
    <s v="Mumbai"/>
    <x v="3"/>
    <n v="2015"/>
    <d v="2015-05-05T00:00:00"/>
    <x v="92"/>
    <x v="0"/>
    <s v="Delhi Daredevils"/>
    <s v="Mumbai Indians"/>
    <x v="3"/>
    <x v="1"/>
    <s v="normal"/>
    <x v="6"/>
    <x v="0"/>
    <x v="3"/>
    <s v="HDPK Dharmasena"/>
    <s v="CB Gaffaney"/>
  </r>
  <r>
    <n v="554"/>
    <s v="Chennai"/>
    <x v="3"/>
    <n v="2015"/>
    <d v="2015-05-04T00:00:00"/>
    <x v="60"/>
    <x v="9"/>
    <s v="Chennai Super Kings"/>
    <s v="Royal Challengers Bangalore"/>
    <x v="0"/>
    <x v="1"/>
    <s v="normal"/>
    <x v="0"/>
    <x v="46"/>
    <x v="1"/>
    <s v="C Shamshuddin"/>
    <s v="K Srinath"/>
  </r>
  <r>
    <n v="555"/>
    <s v="Kolkata"/>
    <x v="3"/>
    <n v="2015"/>
    <d v="2015-05-04T00:00:00"/>
    <x v="12"/>
    <x v="1"/>
    <s v="Kolkata Knight Riders"/>
    <s v="Sunrisers Hyderabad"/>
    <x v="4"/>
    <x v="0"/>
    <s v="normal"/>
    <x v="2"/>
    <x v="34"/>
    <x v="1"/>
    <s v="AK Chaudhary"/>
    <s v="M Erasmus"/>
  </r>
  <r>
    <n v="552"/>
    <s v="Chandigarh"/>
    <x v="3"/>
    <n v="2015"/>
    <d v="2015-05-03T00:00:00"/>
    <x v="48"/>
    <x v="15"/>
    <s v="Mumbai Indians"/>
    <s v="Kings XI Punjab"/>
    <x v="7"/>
    <x v="1"/>
    <s v="normal"/>
    <x v="6"/>
    <x v="40"/>
    <x v="1"/>
    <s v="RK Illingworth"/>
    <s v="VA Kulkarni"/>
  </r>
  <r>
    <n v="553"/>
    <s v="Mumbai"/>
    <x v="3"/>
    <n v="2015"/>
    <d v="2015-05-03T00:00:00"/>
    <x v="79"/>
    <x v="16"/>
    <s v="Rajasthan Royals"/>
    <s v="Delhi Daredevils"/>
    <x v="3"/>
    <x v="0"/>
    <s v="normal"/>
    <x v="4"/>
    <x v="1"/>
    <x v="1"/>
    <s v="HDPK Dharmasena"/>
    <s v="CB Gaffaney"/>
  </r>
  <r>
    <n v="550"/>
    <s v="Bangalore"/>
    <x v="3"/>
    <n v="2015"/>
    <d v="2015-05-02T00:00:00"/>
    <x v="93"/>
    <x v="6"/>
    <s v="Kolkata Knight Riders"/>
    <s v="Royal Challengers Bangalore"/>
    <x v="6"/>
    <x v="0"/>
    <s v="normal"/>
    <x v="5"/>
    <x v="0"/>
    <x v="6"/>
    <s v="JD Cloete"/>
    <s v="PG Pathak"/>
  </r>
  <r>
    <n v="551"/>
    <s v="Hyderabad"/>
    <x v="3"/>
    <n v="2015"/>
    <d v="2015-05-02T00:00:00"/>
    <x v="53"/>
    <x v="5"/>
    <s v="Sunrisers Hyderabad"/>
    <s v="Chennai Super Kings"/>
    <x v="0"/>
    <x v="0"/>
    <s v="normal"/>
    <x v="1"/>
    <x v="36"/>
    <x v="1"/>
    <s v="AK Chaudhary"/>
    <s v="K Srinivasan"/>
  </r>
  <r>
    <n v="548"/>
    <s v="Delhi"/>
    <x v="3"/>
    <n v="2015"/>
    <d v="2015-05-01T00:00:00"/>
    <x v="40"/>
    <x v="2"/>
    <s v="Kings XI Punjab"/>
    <s v="Delhi Daredevils"/>
    <x v="3"/>
    <x v="0"/>
    <s v="normal"/>
    <x v="3"/>
    <x v="0"/>
    <x v="8"/>
    <s v="RK Illingworth"/>
    <s v="S Ravi"/>
  </r>
  <r>
    <n v="549"/>
    <s v="Mumbai"/>
    <x v="3"/>
    <n v="2015"/>
    <d v="2015-05-01T00:00:00"/>
    <x v="13"/>
    <x v="0"/>
    <s v="Mumbai Indians"/>
    <s v="Rajasthan Royals"/>
    <x v="2"/>
    <x v="0"/>
    <s v="normal"/>
    <x v="6"/>
    <x v="35"/>
    <x v="1"/>
    <s v="HDPK Dharmasena"/>
    <s v="CK Nandan"/>
  </r>
  <r>
    <n v="527"/>
    <s v="Kolkata"/>
    <x v="3"/>
    <n v="2015"/>
    <d v="2015-04-30T00:00:00"/>
    <x v="2"/>
    <x v="1"/>
    <s v="Chennai Super Kings"/>
    <s v="Kolkata Knight Riders"/>
    <x v="1"/>
    <x v="0"/>
    <s v="normal"/>
    <x v="2"/>
    <x v="0"/>
    <x v="6"/>
    <s v="AK Chaudhary"/>
    <s v="M Erasmus"/>
  </r>
  <r>
    <n v="546"/>
    <s v="Bangalore"/>
    <x v="3"/>
    <n v="2015"/>
    <d v="2015-04-29T00:00:00"/>
    <x v="87"/>
    <x v="6"/>
    <s v="Royal Challengers Bangalore"/>
    <s v="Rajasthan Royals"/>
    <x v="2"/>
    <x v="0"/>
    <s v="no result"/>
    <x v="10"/>
    <x v="0"/>
    <x v="1"/>
    <s v="JD Cloete"/>
    <s v="PG Pathak"/>
  </r>
  <r>
    <n v="547"/>
    <s v="Chennai"/>
    <x v="3"/>
    <n v="2015"/>
    <d v="2015-04-28T00:00:00"/>
    <x v="37"/>
    <x v="9"/>
    <s v="Chennai Super Kings"/>
    <s v="Kolkata Knight Riders"/>
    <x v="1"/>
    <x v="0"/>
    <s v="normal"/>
    <x v="0"/>
    <x v="47"/>
    <x v="1"/>
    <s v="RM Deshpande"/>
    <s v="VA Kulkarni"/>
  </r>
  <r>
    <n v="544"/>
    <s v="Chandigarh"/>
    <x v="3"/>
    <n v="2015"/>
    <d v="2015-04-27T00:00:00"/>
    <x v="94"/>
    <x v="15"/>
    <s v="Sunrisers Hyderabad"/>
    <s v="Kings XI Punjab"/>
    <x v="5"/>
    <x v="0"/>
    <s v="normal"/>
    <x v="1"/>
    <x v="20"/>
    <x v="1"/>
    <s v="HDPK Dharmasena"/>
    <s v="CB Gaffaney"/>
  </r>
  <r>
    <n v="543"/>
    <s v="Delhi"/>
    <x v="3"/>
    <n v="2015"/>
    <d v="2015-04-26T00:00:00"/>
    <x v="95"/>
    <x v="2"/>
    <s v="Delhi Daredevils"/>
    <s v="Royal Challengers Bangalore"/>
    <x v="6"/>
    <x v="0"/>
    <s v="normal"/>
    <x v="5"/>
    <x v="0"/>
    <x v="5"/>
    <s v="M Erasmus"/>
    <s v="S Ravi"/>
  </r>
  <r>
    <n v="541"/>
    <s v="Mumbai"/>
    <x v="3"/>
    <n v="2015"/>
    <d v="2015-04-25T00:00:00"/>
    <x v="96"/>
    <x v="0"/>
    <s v="Mumbai Indians"/>
    <s v="Sunrisers Hyderabad"/>
    <x v="7"/>
    <x v="1"/>
    <s v="normal"/>
    <x v="6"/>
    <x v="20"/>
    <x v="1"/>
    <s v="HDPK Dharmasena"/>
    <s v="CB Gaffaney"/>
  </r>
  <r>
    <n v="542"/>
    <s v="Chennai"/>
    <x v="3"/>
    <n v="2015"/>
    <d v="2015-04-25T00:00:00"/>
    <x v="97"/>
    <x v="9"/>
    <s v="Chennai Super Kings"/>
    <s v="Kings XI Punjab"/>
    <x v="0"/>
    <x v="1"/>
    <s v="normal"/>
    <x v="0"/>
    <x v="33"/>
    <x v="1"/>
    <s v="JD Cloete"/>
    <s v="C Shamshuddin"/>
  </r>
  <r>
    <n v="540"/>
    <s v="Ahmedabad"/>
    <x v="3"/>
    <n v="2015"/>
    <d v="2015-04-24T00:00:00"/>
    <x v="98"/>
    <x v="17"/>
    <s v="Rajasthan Royals"/>
    <s v="Royal Challengers Bangalore"/>
    <x v="6"/>
    <x v="0"/>
    <s v="normal"/>
    <x v="5"/>
    <x v="0"/>
    <x v="8"/>
    <s v="M Erasmus"/>
    <s v="S Ravi"/>
  </r>
  <r>
    <n v="539"/>
    <s v="Delhi"/>
    <x v="3"/>
    <n v="2015"/>
    <d v="2015-04-23T00:00:00"/>
    <x v="26"/>
    <x v="2"/>
    <s v="Delhi Daredevils"/>
    <s v="Mumbai Indians"/>
    <x v="7"/>
    <x v="0"/>
    <s v="normal"/>
    <x v="3"/>
    <x v="48"/>
    <x v="1"/>
    <s v="SD Fry"/>
    <s v="CK Nandan"/>
  </r>
  <r>
    <n v="537"/>
    <s v="Visakhapatnam"/>
    <x v="3"/>
    <n v="2015"/>
    <d v="2015-04-22T00:00:00"/>
    <x v="53"/>
    <x v="13"/>
    <s v="Sunrisers Hyderabad"/>
    <s v="Kolkata Knight Riders"/>
    <x v="1"/>
    <x v="0"/>
    <s v="normal"/>
    <x v="1"/>
    <x v="49"/>
    <x v="1"/>
    <s v="RK Illingworth"/>
    <s v="VA Kulkarni"/>
  </r>
  <r>
    <n v="538"/>
    <s v="Bangalore"/>
    <x v="3"/>
    <n v="2015"/>
    <d v="2015-04-22T00:00:00"/>
    <x v="60"/>
    <x v="6"/>
    <s v="Chennai Super Kings"/>
    <s v="Royal Challengers Bangalore"/>
    <x v="6"/>
    <x v="0"/>
    <s v="normal"/>
    <x v="0"/>
    <x v="30"/>
    <x v="1"/>
    <s v="JD Cloete"/>
    <s v="C Shamshuddin"/>
  </r>
  <r>
    <n v="536"/>
    <s v="Ahmedabad"/>
    <x v="3"/>
    <n v="2015"/>
    <d v="2015-04-21T00:00:00"/>
    <x v="99"/>
    <x v="17"/>
    <s v="Rajasthan Royals"/>
    <s v="Kings XI Punjab"/>
    <x v="5"/>
    <x v="0"/>
    <s v="tie"/>
    <x v="7"/>
    <x v="0"/>
    <x v="1"/>
    <s v="M Erasmus"/>
    <s v="S Ravi"/>
  </r>
  <r>
    <n v="535"/>
    <s v="Delhi"/>
    <x v="3"/>
    <n v="2015"/>
    <d v="2015-04-20T00:00:00"/>
    <x v="12"/>
    <x v="2"/>
    <s v="Delhi Daredevils"/>
    <s v="Kolkata Knight Riders"/>
    <x v="1"/>
    <x v="0"/>
    <s v="normal"/>
    <x v="2"/>
    <x v="0"/>
    <x v="4"/>
    <s v="SD Fry"/>
    <s v="CB Gaffaney"/>
  </r>
  <r>
    <n v="533"/>
    <s v="Ahmedabad"/>
    <x v="3"/>
    <n v="2015"/>
    <d v="2015-04-19T00:00:00"/>
    <x v="79"/>
    <x v="17"/>
    <s v="Chennai Super Kings"/>
    <s v="Rajasthan Royals"/>
    <x v="0"/>
    <x v="1"/>
    <s v="normal"/>
    <x v="4"/>
    <x v="0"/>
    <x v="0"/>
    <s v="AK Chaudhary"/>
    <s v="M Erasmus"/>
  </r>
  <r>
    <n v="534"/>
    <s v="Bangalore"/>
    <x v="3"/>
    <n v="2015"/>
    <d v="2015-04-19T00:00:00"/>
    <x v="92"/>
    <x v="6"/>
    <s v="Mumbai Indians"/>
    <s v="Royal Challengers Bangalore"/>
    <x v="6"/>
    <x v="0"/>
    <s v="normal"/>
    <x v="6"/>
    <x v="50"/>
    <x v="1"/>
    <s v="RK Illingworth"/>
    <s v="VA Kulkarni"/>
  </r>
  <r>
    <n v="531"/>
    <s v="Visakhapatnam"/>
    <x v="3"/>
    <n v="2015"/>
    <d v="2015-04-18T00:00:00"/>
    <x v="100"/>
    <x v="13"/>
    <s v="Delhi Daredevils"/>
    <s v="Sunrisers Hyderabad"/>
    <x v="3"/>
    <x v="1"/>
    <s v="normal"/>
    <x v="3"/>
    <x v="12"/>
    <x v="1"/>
    <s v="PG Pathak"/>
    <s v="S Ravi"/>
  </r>
  <r>
    <n v="532"/>
    <s v="Pune"/>
    <x v="3"/>
    <n v="2015"/>
    <d v="2015-04-18T00:00:00"/>
    <x v="2"/>
    <x v="3"/>
    <s v="Kings XI Punjab"/>
    <s v="Kolkata Knight Riders"/>
    <x v="1"/>
    <x v="0"/>
    <s v="normal"/>
    <x v="2"/>
    <x v="0"/>
    <x v="7"/>
    <s v="SD Fry"/>
    <s v="CK Nandan"/>
  </r>
  <r>
    <n v="530"/>
    <s v="Mumbai"/>
    <x v="3"/>
    <n v="2015"/>
    <d v="2015-04-17T00:00:00"/>
    <x v="77"/>
    <x v="0"/>
    <s v="Mumbai Indians"/>
    <s v="Chennai Super Kings"/>
    <x v="7"/>
    <x v="1"/>
    <s v="normal"/>
    <x v="0"/>
    <x v="0"/>
    <x v="4"/>
    <s v="AK Chaudhary"/>
    <s v="M Erasmus"/>
  </r>
  <r>
    <n v="529"/>
    <s v="Visakhapatnam"/>
    <x v="3"/>
    <n v="2015"/>
    <d v="2015-04-16T00:00:00"/>
    <x v="79"/>
    <x v="13"/>
    <s v="Sunrisers Hyderabad"/>
    <s v="Rajasthan Royals"/>
    <x v="2"/>
    <x v="0"/>
    <s v="normal"/>
    <x v="4"/>
    <x v="0"/>
    <x v="4"/>
    <s v="PG Pathak"/>
    <s v="S Ravi"/>
  </r>
  <r>
    <n v="528"/>
    <s v="Pune"/>
    <x v="3"/>
    <n v="2015"/>
    <d v="2015-04-15T00:00:00"/>
    <x v="101"/>
    <x v="3"/>
    <s v="Kings XI Punjab"/>
    <s v="Delhi Daredevils"/>
    <x v="5"/>
    <x v="1"/>
    <s v="normal"/>
    <x v="3"/>
    <x v="0"/>
    <x v="3"/>
    <s v="CB Gaffaney"/>
    <s v="K Srinath"/>
  </r>
  <r>
    <n v="526"/>
    <s v="Ahmedabad"/>
    <x v="3"/>
    <n v="2015"/>
    <d v="2015-04-14T00:00:00"/>
    <x v="67"/>
    <x v="17"/>
    <s v="Mumbai Indians"/>
    <s v="Rajasthan Royals"/>
    <x v="7"/>
    <x v="1"/>
    <s v="normal"/>
    <x v="4"/>
    <x v="0"/>
    <x v="6"/>
    <s v="AK Chaudhary"/>
    <s v="SD Fry"/>
  </r>
  <r>
    <n v="525"/>
    <s v="Bangalore"/>
    <x v="3"/>
    <n v="2015"/>
    <d v="2015-04-13T00:00:00"/>
    <x v="53"/>
    <x v="6"/>
    <s v="Royal Challengers Bangalore"/>
    <s v="Sunrisers Hyderabad"/>
    <x v="4"/>
    <x v="0"/>
    <s v="normal"/>
    <x v="1"/>
    <x v="0"/>
    <x v="0"/>
    <s v="RM Deshpande"/>
    <s v="RK Illingworth"/>
  </r>
  <r>
    <n v="523"/>
    <s v="Delhi"/>
    <x v="3"/>
    <n v="2015"/>
    <d v="2015-04-12T00:00:00"/>
    <x v="102"/>
    <x v="2"/>
    <s v="Delhi Daredevils"/>
    <s v="Rajasthan Royals"/>
    <x v="2"/>
    <x v="0"/>
    <s v="normal"/>
    <x v="4"/>
    <x v="0"/>
    <x v="9"/>
    <s v="SD Fry"/>
    <s v="CB Gaffaney"/>
  </r>
  <r>
    <n v="524"/>
    <s v="Mumbai"/>
    <x v="3"/>
    <n v="2015"/>
    <d v="2015-04-12T00:00:00"/>
    <x v="103"/>
    <x v="0"/>
    <s v="Kings XI Punjab"/>
    <s v="Mumbai Indians"/>
    <x v="7"/>
    <x v="0"/>
    <s v="normal"/>
    <x v="7"/>
    <x v="50"/>
    <x v="1"/>
    <s v="AK Chaudhary"/>
    <s v="K Srinivasan"/>
  </r>
  <r>
    <n v="521"/>
    <s v="Chennai"/>
    <x v="3"/>
    <n v="2015"/>
    <d v="2015-04-11T00:00:00"/>
    <x v="97"/>
    <x v="9"/>
    <s v="Chennai Super Kings"/>
    <s v="Sunrisers Hyderabad"/>
    <x v="0"/>
    <x v="1"/>
    <s v="normal"/>
    <x v="0"/>
    <x v="41"/>
    <x v="1"/>
    <s v="RK Illingworth"/>
    <s v="VA Kulkarni"/>
  </r>
  <r>
    <n v="522"/>
    <s v="Kolkata"/>
    <x v="3"/>
    <n v="2015"/>
    <d v="2015-04-11T00:00:00"/>
    <x v="31"/>
    <x v="1"/>
    <s v="Kolkata Knight Riders"/>
    <s v="Royal Challengers Bangalore"/>
    <x v="6"/>
    <x v="0"/>
    <s v="normal"/>
    <x v="5"/>
    <x v="0"/>
    <x v="9"/>
    <s v="S Ravi"/>
    <s v="C Shamshuddin"/>
  </r>
  <r>
    <n v="520"/>
    <s v="Pune"/>
    <x v="3"/>
    <n v="2015"/>
    <d v="2015-04-10T00:00:00"/>
    <x v="104"/>
    <x v="3"/>
    <s v="Rajasthan Royals"/>
    <s v="Kings XI Punjab"/>
    <x v="5"/>
    <x v="0"/>
    <s v="normal"/>
    <x v="4"/>
    <x v="27"/>
    <x v="1"/>
    <s v="SD Fry"/>
    <s v="CB Gaffaney"/>
  </r>
  <r>
    <n v="519"/>
    <s v="Chennai"/>
    <x v="3"/>
    <n v="2015"/>
    <d v="2015-04-09T00:00:00"/>
    <x v="77"/>
    <x v="9"/>
    <s v="Chennai Super Kings"/>
    <s v="Delhi Daredevils"/>
    <x v="3"/>
    <x v="0"/>
    <s v="normal"/>
    <x v="0"/>
    <x v="19"/>
    <x v="1"/>
    <s v="RK Illingworth"/>
    <s v="VA Kulkarni"/>
  </r>
  <r>
    <n v="518"/>
    <s v="Kolkata"/>
    <x v="3"/>
    <n v="2015"/>
    <d v="2015-04-08T00:00:00"/>
    <x v="105"/>
    <x v="1"/>
    <s v="Mumbai Indians"/>
    <s v="Kolkata Knight Riders"/>
    <x v="1"/>
    <x v="0"/>
    <s v="normal"/>
    <x v="2"/>
    <x v="0"/>
    <x v="6"/>
    <s v="S Ravi"/>
    <s v="C Shamshuddin"/>
  </r>
  <r>
    <n v="517"/>
    <s v="Bangalore"/>
    <x v="4"/>
    <n v="2014"/>
    <d v="2014-06-01T00:00:00"/>
    <x v="106"/>
    <x v="6"/>
    <s v="Kings XI Punjab"/>
    <s v="Kolkata Knight Riders"/>
    <x v="1"/>
    <x v="0"/>
    <s v="normal"/>
    <x v="2"/>
    <x v="0"/>
    <x v="9"/>
    <s v="HDPK Dharmasena"/>
    <s v="BNJ Oxenford"/>
  </r>
  <r>
    <n v="516"/>
    <s v="Mumbai"/>
    <x v="4"/>
    <n v="2014"/>
    <d v="2014-05-30T00:00:00"/>
    <x v="107"/>
    <x v="0"/>
    <s v="Kings XI Punjab"/>
    <s v="Chennai Super Kings"/>
    <x v="0"/>
    <x v="0"/>
    <s v="normal"/>
    <x v="7"/>
    <x v="46"/>
    <x v="1"/>
    <s v="HDPK Dharmasena"/>
    <s v="RJ Tucker"/>
  </r>
  <r>
    <n v="515"/>
    <s v="Mumbai"/>
    <x v="4"/>
    <n v="2014"/>
    <d v="2014-05-28T00:00:00"/>
    <x v="60"/>
    <x v="16"/>
    <s v="Mumbai Indians"/>
    <s v="Chennai Super Kings"/>
    <x v="0"/>
    <x v="0"/>
    <s v="normal"/>
    <x v="0"/>
    <x v="0"/>
    <x v="6"/>
    <s v="VA Kulkarni"/>
    <s v="BNJ Oxenford"/>
  </r>
  <r>
    <n v="514"/>
    <s v="Kolkata"/>
    <x v="4"/>
    <n v="2014"/>
    <d v="2014-05-27T00:00:00"/>
    <x v="12"/>
    <x v="1"/>
    <s v="Kolkata Knight Riders"/>
    <s v="Kings XI Punjab"/>
    <x v="5"/>
    <x v="0"/>
    <s v="normal"/>
    <x v="2"/>
    <x v="51"/>
    <x v="1"/>
    <s v="NJ Llong"/>
    <s v="S Ravi"/>
  </r>
  <r>
    <n v="512"/>
    <s v="Chandigarh"/>
    <x v="4"/>
    <n v="2014"/>
    <d v="2014-05-25T00:00:00"/>
    <x v="84"/>
    <x v="15"/>
    <s v="Delhi Daredevils"/>
    <s v="Kings XI Punjab"/>
    <x v="5"/>
    <x v="0"/>
    <s v="normal"/>
    <x v="7"/>
    <x v="0"/>
    <x v="6"/>
    <s v="HDPK Dharmasena"/>
    <s v="VA Kulkarni"/>
  </r>
  <r>
    <n v="513"/>
    <s v="Mumbai"/>
    <x v="4"/>
    <n v="2014"/>
    <d v="2014-05-25T00:00:00"/>
    <x v="62"/>
    <x v="0"/>
    <s v="Rajasthan Royals"/>
    <s v="Mumbai Indians"/>
    <x v="7"/>
    <x v="0"/>
    <s v="normal"/>
    <x v="6"/>
    <x v="0"/>
    <x v="3"/>
    <s v="K Srinath"/>
    <s v="RJ Tucker"/>
  </r>
  <r>
    <n v="510"/>
    <s v="Bangalore"/>
    <x v="4"/>
    <n v="2014"/>
    <d v="2014-05-24T00:00:00"/>
    <x v="28"/>
    <x v="6"/>
    <s v="Royal Challengers Bangalore"/>
    <s v="Chennai Super Kings"/>
    <x v="0"/>
    <x v="0"/>
    <s v="normal"/>
    <x v="0"/>
    <x v="0"/>
    <x v="0"/>
    <s v="AK Chaudhary"/>
    <s v="NJ Llong"/>
  </r>
  <r>
    <n v="511"/>
    <s v="Kolkata"/>
    <x v="4"/>
    <n v="2014"/>
    <d v="2014-05-24T00:00:00"/>
    <x v="71"/>
    <x v="1"/>
    <s v="Sunrisers Hyderabad"/>
    <s v="Kolkata Knight Riders"/>
    <x v="1"/>
    <x v="0"/>
    <s v="normal"/>
    <x v="2"/>
    <x v="0"/>
    <x v="7"/>
    <s v="RM Deshpande"/>
    <s v="BNJ Oxenford"/>
  </r>
  <r>
    <n v="508"/>
    <s v="Mumbai"/>
    <x v="4"/>
    <n v="2014"/>
    <d v="2014-05-23T00:00:00"/>
    <x v="108"/>
    <x v="0"/>
    <s v="Mumbai Indians"/>
    <s v="Delhi Daredevils"/>
    <x v="3"/>
    <x v="0"/>
    <s v="normal"/>
    <x v="6"/>
    <x v="9"/>
    <x v="1"/>
    <s v="S Ravi"/>
    <s v="RJ Tucker"/>
  </r>
  <r>
    <n v="509"/>
    <s v="Chandigarh"/>
    <x v="4"/>
    <n v="2014"/>
    <d v="2014-05-23T00:00:00"/>
    <x v="99"/>
    <x v="15"/>
    <s v="Kings XI Punjab"/>
    <s v="Rajasthan Royals"/>
    <x v="2"/>
    <x v="0"/>
    <s v="normal"/>
    <x v="7"/>
    <x v="49"/>
    <x v="1"/>
    <s v="HDPK Dharmasena"/>
    <s v="PG Pathak"/>
  </r>
  <r>
    <n v="506"/>
    <s v="Kolkata"/>
    <x v="4"/>
    <n v="2014"/>
    <d v="2014-05-22T00:00:00"/>
    <x v="57"/>
    <x v="1"/>
    <s v="Kolkata Knight Riders"/>
    <s v="Royal Challengers Bangalore"/>
    <x v="6"/>
    <x v="0"/>
    <s v="normal"/>
    <x v="2"/>
    <x v="4"/>
    <x v="1"/>
    <s v="AK Chaudhary"/>
    <s v="CK Nandan"/>
  </r>
  <r>
    <n v="507"/>
    <s v="Ranchi"/>
    <x v="4"/>
    <n v="2014"/>
    <d v="2014-05-22T00:00:00"/>
    <x v="53"/>
    <x v="14"/>
    <s v="Chennai Super Kings"/>
    <s v="Sunrisers Hyderabad"/>
    <x v="4"/>
    <x v="0"/>
    <s v="normal"/>
    <x v="1"/>
    <x v="0"/>
    <x v="4"/>
    <s v="BNJ Oxenford"/>
    <s v="C Shamshuddin"/>
  </r>
  <r>
    <n v="505"/>
    <s v="Chandigarh"/>
    <x v="4"/>
    <n v="2014"/>
    <d v="2014-05-21T00:00:00"/>
    <x v="48"/>
    <x v="15"/>
    <s v="Kings XI Punjab"/>
    <s v="Mumbai Indians"/>
    <x v="7"/>
    <x v="0"/>
    <s v="normal"/>
    <x v="6"/>
    <x v="0"/>
    <x v="6"/>
    <s v="HDPK Dharmasena"/>
    <s v="VA Kulkarni"/>
  </r>
  <r>
    <n v="503"/>
    <s v="Hyderabad"/>
    <x v="4"/>
    <n v="2014"/>
    <d v="2014-05-20T00:00:00"/>
    <x v="53"/>
    <x v="5"/>
    <s v="Royal Challengers Bangalore"/>
    <s v="Sunrisers Hyderabad"/>
    <x v="6"/>
    <x v="1"/>
    <s v="normal"/>
    <x v="1"/>
    <x v="0"/>
    <x v="6"/>
    <s v="AK Chaudhary"/>
    <s v="NJ Llong"/>
  </r>
  <r>
    <n v="504"/>
    <s v="Kolkata"/>
    <x v="4"/>
    <n v="2014"/>
    <d v="2014-05-20T00:00:00"/>
    <x v="57"/>
    <x v="1"/>
    <s v="Chennai Super Kings"/>
    <s v="Kolkata Knight Riders"/>
    <x v="1"/>
    <x v="0"/>
    <s v="normal"/>
    <x v="2"/>
    <x v="0"/>
    <x v="0"/>
    <s v="RM Deshpande"/>
    <s v="C Shamshuddin"/>
  </r>
  <r>
    <n v="501"/>
    <s v="Ahmedabad"/>
    <x v="4"/>
    <n v="2014"/>
    <d v="2014-05-19T00:00:00"/>
    <x v="108"/>
    <x v="17"/>
    <s v="Mumbai Indians"/>
    <s v="Rajasthan Royals"/>
    <x v="7"/>
    <x v="1"/>
    <s v="normal"/>
    <x v="6"/>
    <x v="2"/>
    <x v="1"/>
    <s v="S Ravi"/>
    <s v="RJ Tucker"/>
  </r>
  <r>
    <n v="502"/>
    <s v="Delhi"/>
    <x v="4"/>
    <n v="2014"/>
    <d v="2014-05-19T00:00:00"/>
    <x v="64"/>
    <x v="2"/>
    <s v="Delhi Daredevils"/>
    <s v="Kings XI Punjab"/>
    <x v="5"/>
    <x v="0"/>
    <s v="normal"/>
    <x v="7"/>
    <x v="0"/>
    <x v="7"/>
    <s v="HDPK Dharmasena"/>
    <s v="PG Pathak"/>
  </r>
  <r>
    <n v="499"/>
    <s v="Ranchi"/>
    <x v="4"/>
    <n v="2014"/>
    <d v="2014-05-18T00:00:00"/>
    <x v="9"/>
    <x v="14"/>
    <s v="Chennai Super Kings"/>
    <s v="Royal Challengers Bangalore"/>
    <x v="0"/>
    <x v="1"/>
    <s v="normal"/>
    <x v="5"/>
    <x v="0"/>
    <x v="3"/>
    <s v="BNJ Oxenford"/>
    <s v="C Shamshuddin"/>
  </r>
  <r>
    <n v="500"/>
    <s v="Hyderabad"/>
    <x v="4"/>
    <n v="2014"/>
    <d v="2014-05-18T00:00:00"/>
    <x v="12"/>
    <x v="5"/>
    <s v="Sunrisers Hyderabad"/>
    <s v="Kolkata Knight Riders"/>
    <x v="4"/>
    <x v="1"/>
    <s v="normal"/>
    <x v="2"/>
    <x v="0"/>
    <x v="6"/>
    <s v="NJ Llong"/>
    <s v="CK Nandan"/>
  </r>
  <r>
    <n v="498"/>
    <s v="Ahmedabad"/>
    <x v="4"/>
    <n v="2014"/>
    <d v="2014-05-15T00:00:00"/>
    <x v="79"/>
    <x v="17"/>
    <s v="Rajasthan Royals"/>
    <s v="Delhi Daredevils"/>
    <x v="3"/>
    <x v="0"/>
    <s v="normal"/>
    <x v="4"/>
    <x v="52"/>
    <x v="1"/>
    <s v="S Ravi"/>
    <s v="RJ Tucker"/>
  </r>
  <r>
    <n v="496"/>
    <s v="Hyderabad"/>
    <x v="4"/>
    <n v="2014"/>
    <d v="2014-05-14T00:00:00"/>
    <x v="45"/>
    <x v="5"/>
    <s v="Sunrisers Hyderabad"/>
    <s v="Kings XI Punjab"/>
    <x v="5"/>
    <x v="0"/>
    <s v="normal"/>
    <x v="7"/>
    <x v="0"/>
    <x v="4"/>
    <s v="VA Kulkarni"/>
    <s v="PG Pathak"/>
  </r>
  <r>
    <n v="497"/>
    <s v="Cuttack"/>
    <x v="4"/>
    <n v="2014"/>
    <d v="2014-05-14T00:00:00"/>
    <x v="57"/>
    <x v="18"/>
    <s v="Mumbai Indians"/>
    <s v="Kolkata Knight Riders"/>
    <x v="1"/>
    <x v="0"/>
    <s v="normal"/>
    <x v="2"/>
    <x v="0"/>
    <x v="4"/>
    <s v="AK Chaudhary"/>
    <s v="NJ Llong"/>
  </r>
  <r>
    <n v="494"/>
    <s v="Ranchi"/>
    <x v="4"/>
    <n v="2014"/>
    <d v="2014-05-13T00:00:00"/>
    <x v="21"/>
    <x v="14"/>
    <s v="Rajasthan Royals"/>
    <s v="Chennai Super Kings"/>
    <x v="2"/>
    <x v="1"/>
    <s v="normal"/>
    <x v="0"/>
    <x v="0"/>
    <x v="3"/>
    <s v="BNJ Oxenford"/>
    <s v="C Shamshuddin"/>
  </r>
  <r>
    <n v="495"/>
    <s v="Bangalore"/>
    <x v="4"/>
    <n v="2014"/>
    <d v="2014-05-13T00:00:00"/>
    <x v="68"/>
    <x v="6"/>
    <s v="Royal Challengers Bangalore"/>
    <s v="Delhi Daredevils"/>
    <x v="3"/>
    <x v="0"/>
    <s v="normal"/>
    <x v="5"/>
    <x v="49"/>
    <x v="1"/>
    <s v="K Srinath"/>
    <s v="RJ Tucker"/>
  </r>
  <r>
    <n v="493"/>
    <s v="Hyderabad"/>
    <x v="4"/>
    <n v="2014"/>
    <d v="2014-05-12T00:00:00"/>
    <x v="13"/>
    <x v="5"/>
    <s v="Sunrisers Hyderabad"/>
    <s v="Mumbai Indians"/>
    <x v="4"/>
    <x v="1"/>
    <s v="normal"/>
    <x v="6"/>
    <x v="0"/>
    <x v="6"/>
    <s v="HDPK Dharmasena"/>
    <s v="VA Kulkarni"/>
  </r>
  <r>
    <n v="491"/>
    <s v="Cuttack"/>
    <x v="4"/>
    <n v="2014"/>
    <d v="2014-05-11T00:00:00"/>
    <x v="55"/>
    <x v="18"/>
    <s v="Kings XI Punjab"/>
    <s v="Kolkata Knight Riders"/>
    <x v="1"/>
    <x v="0"/>
    <s v="normal"/>
    <x v="2"/>
    <x v="0"/>
    <x v="8"/>
    <s v="NJ Llong"/>
    <s v="CK Nandan"/>
  </r>
  <r>
    <n v="492"/>
    <s v="Bangalore"/>
    <x v="4"/>
    <n v="2014"/>
    <d v="2014-05-11T00:00:00"/>
    <x v="104"/>
    <x v="6"/>
    <s v="Royal Challengers Bangalore"/>
    <s v="Rajasthan Royals"/>
    <x v="6"/>
    <x v="1"/>
    <s v="normal"/>
    <x v="4"/>
    <x v="0"/>
    <x v="3"/>
    <s v="S Ravi"/>
    <s v="RJ Tucker"/>
  </r>
  <r>
    <n v="489"/>
    <s v="Delhi"/>
    <x v="4"/>
    <n v="2014"/>
    <d v="2014-05-10T00:00:00"/>
    <x v="109"/>
    <x v="2"/>
    <s v="Delhi Daredevils"/>
    <s v="Sunrisers Hyderabad"/>
    <x v="4"/>
    <x v="0"/>
    <s v="normal"/>
    <x v="1"/>
    <x v="0"/>
    <x v="0"/>
    <s v="RM Deshpande"/>
    <s v="BNJ Oxenford"/>
  </r>
  <r>
    <n v="490"/>
    <s v="Mumbai"/>
    <x v="4"/>
    <n v="2014"/>
    <d v="2014-05-10T00:00:00"/>
    <x v="47"/>
    <x v="0"/>
    <s v="Mumbai Indians"/>
    <s v="Chennai Super Kings"/>
    <x v="0"/>
    <x v="0"/>
    <s v="normal"/>
    <x v="0"/>
    <x v="0"/>
    <x v="7"/>
    <s v="HDPK Dharmasena"/>
    <s v="VA Kulkarni"/>
  </r>
  <r>
    <n v="488"/>
    <s v="Bangalore"/>
    <x v="4"/>
    <n v="2014"/>
    <d v="2014-05-09T00:00:00"/>
    <x v="49"/>
    <x v="6"/>
    <s v="Kings XI Punjab"/>
    <s v="Royal Challengers Bangalore"/>
    <x v="6"/>
    <x v="0"/>
    <s v="normal"/>
    <x v="7"/>
    <x v="53"/>
    <x v="1"/>
    <s v="S Ravi"/>
    <s v="K Srinath"/>
  </r>
  <r>
    <n v="487"/>
    <s v="Ahmedabad"/>
    <x v="4"/>
    <n v="2014"/>
    <d v="2014-05-08T00:00:00"/>
    <x v="61"/>
    <x v="17"/>
    <s v="Sunrisers Hyderabad"/>
    <s v="Rajasthan Royals"/>
    <x v="2"/>
    <x v="0"/>
    <s v="normal"/>
    <x v="1"/>
    <x v="53"/>
    <x v="1"/>
    <s v="AK Chaudhary"/>
    <s v="NJ Llong"/>
  </r>
  <r>
    <n v="485"/>
    <s v="Delhi"/>
    <x v="4"/>
    <n v="2014"/>
    <d v="2014-05-07T00:00:00"/>
    <x v="55"/>
    <x v="2"/>
    <s v="Delhi Daredevils"/>
    <s v="Kolkata Knight Riders"/>
    <x v="3"/>
    <x v="1"/>
    <s v="normal"/>
    <x v="2"/>
    <x v="0"/>
    <x v="0"/>
    <s v="BNJ Oxenford"/>
    <s v="C Shamshuddin"/>
  </r>
  <r>
    <n v="486"/>
    <s v="Cuttack"/>
    <x v="4"/>
    <n v="2014"/>
    <d v="2014-05-07T00:00:00"/>
    <x v="65"/>
    <x v="18"/>
    <s v="Kings XI Punjab"/>
    <s v="Chennai Super Kings"/>
    <x v="0"/>
    <x v="0"/>
    <s v="normal"/>
    <x v="7"/>
    <x v="54"/>
    <x v="1"/>
    <s v="HDPK Dharmasena"/>
    <s v="PG Pathak"/>
  </r>
  <r>
    <n v="484"/>
    <s v="Mumbai"/>
    <x v="4"/>
    <n v="2014"/>
    <d v="2014-05-06T00:00:00"/>
    <x v="25"/>
    <x v="0"/>
    <s v="Mumbai Indians"/>
    <s v="Royal Challengers Bangalore"/>
    <x v="6"/>
    <x v="0"/>
    <s v="normal"/>
    <x v="6"/>
    <x v="17"/>
    <x v="1"/>
    <s v="S Ravi"/>
    <s v="K Srinath"/>
  </r>
  <r>
    <n v="482"/>
    <s v="Ahmedabad"/>
    <x v="4"/>
    <n v="2014"/>
    <d v="2014-05-05T00:00:00"/>
    <x v="110"/>
    <x v="17"/>
    <s v="Rajasthan Royals"/>
    <s v="Kolkata Knight Riders"/>
    <x v="1"/>
    <x v="0"/>
    <s v="normal"/>
    <x v="4"/>
    <x v="18"/>
    <x v="1"/>
    <s v="NJ Llong"/>
    <s v="CK Nandan"/>
  </r>
  <r>
    <n v="483"/>
    <s v="Delhi"/>
    <x v="4"/>
    <n v="2014"/>
    <d v="2014-05-05T00:00:00"/>
    <x v="47"/>
    <x v="2"/>
    <s v="Delhi Daredevils"/>
    <s v="Chennai Super Kings"/>
    <x v="0"/>
    <x v="0"/>
    <s v="normal"/>
    <x v="0"/>
    <x v="0"/>
    <x v="0"/>
    <s v="RM Deshpande"/>
    <s v="BNJ Oxenford"/>
  </r>
  <r>
    <n v="481"/>
    <s v="Bangalore"/>
    <x v="4"/>
    <n v="2014"/>
    <d v="2014-05-04T00:00:00"/>
    <x v="9"/>
    <x v="6"/>
    <s v="Sunrisers Hyderabad"/>
    <s v="Royal Challengers Bangalore"/>
    <x v="6"/>
    <x v="0"/>
    <s v="normal"/>
    <x v="5"/>
    <x v="0"/>
    <x v="7"/>
    <s v="HDPK Dharmasena"/>
    <s v="VA Kulkarni"/>
  </r>
  <r>
    <n v="479"/>
    <s v="Mumbai"/>
    <x v="4"/>
    <n v="2014"/>
    <d v="2014-05-03T00:00:00"/>
    <x v="62"/>
    <x v="0"/>
    <s v="Kings XI Punjab"/>
    <s v="Mumbai Indians"/>
    <x v="5"/>
    <x v="1"/>
    <s v="normal"/>
    <x v="6"/>
    <x v="0"/>
    <x v="3"/>
    <s v="BNJ Oxenford"/>
    <s v="C Shamshuddin"/>
  </r>
  <r>
    <n v="480"/>
    <s v="Delhi"/>
    <x v="4"/>
    <n v="2014"/>
    <d v="2014-05-03T00:00:00"/>
    <x v="44"/>
    <x v="2"/>
    <s v="Delhi Daredevils"/>
    <s v="Rajasthan Royals"/>
    <x v="2"/>
    <x v="0"/>
    <s v="normal"/>
    <x v="4"/>
    <x v="0"/>
    <x v="6"/>
    <s v="SS Hazare"/>
    <s v="S Ravi"/>
  </r>
  <r>
    <n v="478"/>
    <s v="Ranchi"/>
    <x v="4"/>
    <n v="2014"/>
    <d v="2014-05-02T00:00:00"/>
    <x v="21"/>
    <x v="14"/>
    <s v="Chennai Super Kings"/>
    <s v="Kolkata Knight Riders"/>
    <x v="0"/>
    <x v="1"/>
    <s v="normal"/>
    <x v="0"/>
    <x v="5"/>
    <x v="1"/>
    <s v="AK Chaudhary"/>
    <s v="NJ Llong"/>
  </r>
  <r>
    <n v="477"/>
    <m/>
    <x v="4"/>
    <n v="2014"/>
    <d v="2014-04-30T00:00:00"/>
    <x v="61"/>
    <x v="19"/>
    <s v="Sunrisers Hyderabad"/>
    <s v="Mumbai Indians"/>
    <x v="7"/>
    <x v="0"/>
    <s v="normal"/>
    <x v="1"/>
    <x v="9"/>
    <x v="1"/>
    <s v="HDPK Dharmasena"/>
    <s v="M Erasmus"/>
  </r>
  <r>
    <n v="476"/>
    <s v="Abu Dhabi"/>
    <x v="4"/>
    <n v="2014"/>
    <d v="2014-04-29T00:00:00"/>
    <x v="104"/>
    <x v="20"/>
    <s v="Rajasthan Royals"/>
    <s v="Kolkata Knight Riders"/>
    <x v="2"/>
    <x v="1"/>
    <s v="tie"/>
    <x v="4"/>
    <x v="0"/>
    <x v="1"/>
    <s v="Aleem Dar"/>
    <s v="AK Chaudhary"/>
  </r>
  <r>
    <n v="475"/>
    <m/>
    <x v="4"/>
    <n v="2014"/>
    <d v="2014-04-28T00:00:00"/>
    <x v="49"/>
    <x v="19"/>
    <s v="Royal Challengers Bangalore"/>
    <s v="Kings XI Punjab"/>
    <x v="5"/>
    <x v="0"/>
    <s v="normal"/>
    <x v="7"/>
    <x v="0"/>
    <x v="3"/>
    <s v="BF Bowden"/>
    <s v="S Ravi"/>
  </r>
  <r>
    <n v="473"/>
    <s v="Sharjah"/>
    <x v="4"/>
    <n v="2014"/>
    <d v="2014-04-27T00:00:00"/>
    <x v="111"/>
    <x v="21"/>
    <s v="Mumbai Indians"/>
    <s v="Delhi Daredevils"/>
    <x v="7"/>
    <x v="1"/>
    <s v="normal"/>
    <x v="3"/>
    <x v="0"/>
    <x v="4"/>
    <s v="Aleem Dar"/>
    <s v="VA Kulkarni"/>
  </r>
  <r>
    <n v="474"/>
    <s v="Sharjah"/>
    <x v="4"/>
    <n v="2014"/>
    <d v="2014-04-27T00:00:00"/>
    <x v="47"/>
    <x v="21"/>
    <s v="Sunrisers Hyderabad"/>
    <s v="Chennai Super Kings"/>
    <x v="4"/>
    <x v="1"/>
    <s v="normal"/>
    <x v="0"/>
    <x v="0"/>
    <x v="3"/>
    <s v="AK Chaudhary"/>
    <s v="VA Kulkarni"/>
  </r>
  <r>
    <n v="471"/>
    <s v="Abu Dhabi"/>
    <x v="4"/>
    <n v="2014"/>
    <d v="2014-04-26T00:00:00"/>
    <x v="110"/>
    <x v="20"/>
    <s v="Royal Challengers Bangalore"/>
    <s v="Rajasthan Royals"/>
    <x v="2"/>
    <x v="0"/>
    <s v="normal"/>
    <x v="4"/>
    <x v="0"/>
    <x v="4"/>
    <s v="HDPK Dharmasena"/>
    <s v="C Shamshuddin"/>
  </r>
  <r>
    <n v="472"/>
    <s v="Abu Dhabi"/>
    <x v="4"/>
    <n v="2014"/>
    <d v="2014-04-26T00:00:00"/>
    <x v="49"/>
    <x v="20"/>
    <s v="Kings XI Punjab"/>
    <s v="Kolkata Knight Riders"/>
    <x v="1"/>
    <x v="0"/>
    <s v="normal"/>
    <x v="7"/>
    <x v="40"/>
    <x v="1"/>
    <s v="HDPK Dharmasena"/>
    <s v="RK Illingworth"/>
  </r>
  <r>
    <n v="469"/>
    <m/>
    <x v="4"/>
    <n v="2014"/>
    <d v="2014-04-25T00:00:00"/>
    <x v="86"/>
    <x v="19"/>
    <s v="Sunrisers Hyderabad"/>
    <s v="Delhi Daredevils"/>
    <x v="4"/>
    <x v="1"/>
    <s v="normal"/>
    <x v="1"/>
    <x v="12"/>
    <x v="1"/>
    <s v="M Erasmus"/>
    <s v="S Ravi"/>
  </r>
  <r>
    <n v="470"/>
    <m/>
    <x v="4"/>
    <n v="2014"/>
    <d v="2014-04-25T00:00:00"/>
    <x v="46"/>
    <x v="19"/>
    <s v="Mumbai Indians"/>
    <s v="Chennai Super Kings"/>
    <x v="7"/>
    <x v="1"/>
    <s v="normal"/>
    <x v="0"/>
    <x v="0"/>
    <x v="6"/>
    <s v="BF Bowden"/>
    <s v="M Erasmus"/>
  </r>
  <r>
    <n v="468"/>
    <s v="Sharjah"/>
    <x v="4"/>
    <n v="2014"/>
    <d v="2014-04-24T00:00:00"/>
    <x v="7"/>
    <x v="21"/>
    <s v="Kolkata Knight Riders"/>
    <s v="Royal Challengers Bangalore"/>
    <x v="6"/>
    <x v="0"/>
    <s v="normal"/>
    <x v="2"/>
    <x v="47"/>
    <x v="1"/>
    <s v="Aleem Dar"/>
    <s v="VA Kulkarni"/>
  </r>
  <r>
    <n v="467"/>
    <m/>
    <x v="4"/>
    <n v="2014"/>
    <d v="2014-04-23T00:00:00"/>
    <x v="21"/>
    <x v="19"/>
    <s v="Chennai Super Kings"/>
    <s v="Rajasthan Royals"/>
    <x v="2"/>
    <x v="0"/>
    <s v="normal"/>
    <x v="0"/>
    <x v="22"/>
    <x v="1"/>
    <s v="HDPK Dharmasena"/>
    <s v="RK Illingworth"/>
  </r>
  <r>
    <n v="466"/>
    <s v="Sharjah"/>
    <x v="4"/>
    <n v="2014"/>
    <d v="2014-04-22T00:00:00"/>
    <x v="65"/>
    <x v="21"/>
    <s v="Kings XI Punjab"/>
    <s v="Sunrisers Hyderabad"/>
    <x v="4"/>
    <x v="0"/>
    <s v="normal"/>
    <x v="7"/>
    <x v="55"/>
    <x v="1"/>
    <s v="M Erasmus"/>
    <s v="S Ravi"/>
  </r>
  <r>
    <n v="465"/>
    <s v="Abu Dhabi"/>
    <x v="4"/>
    <n v="2014"/>
    <d v="2014-04-21T00:00:00"/>
    <x v="60"/>
    <x v="20"/>
    <s v="Chennai Super Kings"/>
    <s v="Delhi Daredevils"/>
    <x v="0"/>
    <x v="1"/>
    <s v="normal"/>
    <x v="0"/>
    <x v="56"/>
    <x v="1"/>
    <s v="RK Illingworth"/>
    <s v="C Shamshuddin"/>
  </r>
  <r>
    <n v="464"/>
    <s v="Sharjah"/>
    <x v="4"/>
    <n v="2014"/>
    <d v="2014-04-20T00:00:00"/>
    <x v="65"/>
    <x v="21"/>
    <s v="Rajasthan Royals"/>
    <s v="Kings XI Punjab"/>
    <x v="5"/>
    <x v="0"/>
    <s v="normal"/>
    <x v="7"/>
    <x v="0"/>
    <x v="6"/>
    <s v="BF Bowden"/>
    <s v="M Erasmus"/>
  </r>
  <r>
    <n v="462"/>
    <m/>
    <x v="4"/>
    <n v="2014"/>
    <d v="2014-04-19T00:00:00"/>
    <x v="81"/>
    <x v="19"/>
    <s v="Mumbai Indians"/>
    <s v="Royal Challengers Bangalore"/>
    <x v="6"/>
    <x v="0"/>
    <s v="normal"/>
    <x v="5"/>
    <x v="0"/>
    <x v="6"/>
    <s v="Aleem Dar"/>
    <s v="AK Chaudhary"/>
  </r>
  <r>
    <n v="463"/>
    <m/>
    <x v="4"/>
    <n v="2014"/>
    <d v="2014-04-19T00:00:00"/>
    <x v="100"/>
    <x v="19"/>
    <s v="Kolkata Knight Riders"/>
    <s v="Delhi Daredevils"/>
    <x v="1"/>
    <x v="1"/>
    <s v="normal"/>
    <x v="3"/>
    <x v="0"/>
    <x v="7"/>
    <s v="Aleem Dar"/>
    <s v="VA Kulkarni"/>
  </r>
  <r>
    <n v="460"/>
    <s v="Abu Dhabi"/>
    <x v="4"/>
    <n v="2014"/>
    <d v="2014-04-18T00:00:00"/>
    <x v="65"/>
    <x v="20"/>
    <s v="Chennai Super Kings"/>
    <s v="Kings XI Punjab"/>
    <x v="0"/>
    <x v="1"/>
    <s v="normal"/>
    <x v="7"/>
    <x v="0"/>
    <x v="4"/>
    <s v="RK Illingworth"/>
    <s v="C Shamshuddin"/>
  </r>
  <r>
    <n v="461"/>
    <s v="Abu Dhabi"/>
    <x v="4"/>
    <n v="2014"/>
    <d v="2014-04-18T00:00:00"/>
    <x v="79"/>
    <x v="20"/>
    <s v="Sunrisers Hyderabad"/>
    <s v="Rajasthan Royals"/>
    <x v="2"/>
    <x v="0"/>
    <s v="normal"/>
    <x v="4"/>
    <x v="0"/>
    <x v="7"/>
    <s v="BF Bowden"/>
    <s v="RK Illingworth"/>
  </r>
  <r>
    <n v="459"/>
    <s v="Sharjah"/>
    <x v="4"/>
    <n v="2014"/>
    <d v="2014-04-17T00:00:00"/>
    <x v="112"/>
    <x v="21"/>
    <s v="Delhi Daredevils"/>
    <s v="Royal Challengers Bangalore"/>
    <x v="6"/>
    <x v="0"/>
    <s v="normal"/>
    <x v="5"/>
    <x v="0"/>
    <x v="0"/>
    <s v="Aleem Dar"/>
    <s v="S Ravi"/>
  </r>
  <r>
    <n v="458"/>
    <s v="Abu Dhabi"/>
    <x v="4"/>
    <n v="2014"/>
    <d v="2014-04-16T00:00:00"/>
    <x v="113"/>
    <x v="20"/>
    <s v="Kolkata Knight Riders"/>
    <s v="Mumbai Indians"/>
    <x v="1"/>
    <x v="1"/>
    <s v="normal"/>
    <x v="2"/>
    <x v="42"/>
    <x v="1"/>
    <s v="M Erasmus"/>
    <s v="RK Illingworth"/>
  </r>
  <r>
    <n v="457"/>
    <s v="Kolkata"/>
    <x v="5"/>
    <n v="2013"/>
    <d v="2013-05-26T00:00:00"/>
    <x v="63"/>
    <x v="1"/>
    <s v="Mumbai Indians"/>
    <s v="Chennai Super Kings"/>
    <x v="7"/>
    <x v="1"/>
    <s v="normal"/>
    <x v="6"/>
    <x v="40"/>
    <x v="1"/>
    <s v="HDPK Dharmasena"/>
    <s v="SJA Taufel"/>
  </r>
  <r>
    <n v="456"/>
    <s v="Kolkata"/>
    <x v="5"/>
    <n v="2013"/>
    <d v="2013-05-24T00:00:00"/>
    <x v="92"/>
    <x v="1"/>
    <s v="Rajasthan Royals"/>
    <s v="Mumbai Indians"/>
    <x v="2"/>
    <x v="1"/>
    <s v="normal"/>
    <x v="6"/>
    <x v="0"/>
    <x v="7"/>
    <s v="C Shamshuddin"/>
    <s v="SJA Taufel"/>
  </r>
  <r>
    <n v="455"/>
    <s v="Delhi"/>
    <x v="5"/>
    <n v="2013"/>
    <d v="2013-05-22T00:00:00"/>
    <x v="114"/>
    <x v="2"/>
    <s v="Sunrisers Hyderabad"/>
    <s v="Rajasthan Royals"/>
    <x v="4"/>
    <x v="1"/>
    <s v="normal"/>
    <x v="4"/>
    <x v="0"/>
    <x v="7"/>
    <s v="S Ravi"/>
    <s v="RJ Tucker"/>
  </r>
  <r>
    <n v="454"/>
    <s v="Delhi"/>
    <x v="5"/>
    <n v="2013"/>
    <d v="2013-05-21T00:00:00"/>
    <x v="108"/>
    <x v="2"/>
    <s v="Chennai Super Kings"/>
    <s v="Mumbai Indians"/>
    <x v="0"/>
    <x v="1"/>
    <s v="normal"/>
    <x v="0"/>
    <x v="25"/>
    <x v="1"/>
    <s v="NJ Llong"/>
    <s v="RJ Tucker"/>
  </r>
  <r>
    <n v="451"/>
    <s v="Pune"/>
    <x v="5"/>
    <n v="2013"/>
    <d v="2013-05-19T00:00:00"/>
    <x v="115"/>
    <x v="22"/>
    <s v="Pune Warriors"/>
    <s v="Delhi Daredevils"/>
    <x v="10"/>
    <x v="1"/>
    <s v="normal"/>
    <x v="11"/>
    <x v="57"/>
    <x v="1"/>
    <s v="NJ Llong"/>
    <s v="SJA Taufel"/>
  </r>
  <r>
    <n v="453"/>
    <s v="Hyderabad"/>
    <x v="5"/>
    <n v="2013"/>
    <d v="2013-05-19T00:00:00"/>
    <x v="81"/>
    <x v="5"/>
    <s v="Kolkata Knight Riders"/>
    <s v="Sunrisers Hyderabad"/>
    <x v="1"/>
    <x v="1"/>
    <s v="normal"/>
    <x v="1"/>
    <x v="0"/>
    <x v="3"/>
    <s v="Asad Rauf"/>
    <s v="S Asnani"/>
  </r>
  <r>
    <n v="450"/>
    <s v="Dharamsala"/>
    <x v="5"/>
    <n v="2013"/>
    <d v="2013-05-18T00:00:00"/>
    <x v="116"/>
    <x v="23"/>
    <s v="Kings XI Punjab"/>
    <s v="Mumbai Indians"/>
    <x v="7"/>
    <x v="0"/>
    <s v="normal"/>
    <x v="7"/>
    <x v="58"/>
    <x v="1"/>
    <s v="HDPK Dharmasena"/>
    <s v="CK Nandan"/>
  </r>
  <r>
    <n v="452"/>
    <s v="Bangalore"/>
    <x v="5"/>
    <n v="2013"/>
    <d v="2013-05-18T00:00:00"/>
    <x v="72"/>
    <x v="6"/>
    <s v="Royal Challengers Bangalore"/>
    <s v="Chennai Super Kings"/>
    <x v="0"/>
    <x v="0"/>
    <s v="normal"/>
    <x v="5"/>
    <x v="46"/>
    <x v="1"/>
    <s v="C Shamshuddin"/>
    <s v="RJ Tucker"/>
  </r>
  <r>
    <n v="449"/>
    <s v="Hyderabad"/>
    <x v="5"/>
    <n v="2013"/>
    <d v="2013-05-17T00:00:00"/>
    <x v="4"/>
    <x v="5"/>
    <s v="Sunrisers Hyderabad"/>
    <s v="Rajasthan Royals"/>
    <x v="4"/>
    <x v="1"/>
    <s v="normal"/>
    <x v="1"/>
    <x v="40"/>
    <x v="1"/>
    <s v="Asad Rauf"/>
    <s v="AK Chaudhary"/>
  </r>
  <r>
    <n v="412"/>
    <s v="Dharamsala"/>
    <x v="5"/>
    <n v="2013"/>
    <d v="2013-05-16T00:00:00"/>
    <x v="117"/>
    <x v="23"/>
    <s v="Kings XI Punjab"/>
    <s v="Delhi Daredevils"/>
    <x v="3"/>
    <x v="0"/>
    <s v="normal"/>
    <x v="7"/>
    <x v="22"/>
    <x v="1"/>
    <s v="HDPK Dharmasena"/>
    <s v="S Ravi"/>
  </r>
  <r>
    <n v="445"/>
    <s v="Ranchi"/>
    <x v="5"/>
    <n v="2013"/>
    <d v="2013-05-15T00:00:00"/>
    <x v="106"/>
    <x v="14"/>
    <s v="Pune Warriors"/>
    <s v="Kolkata Knight Riders"/>
    <x v="1"/>
    <x v="0"/>
    <s v="normal"/>
    <x v="11"/>
    <x v="22"/>
    <x v="1"/>
    <s v="NJ Llong"/>
    <s v="K Srinath"/>
  </r>
  <r>
    <n v="447"/>
    <s v="Mumbai"/>
    <x v="5"/>
    <n v="2013"/>
    <d v="2013-05-15T00:00:00"/>
    <x v="118"/>
    <x v="0"/>
    <s v="Mumbai Indians"/>
    <s v="Rajasthan Royals"/>
    <x v="2"/>
    <x v="0"/>
    <s v="normal"/>
    <x v="6"/>
    <x v="1"/>
    <x v="1"/>
    <s v="Asad Rauf"/>
    <s v="S Asnani"/>
  </r>
  <r>
    <n v="429"/>
    <s v="Bangalore"/>
    <x v="5"/>
    <n v="2013"/>
    <d v="2013-05-14T00:00:00"/>
    <x v="119"/>
    <x v="6"/>
    <s v="Royal Challengers Bangalore"/>
    <s v="Kings XI Punjab"/>
    <x v="5"/>
    <x v="0"/>
    <s v="normal"/>
    <x v="7"/>
    <x v="0"/>
    <x v="6"/>
    <s v="HDPK Dharmasena"/>
    <s v="S Ravi"/>
  </r>
  <r>
    <n v="446"/>
    <s v="Chennai"/>
    <x v="5"/>
    <n v="2013"/>
    <d v="2013-05-14T00:00:00"/>
    <x v="28"/>
    <x v="9"/>
    <s v="Chennai Super Kings"/>
    <s v="Delhi Daredevils"/>
    <x v="0"/>
    <x v="1"/>
    <s v="normal"/>
    <x v="0"/>
    <x v="59"/>
    <x v="1"/>
    <s v="C Shamshuddin"/>
    <s v="RJ Tucker"/>
  </r>
  <r>
    <n v="444"/>
    <s v="Mumbai"/>
    <x v="5"/>
    <n v="2013"/>
    <d v="2013-05-13T00:00:00"/>
    <x v="63"/>
    <x v="0"/>
    <s v="Sunrisers Hyderabad"/>
    <s v="Mumbai Indians"/>
    <x v="4"/>
    <x v="1"/>
    <s v="normal"/>
    <x v="6"/>
    <x v="0"/>
    <x v="6"/>
    <s v="AK Chaudhary"/>
    <s v="SJA Taufel"/>
  </r>
  <r>
    <n v="441"/>
    <s v="Ranchi"/>
    <x v="5"/>
    <n v="2013"/>
    <d v="2013-05-12T00:00:00"/>
    <x v="113"/>
    <x v="14"/>
    <s v="Royal Challengers Bangalore"/>
    <s v="Kolkata Knight Riders"/>
    <x v="1"/>
    <x v="0"/>
    <s v="normal"/>
    <x v="2"/>
    <x v="0"/>
    <x v="3"/>
    <s v="NJ Llong"/>
    <s v="K Srinath"/>
  </r>
  <r>
    <n v="442"/>
    <s v="Jaipur"/>
    <x v="5"/>
    <n v="2013"/>
    <d v="2013-05-12T00:00:00"/>
    <x v="0"/>
    <x v="4"/>
    <s v="Chennai Super Kings"/>
    <s v="Rajasthan Royals"/>
    <x v="2"/>
    <x v="0"/>
    <s v="normal"/>
    <x v="4"/>
    <x v="0"/>
    <x v="3"/>
    <s v="HDPK Dharmasena"/>
    <s v="CK Nandan"/>
  </r>
  <r>
    <n v="439"/>
    <s v="Pune"/>
    <x v="5"/>
    <n v="2013"/>
    <d v="2013-05-11T00:00:00"/>
    <x v="120"/>
    <x v="22"/>
    <s v="Pune Warriors"/>
    <s v="Mumbai Indians"/>
    <x v="10"/>
    <x v="1"/>
    <s v="normal"/>
    <x v="6"/>
    <x v="0"/>
    <x v="3"/>
    <s v="Asad Rauf"/>
    <s v="AK Chaudhary"/>
  </r>
  <r>
    <n v="440"/>
    <s v="Chandigarh"/>
    <x v="5"/>
    <n v="2013"/>
    <d v="2013-05-11T00:00:00"/>
    <x v="81"/>
    <x v="15"/>
    <s v="Sunrisers Hyderabad"/>
    <s v="Kings XI Punjab"/>
    <x v="5"/>
    <x v="0"/>
    <s v="normal"/>
    <x v="1"/>
    <x v="4"/>
    <x v="1"/>
    <s v="S Das"/>
    <s v="RJ Tucker"/>
  </r>
  <r>
    <n v="438"/>
    <s v="Delhi"/>
    <x v="5"/>
    <n v="2013"/>
    <d v="2013-05-10T00:00:00"/>
    <x v="42"/>
    <x v="2"/>
    <s v="Royal Challengers Bangalore"/>
    <s v="Delhi Daredevils"/>
    <x v="3"/>
    <x v="0"/>
    <s v="normal"/>
    <x v="5"/>
    <x v="12"/>
    <x v="1"/>
    <s v="NJ Llong"/>
    <s v="K Srinath"/>
  </r>
  <r>
    <n v="436"/>
    <s v="Chandigarh"/>
    <x v="5"/>
    <n v="2013"/>
    <d v="2013-05-09T00:00:00"/>
    <x v="121"/>
    <x v="15"/>
    <s v="Kings XI Punjab"/>
    <s v="Rajasthan Royals"/>
    <x v="2"/>
    <x v="0"/>
    <s v="normal"/>
    <x v="4"/>
    <x v="0"/>
    <x v="0"/>
    <s v="HDPK Dharmasena"/>
    <s v="S Ravi"/>
  </r>
  <r>
    <n v="437"/>
    <s v="Pune"/>
    <x v="5"/>
    <n v="2013"/>
    <d v="2013-05-09T00:00:00"/>
    <x v="55"/>
    <x v="22"/>
    <s v="Kolkata Knight Riders"/>
    <s v="Pune Warriors"/>
    <x v="1"/>
    <x v="1"/>
    <s v="normal"/>
    <x v="2"/>
    <x v="15"/>
    <x v="1"/>
    <s v="Asad Rauf"/>
    <s v="S Asnani"/>
  </r>
  <r>
    <n v="435"/>
    <s v="Hyderabad"/>
    <x v="5"/>
    <n v="2013"/>
    <d v="2013-05-08T00:00:00"/>
    <x v="60"/>
    <x v="5"/>
    <s v="Chennai Super Kings"/>
    <s v="Sunrisers Hyderabad"/>
    <x v="4"/>
    <x v="0"/>
    <s v="normal"/>
    <x v="0"/>
    <x v="60"/>
    <x v="1"/>
    <s v="S Das"/>
    <s v="NJ Llong"/>
  </r>
  <r>
    <n v="433"/>
    <s v="Jaipur"/>
    <x v="5"/>
    <n v="2013"/>
    <d v="2013-05-07T00:00:00"/>
    <x v="79"/>
    <x v="4"/>
    <s v="Delhi Daredevils"/>
    <s v="Rajasthan Royals"/>
    <x v="3"/>
    <x v="1"/>
    <s v="normal"/>
    <x v="4"/>
    <x v="0"/>
    <x v="8"/>
    <s v="Aleem Dar"/>
    <s v="RJ Tucker"/>
  </r>
  <r>
    <n v="434"/>
    <s v="Mumbai"/>
    <x v="5"/>
    <n v="2013"/>
    <d v="2013-05-07T00:00:00"/>
    <x v="122"/>
    <x v="0"/>
    <s v="Mumbai Indians"/>
    <s v="Kolkata Knight Riders"/>
    <x v="7"/>
    <x v="1"/>
    <s v="normal"/>
    <x v="6"/>
    <x v="61"/>
    <x v="1"/>
    <s v="HDPK Dharmasena"/>
    <s v="S Ravi"/>
  </r>
  <r>
    <n v="448"/>
    <s v="Chandigarh"/>
    <x v="5"/>
    <n v="2013"/>
    <d v="2013-05-06T00:00:00"/>
    <x v="117"/>
    <x v="15"/>
    <s v="Royal Challengers Bangalore"/>
    <s v="Kings XI Punjab"/>
    <x v="5"/>
    <x v="0"/>
    <s v="normal"/>
    <x v="7"/>
    <x v="0"/>
    <x v="4"/>
    <s v="VA Kulkarni"/>
    <s v="NJ Llong"/>
  </r>
  <r>
    <n v="430"/>
    <s v="Mumbai"/>
    <x v="5"/>
    <n v="2013"/>
    <d v="2013-05-05T00:00:00"/>
    <x v="120"/>
    <x v="0"/>
    <s v="Mumbai Indians"/>
    <s v="Chennai Super Kings"/>
    <x v="7"/>
    <x v="1"/>
    <s v="normal"/>
    <x v="6"/>
    <x v="62"/>
    <x v="1"/>
    <s v="HDPK Dharmasena"/>
    <s v="CK Nandan"/>
  </r>
  <r>
    <n v="431"/>
    <s v="Jaipur"/>
    <x v="5"/>
    <n v="2013"/>
    <d v="2013-05-05T00:00:00"/>
    <x v="79"/>
    <x v="4"/>
    <s v="Pune Warriors"/>
    <s v="Rajasthan Royals"/>
    <x v="10"/>
    <x v="1"/>
    <s v="normal"/>
    <x v="4"/>
    <x v="0"/>
    <x v="3"/>
    <s v="C Shamshuddin"/>
    <s v="RJ Tucker"/>
  </r>
  <r>
    <n v="428"/>
    <s v="Hyderabad"/>
    <x v="5"/>
    <n v="2013"/>
    <d v="2013-05-04T00:00:00"/>
    <x v="123"/>
    <x v="5"/>
    <s v="Delhi Daredevils"/>
    <s v="Sunrisers Hyderabad"/>
    <x v="3"/>
    <x v="1"/>
    <s v="normal"/>
    <x v="1"/>
    <x v="0"/>
    <x v="4"/>
    <s v="Asad Rauf"/>
    <s v="S Asnani"/>
  </r>
  <r>
    <n v="427"/>
    <s v="Kolkata"/>
    <x v="5"/>
    <n v="2013"/>
    <d v="2013-05-03T00:00:00"/>
    <x v="71"/>
    <x v="1"/>
    <s v="Rajasthan Royals"/>
    <s v="Kolkata Knight Riders"/>
    <x v="2"/>
    <x v="1"/>
    <s v="normal"/>
    <x v="2"/>
    <x v="0"/>
    <x v="0"/>
    <s v="HDPK Dharmasena"/>
    <s v="CK Nandan"/>
  </r>
  <r>
    <n v="425"/>
    <s v="Chennai"/>
    <x v="5"/>
    <n v="2013"/>
    <d v="2013-05-02T00:00:00"/>
    <x v="60"/>
    <x v="9"/>
    <s v="Chennai Super Kings"/>
    <s v="Kings XI Punjab"/>
    <x v="0"/>
    <x v="1"/>
    <s v="normal"/>
    <x v="0"/>
    <x v="9"/>
    <x v="1"/>
    <s v="M Erasmus"/>
    <s v="VA Kulkarni"/>
  </r>
  <r>
    <n v="426"/>
    <s v="Pune"/>
    <x v="5"/>
    <n v="2013"/>
    <d v="2013-05-02T00:00:00"/>
    <x v="9"/>
    <x v="22"/>
    <s v="Royal Challengers Bangalore"/>
    <s v="Pune Warriors"/>
    <x v="6"/>
    <x v="1"/>
    <s v="normal"/>
    <x v="5"/>
    <x v="31"/>
    <x v="1"/>
    <s v="Aleem Dar"/>
    <s v="C Shamshuddin"/>
  </r>
  <r>
    <n v="423"/>
    <s v="Hyderabad"/>
    <x v="5"/>
    <n v="2013"/>
    <d v="2013-05-01T00:00:00"/>
    <x v="124"/>
    <x v="5"/>
    <s v="Mumbai Indians"/>
    <s v="Sunrisers Hyderabad"/>
    <x v="7"/>
    <x v="1"/>
    <s v="normal"/>
    <x v="1"/>
    <x v="0"/>
    <x v="6"/>
    <s v="Asad Rauf"/>
    <s v="S Asnani"/>
  </r>
  <r>
    <n v="424"/>
    <s v="Raipur"/>
    <x v="5"/>
    <n v="2013"/>
    <d v="2013-05-01T00:00:00"/>
    <x v="53"/>
    <x v="12"/>
    <s v="Kolkata Knight Riders"/>
    <s v="Delhi Daredevils"/>
    <x v="1"/>
    <x v="1"/>
    <s v="normal"/>
    <x v="3"/>
    <x v="0"/>
    <x v="6"/>
    <s v="HDPK Dharmasena"/>
    <s v="CK Nandan"/>
  </r>
  <r>
    <n v="422"/>
    <s v="Pune"/>
    <x v="5"/>
    <n v="2013"/>
    <d v="2013-04-30T00:00:00"/>
    <x v="28"/>
    <x v="22"/>
    <s v="Chennai Super Kings"/>
    <s v="Pune Warriors"/>
    <x v="0"/>
    <x v="1"/>
    <s v="normal"/>
    <x v="0"/>
    <x v="48"/>
    <x v="1"/>
    <s v="S Das"/>
    <s v="SJA Taufel"/>
  </r>
  <r>
    <n v="420"/>
    <s v="Jaipur"/>
    <x v="5"/>
    <n v="2013"/>
    <d v="2013-04-29T00:00:00"/>
    <x v="33"/>
    <x v="4"/>
    <s v="Royal Challengers Bangalore"/>
    <s v="Rajasthan Royals"/>
    <x v="2"/>
    <x v="0"/>
    <s v="normal"/>
    <x v="4"/>
    <x v="0"/>
    <x v="7"/>
    <s v="M Erasmus"/>
    <s v="K Srinath"/>
  </r>
  <r>
    <n v="421"/>
    <s v="Mumbai"/>
    <x v="5"/>
    <n v="2013"/>
    <d v="2013-04-29T00:00:00"/>
    <x v="25"/>
    <x v="0"/>
    <s v="Mumbai Indians"/>
    <s v="Kings XI Punjab"/>
    <x v="7"/>
    <x v="1"/>
    <s v="normal"/>
    <x v="6"/>
    <x v="12"/>
    <x v="1"/>
    <s v="Asad Rauf"/>
    <s v="AK Chaudhary"/>
  </r>
  <r>
    <n v="418"/>
    <s v="Chennai"/>
    <x v="5"/>
    <n v="2013"/>
    <d v="2013-04-28T00:00:00"/>
    <x v="108"/>
    <x v="9"/>
    <s v="Chennai Super Kings"/>
    <s v="Kolkata Knight Riders"/>
    <x v="1"/>
    <x v="0"/>
    <s v="normal"/>
    <x v="0"/>
    <x v="1"/>
    <x v="1"/>
    <s v="Aleem Dar"/>
    <s v="SJA Taufel"/>
  </r>
  <r>
    <n v="419"/>
    <s v="Raipur"/>
    <x v="5"/>
    <n v="2013"/>
    <d v="2013-04-28T00:00:00"/>
    <x v="53"/>
    <x v="12"/>
    <s v="Delhi Daredevils"/>
    <s v="Pune Warriors"/>
    <x v="10"/>
    <x v="0"/>
    <s v="normal"/>
    <x v="3"/>
    <x v="9"/>
    <x v="1"/>
    <s v="CK Nandan"/>
    <s v="S Ravi"/>
  </r>
  <r>
    <n v="416"/>
    <s v="Jaipur"/>
    <x v="5"/>
    <n v="2013"/>
    <d v="2013-04-27T00:00:00"/>
    <x v="104"/>
    <x v="4"/>
    <s v="Sunrisers Hyderabad"/>
    <s v="Rajasthan Royals"/>
    <x v="4"/>
    <x v="1"/>
    <s v="normal"/>
    <x v="4"/>
    <x v="0"/>
    <x v="0"/>
    <s v="VA Kulkarni"/>
    <s v="K Srinath"/>
  </r>
  <r>
    <n v="417"/>
    <s v="Mumbai"/>
    <x v="5"/>
    <n v="2013"/>
    <d v="2013-04-27T00:00:00"/>
    <x v="47"/>
    <x v="0"/>
    <s v="Mumbai Indians"/>
    <s v="Royal Challengers Bangalore"/>
    <x v="7"/>
    <x v="1"/>
    <s v="normal"/>
    <x v="6"/>
    <x v="63"/>
    <x v="1"/>
    <s v="Asad Rauf"/>
    <s v="S Asnani"/>
  </r>
  <r>
    <n v="415"/>
    <s v="Kolkata"/>
    <x v="5"/>
    <n v="2013"/>
    <d v="2013-04-26T00:00:00"/>
    <x v="113"/>
    <x v="1"/>
    <s v="Kings XI Punjab"/>
    <s v="Kolkata Knight Riders"/>
    <x v="5"/>
    <x v="1"/>
    <s v="normal"/>
    <x v="2"/>
    <x v="0"/>
    <x v="4"/>
    <s v="CK Nandan"/>
    <s v="S Ravi"/>
  </r>
  <r>
    <n v="414"/>
    <s v="Chennai"/>
    <x v="5"/>
    <n v="2013"/>
    <d v="2013-04-25T00:00:00"/>
    <x v="28"/>
    <x v="9"/>
    <s v="Sunrisers Hyderabad"/>
    <s v="Chennai Super Kings"/>
    <x v="4"/>
    <x v="1"/>
    <s v="normal"/>
    <x v="0"/>
    <x v="0"/>
    <x v="3"/>
    <s v="Aleem Dar"/>
    <s v="S Das"/>
  </r>
  <r>
    <n v="413"/>
    <s v="Kolkata"/>
    <x v="5"/>
    <n v="2013"/>
    <d v="2013-04-24T00:00:00"/>
    <x v="47"/>
    <x v="1"/>
    <s v="Kolkata Knight Riders"/>
    <s v="Mumbai Indians"/>
    <x v="1"/>
    <x v="1"/>
    <s v="normal"/>
    <x v="6"/>
    <x v="0"/>
    <x v="3"/>
    <s v="HDPK Dharmasena"/>
    <s v="S Ravi"/>
  </r>
  <r>
    <n v="411"/>
    <s v="Bangalore"/>
    <x v="5"/>
    <n v="2013"/>
    <d v="2013-04-23T00:00:00"/>
    <x v="31"/>
    <x v="6"/>
    <s v="Royal Challengers Bangalore"/>
    <s v="Pune Warriors"/>
    <x v="10"/>
    <x v="0"/>
    <s v="normal"/>
    <x v="5"/>
    <x v="64"/>
    <x v="1"/>
    <s v="Aleem Dar"/>
    <s v="C Shamshuddin"/>
  </r>
  <r>
    <n v="443"/>
    <s v="Delhi"/>
    <x v="5"/>
    <n v="2013"/>
    <d v="2013-04-23T00:00:00"/>
    <x v="125"/>
    <x v="2"/>
    <s v="Delhi Daredevils"/>
    <s v="Kings XI Punjab"/>
    <x v="5"/>
    <x v="0"/>
    <s v="normal"/>
    <x v="7"/>
    <x v="0"/>
    <x v="3"/>
    <s v="VA Kulkarni"/>
    <s v="K Srinath"/>
  </r>
  <r>
    <n v="410"/>
    <s v="Chennai"/>
    <x v="5"/>
    <n v="2013"/>
    <d v="2013-04-22T00:00:00"/>
    <x v="108"/>
    <x v="9"/>
    <s v="Rajasthan Royals"/>
    <s v="Chennai Super Kings"/>
    <x v="2"/>
    <x v="1"/>
    <s v="normal"/>
    <x v="0"/>
    <x v="0"/>
    <x v="3"/>
    <s v="S Asnani"/>
    <s v="AK Chaudhary"/>
  </r>
  <r>
    <n v="408"/>
    <s v="Delhi"/>
    <x v="5"/>
    <n v="2013"/>
    <d v="2013-04-21T00:00:00"/>
    <x v="107"/>
    <x v="2"/>
    <s v="Mumbai Indians"/>
    <s v="Delhi Daredevils"/>
    <x v="7"/>
    <x v="1"/>
    <s v="normal"/>
    <x v="3"/>
    <x v="0"/>
    <x v="8"/>
    <s v="HDPK Dharmasena"/>
    <s v="S Ravi"/>
  </r>
  <r>
    <n v="409"/>
    <s v="Chandigarh"/>
    <x v="5"/>
    <n v="2013"/>
    <d v="2013-04-21T00:00:00"/>
    <x v="117"/>
    <x v="15"/>
    <s v="Pune Warriors"/>
    <s v="Kings XI Punjab"/>
    <x v="5"/>
    <x v="0"/>
    <s v="normal"/>
    <x v="7"/>
    <x v="0"/>
    <x v="6"/>
    <s v="M Erasmus"/>
    <s v="K Srinath"/>
  </r>
  <r>
    <n v="406"/>
    <s v="Kolkata"/>
    <x v="5"/>
    <n v="2013"/>
    <d v="2013-04-20T00:00:00"/>
    <x v="21"/>
    <x v="1"/>
    <s v="Kolkata Knight Riders"/>
    <s v="Chennai Super Kings"/>
    <x v="1"/>
    <x v="1"/>
    <s v="normal"/>
    <x v="0"/>
    <x v="0"/>
    <x v="7"/>
    <s v="Asad Rauf"/>
    <s v="AK Chaudhary"/>
  </r>
  <r>
    <n v="407"/>
    <s v="Bangalore"/>
    <x v="5"/>
    <n v="2013"/>
    <d v="2013-04-20T00:00:00"/>
    <x v="126"/>
    <x v="6"/>
    <s v="Rajasthan Royals"/>
    <s v="Royal Challengers Bangalore"/>
    <x v="6"/>
    <x v="0"/>
    <s v="normal"/>
    <x v="5"/>
    <x v="0"/>
    <x v="6"/>
    <s v="Aleem Dar"/>
    <s v="C Shamshuddin"/>
  </r>
  <r>
    <n v="405"/>
    <s v="Hyderabad"/>
    <x v="5"/>
    <n v="2013"/>
    <d v="2013-04-19T00:00:00"/>
    <x v="127"/>
    <x v="5"/>
    <s v="Kings XI Punjab"/>
    <s v="Sunrisers Hyderabad"/>
    <x v="5"/>
    <x v="1"/>
    <s v="normal"/>
    <x v="1"/>
    <x v="0"/>
    <x v="3"/>
    <s v="HDPK Dharmasena"/>
    <s v="CK Nandan"/>
  </r>
  <r>
    <n v="404"/>
    <s v="Delhi"/>
    <x v="5"/>
    <n v="2013"/>
    <d v="2013-04-18T00:00:00"/>
    <x v="108"/>
    <x v="2"/>
    <s v="Chennai Super Kings"/>
    <s v="Delhi Daredevils"/>
    <x v="0"/>
    <x v="1"/>
    <s v="normal"/>
    <x v="0"/>
    <x v="65"/>
    <x v="1"/>
    <s v="M Erasmus"/>
    <s v="VA Kulkarni"/>
  </r>
  <r>
    <n v="402"/>
    <s v="Pune"/>
    <x v="5"/>
    <n v="2013"/>
    <d v="2013-04-17T00:00:00"/>
    <x v="4"/>
    <x v="22"/>
    <s v="Sunrisers Hyderabad"/>
    <s v="Pune Warriors"/>
    <x v="10"/>
    <x v="0"/>
    <s v="normal"/>
    <x v="1"/>
    <x v="3"/>
    <x v="1"/>
    <s v="Asad Rauf"/>
    <s v="AK Chaudhary"/>
  </r>
  <r>
    <n v="403"/>
    <s v="Jaipur"/>
    <x v="5"/>
    <n v="2013"/>
    <d v="2013-04-17T00:00:00"/>
    <x v="79"/>
    <x v="4"/>
    <s v="Rajasthan Royals"/>
    <s v="Mumbai Indians"/>
    <x v="2"/>
    <x v="1"/>
    <s v="normal"/>
    <x v="4"/>
    <x v="66"/>
    <x v="1"/>
    <s v="Aleem Dar"/>
    <s v="C Shamshuddin"/>
  </r>
  <r>
    <n v="400"/>
    <s v="Chandigarh"/>
    <x v="5"/>
    <n v="2013"/>
    <d v="2013-04-16T00:00:00"/>
    <x v="128"/>
    <x v="15"/>
    <s v="Kings XI Punjab"/>
    <s v="Kolkata Knight Riders"/>
    <x v="1"/>
    <x v="0"/>
    <s v="normal"/>
    <x v="7"/>
    <x v="12"/>
    <x v="1"/>
    <s v="CK Nandan"/>
    <s v="SJA Taufel"/>
  </r>
  <r>
    <n v="401"/>
    <s v="Bangalore"/>
    <x v="5"/>
    <n v="2013"/>
    <d v="2013-04-16T00:00:00"/>
    <x v="72"/>
    <x v="6"/>
    <s v="Delhi Daredevils"/>
    <s v="Royal Challengers Bangalore"/>
    <x v="6"/>
    <x v="0"/>
    <s v="tie"/>
    <x v="5"/>
    <x v="0"/>
    <x v="1"/>
    <s v="M Erasmus"/>
    <s v="VA Kulkarni"/>
  </r>
  <r>
    <n v="399"/>
    <s v="Chennai"/>
    <x v="5"/>
    <n v="2013"/>
    <d v="2013-04-15T00:00:00"/>
    <x v="67"/>
    <x v="9"/>
    <s v="Pune Warriors"/>
    <s v="Chennai Super Kings"/>
    <x v="10"/>
    <x v="1"/>
    <s v="normal"/>
    <x v="11"/>
    <x v="46"/>
    <x v="1"/>
    <s v="Asad Rauf"/>
    <s v="AK Chaudhary"/>
  </r>
  <r>
    <n v="397"/>
    <s v="Kolkata"/>
    <x v="5"/>
    <n v="2013"/>
    <d v="2013-04-14T00:00:00"/>
    <x v="55"/>
    <x v="1"/>
    <s v="Kolkata Knight Riders"/>
    <s v="Sunrisers Hyderabad"/>
    <x v="1"/>
    <x v="1"/>
    <s v="normal"/>
    <x v="2"/>
    <x v="25"/>
    <x v="1"/>
    <s v="M Erasmus"/>
    <s v="VA Kulkarni"/>
  </r>
  <r>
    <n v="398"/>
    <s v="Jaipur"/>
    <x v="5"/>
    <n v="2013"/>
    <d v="2013-04-14T00:00:00"/>
    <x v="104"/>
    <x v="4"/>
    <s v="Kings XI Punjab"/>
    <s v="Rajasthan Royals"/>
    <x v="2"/>
    <x v="0"/>
    <s v="normal"/>
    <x v="4"/>
    <x v="0"/>
    <x v="4"/>
    <s v="Aleem Dar"/>
    <s v="C Shamshuddin"/>
  </r>
  <r>
    <n v="395"/>
    <s v="Mumbai"/>
    <x v="5"/>
    <n v="2013"/>
    <d v="2013-04-13T00:00:00"/>
    <x v="25"/>
    <x v="0"/>
    <s v="Mumbai Indians"/>
    <s v="Pune Warriors"/>
    <x v="7"/>
    <x v="1"/>
    <s v="normal"/>
    <x v="6"/>
    <x v="42"/>
    <x v="1"/>
    <s v="S Ravi"/>
    <s v="SJA Taufel"/>
  </r>
  <r>
    <n v="396"/>
    <s v="Chennai"/>
    <x v="5"/>
    <n v="2013"/>
    <d v="2013-04-13T00:00:00"/>
    <x v="21"/>
    <x v="9"/>
    <s v="Royal Challengers Bangalore"/>
    <s v="Chennai Super Kings"/>
    <x v="0"/>
    <x v="0"/>
    <s v="normal"/>
    <x v="0"/>
    <x v="0"/>
    <x v="7"/>
    <s v="Asad Rauf"/>
    <s v="AK Chaudhary"/>
  </r>
  <r>
    <n v="394"/>
    <s v="Delhi"/>
    <x v="5"/>
    <n v="2013"/>
    <d v="2013-04-12T00:00:00"/>
    <x v="4"/>
    <x v="2"/>
    <s v="Delhi Daredevils"/>
    <s v="Sunrisers Hyderabad"/>
    <x v="3"/>
    <x v="1"/>
    <s v="normal"/>
    <x v="1"/>
    <x v="0"/>
    <x v="9"/>
    <s v="Aleem Dar"/>
    <s v="Subroto Das"/>
  </r>
  <r>
    <n v="392"/>
    <s v="Bangalore"/>
    <x v="5"/>
    <n v="2013"/>
    <d v="2013-04-11T00:00:00"/>
    <x v="31"/>
    <x v="6"/>
    <s v="Kolkata Knight Riders"/>
    <s v="Royal Challengers Bangalore"/>
    <x v="6"/>
    <x v="0"/>
    <s v="normal"/>
    <x v="5"/>
    <x v="0"/>
    <x v="0"/>
    <s v="Asad Rauf"/>
    <s v="AK Chaudhary"/>
  </r>
  <r>
    <n v="393"/>
    <s v="Pune"/>
    <x v="5"/>
    <n v="2013"/>
    <d v="2013-04-11T00:00:00"/>
    <x v="86"/>
    <x v="22"/>
    <s v="Rajasthan Royals"/>
    <s v="Pune Warriors"/>
    <x v="2"/>
    <x v="1"/>
    <s v="normal"/>
    <x v="11"/>
    <x v="0"/>
    <x v="6"/>
    <s v="M Erasmus"/>
    <s v="K Srinath"/>
  </r>
  <r>
    <n v="391"/>
    <s v="Chandigarh"/>
    <x v="5"/>
    <n v="2013"/>
    <d v="2013-04-10T00:00:00"/>
    <x v="108"/>
    <x v="15"/>
    <s v="Kings XI Punjab"/>
    <s v="Chennai Super Kings"/>
    <x v="0"/>
    <x v="0"/>
    <s v="normal"/>
    <x v="0"/>
    <x v="0"/>
    <x v="5"/>
    <s v="Aleem Dar"/>
    <s v="C Shamshuddin"/>
  </r>
  <r>
    <n v="390"/>
    <s v="Mumbai"/>
    <x v="5"/>
    <n v="2013"/>
    <d v="2013-04-09T00:00:00"/>
    <x v="129"/>
    <x v="0"/>
    <s v="Mumbai Indians"/>
    <s v="Delhi Daredevils"/>
    <x v="7"/>
    <x v="1"/>
    <s v="normal"/>
    <x v="6"/>
    <x v="54"/>
    <x v="1"/>
    <s v="M Erasmus"/>
    <s v="VA Kulkarni"/>
  </r>
  <r>
    <n v="432"/>
    <s v="Bangalore"/>
    <x v="5"/>
    <n v="2013"/>
    <d v="2013-04-09T00:00:00"/>
    <x v="72"/>
    <x v="6"/>
    <s v="Sunrisers Hyderabad"/>
    <s v="Royal Challengers Bangalore"/>
    <x v="4"/>
    <x v="1"/>
    <s v="normal"/>
    <x v="5"/>
    <x v="0"/>
    <x v="6"/>
    <s v="S Ravi"/>
    <s v="SJA Taufel"/>
  </r>
  <r>
    <n v="389"/>
    <s v="Jaipur"/>
    <x v="5"/>
    <n v="2013"/>
    <d v="2013-04-08T00:00:00"/>
    <x v="130"/>
    <x v="4"/>
    <s v="Rajasthan Royals"/>
    <s v="Kolkata Knight Riders"/>
    <x v="1"/>
    <x v="0"/>
    <s v="normal"/>
    <x v="4"/>
    <x v="17"/>
    <x v="1"/>
    <s v="Aleem Dar"/>
    <s v="S Das"/>
  </r>
  <r>
    <n v="387"/>
    <s v="Pune"/>
    <x v="5"/>
    <n v="2013"/>
    <d v="2013-04-07T00:00:00"/>
    <x v="84"/>
    <x v="22"/>
    <s v="Pune Warriors"/>
    <s v="Kings XI Punjab"/>
    <x v="10"/>
    <x v="1"/>
    <s v="normal"/>
    <x v="7"/>
    <x v="0"/>
    <x v="0"/>
    <s v="S Asnani"/>
    <s v="SJA Taufel"/>
  </r>
  <r>
    <n v="388"/>
    <s v="Hyderabad"/>
    <x v="5"/>
    <n v="2013"/>
    <d v="2013-04-07T00:00:00"/>
    <x v="127"/>
    <x v="5"/>
    <s v="Royal Challengers Bangalore"/>
    <s v="Sunrisers Hyderabad"/>
    <x v="6"/>
    <x v="1"/>
    <s v="tie"/>
    <x v="1"/>
    <x v="0"/>
    <x v="1"/>
    <s v="AK Chaudhary"/>
    <s v="S Ravi"/>
  </r>
  <r>
    <n v="385"/>
    <s v="Delhi"/>
    <x v="5"/>
    <n v="2013"/>
    <d v="2013-04-06T00:00:00"/>
    <x v="131"/>
    <x v="2"/>
    <s v="Rajasthan Royals"/>
    <s v="Delhi Daredevils"/>
    <x v="2"/>
    <x v="1"/>
    <s v="normal"/>
    <x v="4"/>
    <x v="10"/>
    <x v="1"/>
    <s v="S Das"/>
    <s v="C Shamshuddin"/>
  </r>
  <r>
    <n v="386"/>
    <s v="Chennai"/>
    <x v="5"/>
    <n v="2013"/>
    <d v="2013-04-06T00:00:00"/>
    <x v="63"/>
    <x v="9"/>
    <s v="Mumbai Indians"/>
    <s v="Chennai Super Kings"/>
    <x v="7"/>
    <x v="1"/>
    <s v="normal"/>
    <x v="6"/>
    <x v="21"/>
    <x v="1"/>
    <s v="M Erasmus"/>
    <s v="VA Kulkarni"/>
  </r>
  <r>
    <n v="384"/>
    <s v="Hyderabad"/>
    <x v="5"/>
    <n v="2013"/>
    <d v="2013-04-05T00:00:00"/>
    <x v="4"/>
    <x v="5"/>
    <s v="Sunrisers Hyderabad"/>
    <s v="Pune Warriors"/>
    <x v="10"/>
    <x v="0"/>
    <s v="normal"/>
    <x v="1"/>
    <x v="36"/>
    <x v="1"/>
    <s v="S Ravi"/>
    <s v="SJA Taufel"/>
  </r>
  <r>
    <n v="383"/>
    <s v="Bangalore"/>
    <x v="5"/>
    <n v="2013"/>
    <d v="2013-04-04T00:00:00"/>
    <x v="31"/>
    <x v="6"/>
    <s v="Royal Challengers Bangalore"/>
    <s v="Mumbai Indians"/>
    <x v="7"/>
    <x v="0"/>
    <s v="normal"/>
    <x v="5"/>
    <x v="47"/>
    <x v="1"/>
    <s v="VA Kulkarni"/>
    <s v="C Shamshuddin"/>
  </r>
  <r>
    <n v="382"/>
    <s v="Kolkata"/>
    <x v="5"/>
    <n v="2013"/>
    <d v="2013-04-03T00:00:00"/>
    <x v="15"/>
    <x v="1"/>
    <s v="Delhi Daredevils"/>
    <s v="Kolkata Knight Riders"/>
    <x v="1"/>
    <x v="0"/>
    <s v="normal"/>
    <x v="2"/>
    <x v="0"/>
    <x v="4"/>
    <s v="S Ravi"/>
    <s v="SJA Taufel"/>
  </r>
  <r>
    <n v="381"/>
    <s v="Chennai"/>
    <x v="6"/>
    <n v="2012"/>
    <d v="2012-05-27T00:00:00"/>
    <x v="132"/>
    <x v="9"/>
    <s v="Chennai Super Kings"/>
    <s v="Kolkata Knight Riders"/>
    <x v="0"/>
    <x v="1"/>
    <s v="normal"/>
    <x v="2"/>
    <x v="0"/>
    <x v="3"/>
    <s v="BF Bowden"/>
    <s v="SJA Taufel"/>
  </r>
  <r>
    <n v="380"/>
    <s v="Chennai"/>
    <x v="6"/>
    <n v="2012"/>
    <d v="2012-05-25T00:00:00"/>
    <x v="111"/>
    <x v="9"/>
    <s v="Chennai Super Kings"/>
    <s v="Delhi Daredevils"/>
    <x v="3"/>
    <x v="0"/>
    <s v="normal"/>
    <x v="0"/>
    <x v="65"/>
    <x v="1"/>
    <s v="BR Doctrove"/>
    <s v="SJA Taufel"/>
  </r>
  <r>
    <n v="379"/>
    <s v="Bangalore"/>
    <x v="6"/>
    <n v="2012"/>
    <d v="2012-05-23T00:00:00"/>
    <x v="28"/>
    <x v="6"/>
    <s v="Chennai Super Kings"/>
    <s v="Mumbai Indians"/>
    <x v="7"/>
    <x v="0"/>
    <s v="normal"/>
    <x v="0"/>
    <x v="57"/>
    <x v="1"/>
    <s v="BF Bowden"/>
    <s v="HDPK Dharmasena"/>
  </r>
  <r>
    <n v="378"/>
    <s v="Pune"/>
    <x v="6"/>
    <n v="2012"/>
    <d v="2012-05-22T00:00:00"/>
    <x v="71"/>
    <x v="22"/>
    <s v="Kolkata Knight Riders"/>
    <s v="Delhi Daredevils"/>
    <x v="1"/>
    <x v="1"/>
    <s v="normal"/>
    <x v="2"/>
    <x v="50"/>
    <x v="1"/>
    <s v="BR Doctrove"/>
    <s v="SJA Taufel"/>
  </r>
  <r>
    <n v="376"/>
    <s v="Hyderabad"/>
    <x v="6"/>
    <n v="2012"/>
    <d v="2012-05-20T00:00:00"/>
    <x v="109"/>
    <x v="5"/>
    <s v="Deccan Chargers"/>
    <s v="Royal Challengers Bangalore"/>
    <x v="6"/>
    <x v="0"/>
    <s v="normal"/>
    <x v="12"/>
    <x v="21"/>
    <x v="1"/>
    <s v="S Ravi"/>
    <s v="SJA Taufel"/>
  </r>
  <r>
    <n v="377"/>
    <s v="Jaipur"/>
    <x v="6"/>
    <n v="2012"/>
    <d v="2012-05-20T00:00:00"/>
    <x v="47"/>
    <x v="4"/>
    <s v="Rajasthan Royals"/>
    <s v="Mumbai Indians"/>
    <x v="2"/>
    <x v="1"/>
    <s v="normal"/>
    <x v="6"/>
    <x v="0"/>
    <x v="5"/>
    <s v="HDPK Dharmasena"/>
    <s v="C Shamshuddin"/>
  </r>
  <r>
    <n v="374"/>
    <s v="Dharamsala"/>
    <x v="6"/>
    <n v="2012"/>
    <d v="2012-05-19T00:00:00"/>
    <x v="12"/>
    <x v="23"/>
    <s v="Kings XI Punjab"/>
    <s v="Delhi Daredevils"/>
    <x v="3"/>
    <x v="0"/>
    <s v="normal"/>
    <x v="3"/>
    <x v="0"/>
    <x v="4"/>
    <s v="BF Bowden"/>
    <s v="VA Kulkarni"/>
  </r>
  <r>
    <n v="375"/>
    <s v="Pune"/>
    <x v="6"/>
    <n v="2012"/>
    <d v="2012-05-19T00:00:00"/>
    <x v="133"/>
    <x v="22"/>
    <s v="Kolkata Knight Riders"/>
    <s v="Pune Warriors"/>
    <x v="1"/>
    <x v="1"/>
    <s v="normal"/>
    <x v="2"/>
    <x v="5"/>
    <x v="1"/>
    <s v="S Asnani"/>
    <s v="BR Doctrove"/>
  </r>
  <r>
    <n v="373"/>
    <s v="Hyderabad"/>
    <x v="6"/>
    <n v="2012"/>
    <d v="2012-05-18T00:00:00"/>
    <x v="109"/>
    <x v="5"/>
    <s v="Rajasthan Royals"/>
    <s v="Deccan Chargers"/>
    <x v="2"/>
    <x v="1"/>
    <s v="normal"/>
    <x v="12"/>
    <x v="0"/>
    <x v="3"/>
    <s v="S Ravi"/>
    <s v="SJA Taufel"/>
  </r>
  <r>
    <n v="371"/>
    <s v="Dharamsala"/>
    <x v="6"/>
    <n v="2012"/>
    <d v="2012-05-17T00:00:00"/>
    <x v="119"/>
    <x v="23"/>
    <s v="Chennai Super Kings"/>
    <s v="Kings XI Punjab"/>
    <x v="5"/>
    <x v="0"/>
    <s v="normal"/>
    <x v="7"/>
    <x v="0"/>
    <x v="4"/>
    <s v="VA Kulkarni"/>
    <s v="SK Tarapore"/>
  </r>
  <r>
    <n v="372"/>
    <s v="Delhi"/>
    <x v="6"/>
    <n v="2012"/>
    <d v="2012-05-17T00:00:00"/>
    <x v="31"/>
    <x v="2"/>
    <s v="Royal Challengers Bangalore"/>
    <s v="Delhi Daredevils"/>
    <x v="3"/>
    <x v="0"/>
    <s v="normal"/>
    <x v="5"/>
    <x v="29"/>
    <x v="1"/>
    <s v="HDPK Dharmasena"/>
    <s v="C Shamshuddin"/>
  </r>
  <r>
    <n v="370"/>
    <s v="Mumbai"/>
    <x v="6"/>
    <n v="2012"/>
    <d v="2012-05-16T00:00:00"/>
    <x v="15"/>
    <x v="0"/>
    <s v="Kolkata Knight Riders"/>
    <s v="Mumbai Indians"/>
    <x v="7"/>
    <x v="0"/>
    <s v="normal"/>
    <x v="2"/>
    <x v="53"/>
    <x v="1"/>
    <s v="S Das"/>
    <s v="BR Doctrove"/>
  </r>
  <r>
    <n v="369"/>
    <s v="Delhi"/>
    <x v="6"/>
    <n v="2012"/>
    <d v="2012-05-15T00:00:00"/>
    <x v="12"/>
    <x v="2"/>
    <s v="Kings XI Punjab"/>
    <s v="Delhi Daredevils"/>
    <x v="5"/>
    <x v="1"/>
    <s v="normal"/>
    <x v="3"/>
    <x v="0"/>
    <x v="3"/>
    <s v="HDPK Dharmasena"/>
    <s v="BNJ Oxenford"/>
  </r>
  <r>
    <n v="367"/>
    <s v="Bangalore"/>
    <x v="6"/>
    <n v="2012"/>
    <d v="2012-05-14T00:00:00"/>
    <x v="13"/>
    <x v="6"/>
    <s v="Royal Challengers Bangalore"/>
    <s v="Mumbai Indians"/>
    <x v="7"/>
    <x v="0"/>
    <s v="normal"/>
    <x v="6"/>
    <x v="0"/>
    <x v="3"/>
    <s v="S Das"/>
    <s v="BR Doctrove"/>
  </r>
  <r>
    <n v="368"/>
    <s v="Kolkata"/>
    <x v="6"/>
    <n v="2012"/>
    <d v="2012-05-14T00:00:00"/>
    <x v="108"/>
    <x v="1"/>
    <s v="Kolkata Knight Riders"/>
    <s v="Chennai Super Kings"/>
    <x v="0"/>
    <x v="0"/>
    <s v="normal"/>
    <x v="0"/>
    <x v="0"/>
    <x v="3"/>
    <s v="JD Cloete"/>
    <s v="SJA Taufel"/>
  </r>
  <r>
    <n v="365"/>
    <s v="Jaipur"/>
    <x v="6"/>
    <n v="2012"/>
    <d v="2012-05-13T00:00:00"/>
    <x v="134"/>
    <x v="4"/>
    <s v="Rajasthan Royals"/>
    <s v="Pune Warriors"/>
    <x v="2"/>
    <x v="1"/>
    <s v="normal"/>
    <x v="4"/>
    <x v="41"/>
    <x v="1"/>
    <s v="BF Bowden"/>
    <s v="SK Tarapore"/>
  </r>
  <r>
    <n v="366"/>
    <s v="Chandigarh"/>
    <x v="6"/>
    <n v="2012"/>
    <d v="2012-05-13T00:00:00"/>
    <x v="135"/>
    <x v="15"/>
    <s v="Deccan Chargers"/>
    <s v="Kings XI Punjab"/>
    <x v="11"/>
    <x v="1"/>
    <s v="normal"/>
    <x v="7"/>
    <x v="0"/>
    <x v="7"/>
    <s v="HDPK Dharmasena"/>
    <s v="BNJ Oxenford"/>
  </r>
  <r>
    <n v="363"/>
    <s v="Kolkata"/>
    <x v="6"/>
    <n v="2012"/>
    <d v="2012-05-12T00:00:00"/>
    <x v="25"/>
    <x v="1"/>
    <s v="Mumbai Indians"/>
    <s v="Kolkata Knight Riders"/>
    <x v="7"/>
    <x v="1"/>
    <s v="normal"/>
    <x v="6"/>
    <x v="30"/>
    <x v="1"/>
    <s v="S Ravi"/>
    <s v="SJA Taufel"/>
  </r>
  <r>
    <n v="364"/>
    <s v="Chennai"/>
    <x v="6"/>
    <n v="2012"/>
    <d v="2012-05-12T00:00:00"/>
    <x v="136"/>
    <x v="9"/>
    <s v="Delhi Daredevils"/>
    <s v="Chennai Super Kings"/>
    <x v="0"/>
    <x v="0"/>
    <s v="normal"/>
    <x v="0"/>
    <x v="0"/>
    <x v="8"/>
    <s v="S Das"/>
    <s v="BR Doctrove"/>
  </r>
  <r>
    <n v="362"/>
    <s v="Pune"/>
    <x v="6"/>
    <n v="2012"/>
    <d v="2012-05-11T00:00:00"/>
    <x v="31"/>
    <x v="22"/>
    <s v="Royal Challengers Bangalore"/>
    <s v="Pune Warriors"/>
    <x v="10"/>
    <x v="0"/>
    <s v="normal"/>
    <x v="5"/>
    <x v="34"/>
    <x v="1"/>
    <s v="BF Bowden"/>
    <s v="SK Tarapore"/>
  </r>
  <r>
    <n v="331"/>
    <s v="Hyderabad"/>
    <x v="6"/>
    <n v="2012"/>
    <d v="2012-05-10T00:00:00"/>
    <x v="53"/>
    <x v="5"/>
    <s v="Deccan Chargers"/>
    <s v="Delhi Daredevils"/>
    <x v="11"/>
    <x v="1"/>
    <s v="normal"/>
    <x v="3"/>
    <x v="0"/>
    <x v="8"/>
    <s v="JD Cloete"/>
    <s v="SJA Taufel"/>
  </r>
  <r>
    <n v="361"/>
    <s v="Jaipur"/>
    <x v="6"/>
    <n v="2012"/>
    <d v="2012-05-10T00:00:00"/>
    <x v="136"/>
    <x v="4"/>
    <s v="Rajasthan Royals"/>
    <s v="Chennai Super Kings"/>
    <x v="0"/>
    <x v="0"/>
    <s v="normal"/>
    <x v="0"/>
    <x v="0"/>
    <x v="7"/>
    <s v="BNJ Oxenford"/>
    <s v="C Shamshuddin"/>
  </r>
  <r>
    <n v="360"/>
    <s v="Mumbai"/>
    <x v="6"/>
    <n v="2012"/>
    <d v="2012-05-09T00:00:00"/>
    <x v="31"/>
    <x v="0"/>
    <s v="Mumbai Indians"/>
    <s v="Royal Challengers Bangalore"/>
    <x v="6"/>
    <x v="0"/>
    <s v="normal"/>
    <x v="5"/>
    <x v="0"/>
    <x v="8"/>
    <s v="BF Bowden"/>
    <s v="VA Kulkarni"/>
  </r>
  <r>
    <n v="358"/>
    <s v="Pune"/>
    <x v="6"/>
    <n v="2012"/>
    <d v="2012-05-08T00:00:00"/>
    <x v="0"/>
    <x v="22"/>
    <s v="Pune Warriors"/>
    <s v="Rajasthan Royals"/>
    <x v="10"/>
    <x v="1"/>
    <s v="normal"/>
    <x v="4"/>
    <x v="0"/>
    <x v="6"/>
    <s v="Asad Rauf"/>
    <s v="BR Doctrove"/>
  </r>
  <r>
    <n v="359"/>
    <s v="Hyderabad"/>
    <x v="6"/>
    <n v="2012"/>
    <d v="2012-05-08T00:00:00"/>
    <x v="93"/>
    <x v="5"/>
    <s v="Kings XI Punjab"/>
    <s v="Deccan Chargers"/>
    <x v="11"/>
    <x v="0"/>
    <s v="normal"/>
    <x v="7"/>
    <x v="2"/>
    <x v="1"/>
    <s v="HDPK Dharmasena"/>
    <s v="BNJ Oxenford"/>
  </r>
  <r>
    <n v="357"/>
    <s v="Delhi"/>
    <x v="6"/>
    <n v="2012"/>
    <d v="2012-05-07T00:00:00"/>
    <x v="113"/>
    <x v="2"/>
    <s v="Delhi Daredevils"/>
    <s v="Kolkata Knight Riders"/>
    <x v="3"/>
    <x v="1"/>
    <s v="normal"/>
    <x v="2"/>
    <x v="0"/>
    <x v="4"/>
    <s v="JD Cloete"/>
    <s v="S Ravi"/>
  </r>
  <r>
    <n v="355"/>
    <s v="Mumbai"/>
    <x v="6"/>
    <n v="2012"/>
    <d v="2012-05-06T00:00:00"/>
    <x v="47"/>
    <x v="0"/>
    <s v="Chennai Super Kings"/>
    <s v="Mumbai Indians"/>
    <x v="7"/>
    <x v="0"/>
    <s v="normal"/>
    <x v="6"/>
    <x v="0"/>
    <x v="2"/>
    <s v="Asad Rauf"/>
    <s v="S Asnani"/>
  </r>
  <r>
    <n v="356"/>
    <s v="Bangalore"/>
    <x v="6"/>
    <n v="2012"/>
    <d v="2012-05-06T00:00:00"/>
    <x v="9"/>
    <x v="6"/>
    <s v="Deccan Chargers"/>
    <s v="Royal Challengers Bangalore"/>
    <x v="6"/>
    <x v="0"/>
    <s v="normal"/>
    <x v="5"/>
    <x v="0"/>
    <x v="3"/>
    <s v="HDPK Dharmasena"/>
    <s v="BNJ Oxenford"/>
  </r>
  <r>
    <n v="353"/>
    <s v="Kolkata"/>
    <x v="6"/>
    <n v="2012"/>
    <d v="2012-05-05T00:00:00"/>
    <x v="15"/>
    <x v="1"/>
    <s v="Kolkata Knight Riders"/>
    <s v="Pune Warriors"/>
    <x v="1"/>
    <x v="1"/>
    <s v="normal"/>
    <x v="2"/>
    <x v="22"/>
    <x v="1"/>
    <s v="BF Bowden"/>
    <s v="SK Tarapore"/>
  </r>
  <r>
    <n v="354"/>
    <s v="Chandigarh"/>
    <x v="6"/>
    <n v="2012"/>
    <d v="2012-05-05T00:00:00"/>
    <x v="0"/>
    <x v="15"/>
    <s v="Rajasthan Royals"/>
    <s v="Kings XI Punjab"/>
    <x v="2"/>
    <x v="1"/>
    <s v="normal"/>
    <x v="4"/>
    <x v="67"/>
    <x v="1"/>
    <s v="JD Cloete"/>
    <s v="SJA Taufel"/>
  </r>
  <r>
    <n v="352"/>
    <s v="Chennai"/>
    <x v="6"/>
    <n v="2012"/>
    <d v="2012-05-04T00:00:00"/>
    <x v="60"/>
    <x v="9"/>
    <s v="Chennai Super Kings"/>
    <s v="Deccan Chargers"/>
    <x v="0"/>
    <x v="1"/>
    <s v="normal"/>
    <x v="0"/>
    <x v="18"/>
    <x v="1"/>
    <s v="HDPK Dharmasena"/>
    <s v="BNJ Oxenford"/>
  </r>
  <r>
    <n v="351"/>
    <s v="Pune"/>
    <x v="6"/>
    <n v="2012"/>
    <d v="2012-05-03T00:00:00"/>
    <x v="96"/>
    <x v="22"/>
    <s v="Mumbai Indians"/>
    <s v="Pune Warriors"/>
    <x v="7"/>
    <x v="1"/>
    <s v="normal"/>
    <x v="6"/>
    <x v="19"/>
    <x v="1"/>
    <s v="Asad Rauf"/>
    <s v="S Asnani"/>
  </r>
  <r>
    <n v="350"/>
    <s v="Bangalore"/>
    <x v="6"/>
    <n v="2012"/>
    <d v="2012-05-02T00:00:00"/>
    <x v="116"/>
    <x v="6"/>
    <s v="Royal Challengers Bangalore"/>
    <s v="Kings XI Punjab"/>
    <x v="5"/>
    <x v="0"/>
    <s v="normal"/>
    <x v="7"/>
    <x v="0"/>
    <x v="7"/>
    <s v="BF Bowden"/>
    <s v="C Shamshuddin"/>
  </r>
  <r>
    <n v="348"/>
    <s v="Cuttack"/>
    <x v="6"/>
    <n v="2012"/>
    <d v="2012-05-01T00:00:00"/>
    <x v="137"/>
    <x v="18"/>
    <s v="Deccan Chargers"/>
    <s v="Pune Warriors"/>
    <x v="11"/>
    <x v="1"/>
    <s v="normal"/>
    <x v="12"/>
    <x v="11"/>
    <x v="1"/>
    <s v="Aleem Dar"/>
    <s v="AK Chaudhary"/>
  </r>
  <r>
    <n v="349"/>
    <s v="Jaipur"/>
    <x v="6"/>
    <n v="2012"/>
    <d v="2012-05-01T00:00:00"/>
    <x v="88"/>
    <x v="4"/>
    <s v="Rajasthan Royals"/>
    <s v="Delhi Daredevils"/>
    <x v="2"/>
    <x v="1"/>
    <s v="normal"/>
    <x v="3"/>
    <x v="0"/>
    <x v="4"/>
    <s v="JD Cloete"/>
    <s v="SJA Taufel"/>
  </r>
  <r>
    <n v="347"/>
    <s v="Chennai"/>
    <x v="6"/>
    <n v="2012"/>
    <d v="2012-04-30T00:00:00"/>
    <x v="55"/>
    <x v="9"/>
    <s v="Chennai Super Kings"/>
    <s v="Kolkata Knight Riders"/>
    <x v="0"/>
    <x v="1"/>
    <s v="normal"/>
    <x v="2"/>
    <x v="0"/>
    <x v="3"/>
    <s v="BF Bowden"/>
    <s v="C Shamshuddin"/>
  </r>
  <r>
    <n v="345"/>
    <s v="Delhi"/>
    <x v="6"/>
    <n v="2012"/>
    <d v="2012-04-29T00:00:00"/>
    <x v="107"/>
    <x v="2"/>
    <s v="Delhi Daredevils"/>
    <s v="Rajasthan Royals"/>
    <x v="3"/>
    <x v="1"/>
    <s v="normal"/>
    <x v="3"/>
    <x v="19"/>
    <x v="1"/>
    <s v="S Ravi"/>
    <s v="RJ Tucker"/>
  </r>
  <r>
    <n v="346"/>
    <s v="Mumbai"/>
    <x v="6"/>
    <n v="2012"/>
    <d v="2012-04-29T00:00:00"/>
    <x v="109"/>
    <x v="0"/>
    <s v="Deccan Chargers"/>
    <s v="Mumbai Indians"/>
    <x v="7"/>
    <x v="0"/>
    <s v="normal"/>
    <x v="6"/>
    <x v="0"/>
    <x v="3"/>
    <s v="AK Chaudhary"/>
    <s v="BNJ Oxenford"/>
  </r>
  <r>
    <n v="343"/>
    <s v="Chennai"/>
    <x v="6"/>
    <n v="2012"/>
    <d v="2012-04-28T00:00:00"/>
    <x v="93"/>
    <x v="9"/>
    <s v="Kings XI Punjab"/>
    <s v="Chennai Super Kings"/>
    <x v="5"/>
    <x v="1"/>
    <s v="normal"/>
    <x v="7"/>
    <x v="22"/>
    <x v="1"/>
    <s v="BF Bowden"/>
    <s v="SK Tarapore"/>
  </r>
  <r>
    <n v="344"/>
    <s v="Kolkata"/>
    <x v="6"/>
    <n v="2012"/>
    <d v="2012-04-28T00:00:00"/>
    <x v="55"/>
    <x v="1"/>
    <s v="Kolkata Knight Riders"/>
    <s v="Royal Challengers Bangalore"/>
    <x v="1"/>
    <x v="1"/>
    <s v="normal"/>
    <x v="2"/>
    <x v="68"/>
    <x v="1"/>
    <s v="Asad Rauf"/>
    <s v="BR Doctrove"/>
  </r>
  <r>
    <n v="342"/>
    <s v="Delhi"/>
    <x v="6"/>
    <n v="2012"/>
    <d v="2012-04-27T00:00:00"/>
    <x v="107"/>
    <x v="2"/>
    <s v="Delhi Daredevils"/>
    <s v="Mumbai Indians"/>
    <x v="7"/>
    <x v="0"/>
    <s v="normal"/>
    <x v="3"/>
    <x v="48"/>
    <x v="1"/>
    <s v="Aleem Dar"/>
    <s v="BNJ Oxenford"/>
  </r>
  <r>
    <n v="341"/>
    <s v="Pune"/>
    <x v="6"/>
    <n v="2012"/>
    <d v="2012-04-26T00:00:00"/>
    <x v="138"/>
    <x v="22"/>
    <s v="Deccan Chargers"/>
    <s v="Pune Warriors"/>
    <x v="11"/>
    <x v="1"/>
    <s v="normal"/>
    <x v="12"/>
    <x v="50"/>
    <x v="1"/>
    <s v="S Ravi"/>
    <s v="RJ Tucker"/>
  </r>
  <r>
    <n v="340"/>
    <s v="Chandigarh"/>
    <x v="6"/>
    <n v="2012"/>
    <d v="2012-04-25T00:00:00"/>
    <x v="13"/>
    <x v="15"/>
    <s v="Kings XI Punjab"/>
    <s v="Mumbai Indians"/>
    <x v="5"/>
    <x v="1"/>
    <s v="normal"/>
    <x v="6"/>
    <x v="0"/>
    <x v="7"/>
    <s v="Aleem Dar"/>
    <s v="BNJ Oxenford"/>
  </r>
  <r>
    <n v="339"/>
    <s v="Pune"/>
    <x v="6"/>
    <n v="2012"/>
    <d v="2012-04-24T00:00:00"/>
    <x v="107"/>
    <x v="22"/>
    <s v="Pune Warriors"/>
    <s v="Delhi Daredevils"/>
    <x v="10"/>
    <x v="1"/>
    <s v="normal"/>
    <x v="3"/>
    <x v="0"/>
    <x v="0"/>
    <s v="S Ravi"/>
    <s v="RJ Tucker"/>
  </r>
  <r>
    <n v="338"/>
    <s v="Jaipur"/>
    <x v="6"/>
    <n v="2012"/>
    <d v="2012-04-23T00:00:00"/>
    <x v="9"/>
    <x v="4"/>
    <s v="Royal Challengers Bangalore"/>
    <s v="Rajasthan Royals"/>
    <x v="2"/>
    <x v="0"/>
    <s v="normal"/>
    <x v="5"/>
    <x v="15"/>
    <x v="1"/>
    <s v="Asad Rauf"/>
    <s v="S Asnani"/>
  </r>
  <r>
    <n v="336"/>
    <s v="Mumbai"/>
    <x v="6"/>
    <n v="2012"/>
    <d v="2012-04-22T00:00:00"/>
    <x v="99"/>
    <x v="0"/>
    <s v="Mumbai Indians"/>
    <s v="Kings XI Punjab"/>
    <x v="7"/>
    <x v="1"/>
    <s v="normal"/>
    <x v="7"/>
    <x v="0"/>
    <x v="4"/>
    <s v="S Ravi"/>
    <s v="RJ Tucker"/>
  </r>
  <r>
    <n v="337"/>
    <s v="Cuttack"/>
    <x v="6"/>
    <n v="2012"/>
    <d v="2012-04-22T00:00:00"/>
    <x v="139"/>
    <x v="18"/>
    <s v="Deccan Chargers"/>
    <s v="Kolkata Knight Riders"/>
    <x v="1"/>
    <x v="0"/>
    <s v="normal"/>
    <x v="2"/>
    <x v="0"/>
    <x v="3"/>
    <s v="BF Bowden"/>
    <s v="SK Tarapore"/>
  </r>
  <r>
    <n v="334"/>
    <s v="Chennai"/>
    <x v="6"/>
    <n v="2012"/>
    <d v="2012-04-21T00:00:00"/>
    <x v="3"/>
    <x v="9"/>
    <s v="Rajasthan Royals"/>
    <s v="Chennai Super Kings"/>
    <x v="2"/>
    <x v="1"/>
    <s v="normal"/>
    <x v="0"/>
    <x v="0"/>
    <x v="6"/>
    <s v="Aleem Dar"/>
    <s v="BNJ Oxenford"/>
  </r>
  <r>
    <n v="335"/>
    <s v="Delhi"/>
    <x v="6"/>
    <n v="2012"/>
    <d v="2012-04-21T00:00:00"/>
    <x v="140"/>
    <x v="2"/>
    <s v="Pune Warriors"/>
    <s v="Delhi Daredevils"/>
    <x v="3"/>
    <x v="0"/>
    <s v="normal"/>
    <x v="11"/>
    <x v="20"/>
    <x v="1"/>
    <s v="Asad Rauf"/>
    <s v="S Das"/>
  </r>
  <r>
    <n v="333"/>
    <s v="Chandigarh"/>
    <x v="6"/>
    <n v="2012"/>
    <d v="2012-04-20T00:00:00"/>
    <x v="31"/>
    <x v="15"/>
    <s v="Kings XI Punjab"/>
    <s v="Royal Challengers Bangalore"/>
    <x v="6"/>
    <x v="0"/>
    <s v="normal"/>
    <x v="5"/>
    <x v="0"/>
    <x v="3"/>
    <s v="S Ravi"/>
    <s v="RJ Tucker"/>
  </r>
  <r>
    <n v="323"/>
    <s v="Delhi"/>
    <x v="6"/>
    <n v="2012"/>
    <d v="2012-04-19T00:00:00"/>
    <x v="141"/>
    <x v="2"/>
    <s v="Deccan Chargers"/>
    <s v="Delhi Daredevils"/>
    <x v="11"/>
    <x v="1"/>
    <s v="normal"/>
    <x v="3"/>
    <x v="0"/>
    <x v="3"/>
    <s v="BF Bowden"/>
    <s v="SK Tarapore"/>
  </r>
  <r>
    <n v="332"/>
    <s v="Chennai"/>
    <x v="6"/>
    <n v="2012"/>
    <d v="2012-04-19T00:00:00"/>
    <x v="142"/>
    <x v="9"/>
    <s v="Chennai Super Kings"/>
    <s v="Pune Warriors"/>
    <x v="10"/>
    <x v="0"/>
    <s v="normal"/>
    <x v="0"/>
    <x v="11"/>
    <x v="1"/>
    <s v="Asad Rauf"/>
    <s v="S Das"/>
  </r>
  <r>
    <n v="330"/>
    <s v="Chandigarh"/>
    <x v="6"/>
    <n v="2012"/>
    <d v="2012-04-18T00:00:00"/>
    <x v="55"/>
    <x v="15"/>
    <s v="Kings XI Punjab"/>
    <s v="Kolkata Knight Riders"/>
    <x v="5"/>
    <x v="1"/>
    <s v="normal"/>
    <x v="2"/>
    <x v="0"/>
    <x v="0"/>
    <s v="JD Cloete"/>
    <s v="RJ Tucker"/>
  </r>
  <r>
    <n v="328"/>
    <s v="Jaipur"/>
    <x v="6"/>
    <n v="2012"/>
    <d v="2012-04-17T00:00:00"/>
    <x v="114"/>
    <x v="4"/>
    <s v="Deccan Chargers"/>
    <s v="Rajasthan Royals"/>
    <x v="11"/>
    <x v="1"/>
    <s v="normal"/>
    <x v="4"/>
    <x v="0"/>
    <x v="3"/>
    <s v="Aleem Dar"/>
    <s v="BNJ Oxenford"/>
  </r>
  <r>
    <n v="329"/>
    <s v="Bangalore"/>
    <x v="6"/>
    <n v="2012"/>
    <d v="2012-04-17T00:00:00"/>
    <x v="31"/>
    <x v="6"/>
    <s v="Pune Warriors"/>
    <s v="Royal Challengers Bangalore"/>
    <x v="10"/>
    <x v="1"/>
    <s v="normal"/>
    <x v="5"/>
    <x v="0"/>
    <x v="4"/>
    <s v="S Asnani"/>
    <s v="S Das"/>
  </r>
  <r>
    <n v="327"/>
    <s v="Mumbai"/>
    <x v="6"/>
    <n v="2012"/>
    <d v="2012-04-16T00:00:00"/>
    <x v="143"/>
    <x v="0"/>
    <s v="Mumbai Indians"/>
    <s v="Delhi Daredevils"/>
    <x v="3"/>
    <x v="0"/>
    <s v="normal"/>
    <x v="3"/>
    <x v="0"/>
    <x v="6"/>
    <s v="BF Bowden"/>
    <s v="SK Tarapore"/>
  </r>
  <r>
    <n v="325"/>
    <s v="Kolkata"/>
    <x v="6"/>
    <n v="2012"/>
    <d v="2012-04-15T00:00:00"/>
    <x v="15"/>
    <x v="1"/>
    <s v="Kings XI Punjab"/>
    <s v="Kolkata Knight Riders"/>
    <x v="1"/>
    <x v="0"/>
    <s v="normal"/>
    <x v="7"/>
    <x v="47"/>
    <x v="1"/>
    <s v="Asad Rauf"/>
    <s v="S Asnani"/>
  </r>
  <r>
    <n v="326"/>
    <s v="Bangalore"/>
    <x v="6"/>
    <n v="2012"/>
    <d v="2012-04-15T00:00:00"/>
    <x v="79"/>
    <x v="6"/>
    <s v="Rajasthan Royals"/>
    <s v="Royal Challengers Bangalore"/>
    <x v="2"/>
    <x v="1"/>
    <s v="normal"/>
    <x v="4"/>
    <x v="69"/>
    <x v="1"/>
    <s v="JD Cloete"/>
    <s v="RJ Tucker"/>
  </r>
  <r>
    <n v="324"/>
    <s v="Pune"/>
    <x v="6"/>
    <n v="2012"/>
    <d v="2012-04-14T00:00:00"/>
    <x v="144"/>
    <x v="22"/>
    <s v="Chennai Super Kings"/>
    <s v="Pune Warriors"/>
    <x v="0"/>
    <x v="1"/>
    <s v="normal"/>
    <x v="11"/>
    <x v="0"/>
    <x v="6"/>
    <s v="Aleem Dar"/>
    <s v="BNJ Oxenford"/>
  </r>
  <r>
    <n v="322"/>
    <s v="Kolkata"/>
    <x v="6"/>
    <n v="2012"/>
    <d v="2012-04-13T00:00:00"/>
    <x v="133"/>
    <x v="1"/>
    <s v="Rajasthan Royals"/>
    <s v="Kolkata Knight Riders"/>
    <x v="2"/>
    <x v="1"/>
    <s v="normal"/>
    <x v="2"/>
    <x v="0"/>
    <x v="3"/>
    <s v="Asad Rauf"/>
    <s v="S Asnani"/>
  </r>
  <r>
    <n v="320"/>
    <s v="Chennai"/>
    <x v="6"/>
    <n v="2012"/>
    <d v="2012-04-12T00:00:00"/>
    <x v="3"/>
    <x v="9"/>
    <s v="Royal Challengers Bangalore"/>
    <s v="Chennai Super Kings"/>
    <x v="6"/>
    <x v="1"/>
    <s v="normal"/>
    <x v="0"/>
    <x v="0"/>
    <x v="3"/>
    <s v="HDPK Dharmasena"/>
    <s v="RJ Tucker"/>
  </r>
  <r>
    <n v="321"/>
    <s v="Chandigarh"/>
    <x v="6"/>
    <n v="2012"/>
    <d v="2012-04-12T00:00:00"/>
    <x v="145"/>
    <x v="15"/>
    <s v="Pune Warriors"/>
    <s v="Kings XI Punjab"/>
    <x v="5"/>
    <x v="0"/>
    <s v="normal"/>
    <x v="7"/>
    <x v="0"/>
    <x v="6"/>
    <s v="VA Kulkarni"/>
    <s v="SK Tarapore"/>
  </r>
  <r>
    <n v="319"/>
    <s v="Mumbai"/>
    <x v="6"/>
    <n v="2012"/>
    <d v="2012-04-11T00:00:00"/>
    <x v="63"/>
    <x v="0"/>
    <s v="Mumbai Indians"/>
    <s v="Rajasthan Royals"/>
    <x v="2"/>
    <x v="0"/>
    <s v="normal"/>
    <x v="6"/>
    <x v="30"/>
    <x v="1"/>
    <s v="Aleem Dar"/>
    <s v="BNJ Oxenford"/>
  </r>
  <r>
    <n v="317"/>
    <s v="Bangalore"/>
    <x v="6"/>
    <n v="2012"/>
    <d v="2012-04-10T00:00:00"/>
    <x v="146"/>
    <x v="6"/>
    <s v="Kolkata Knight Riders"/>
    <s v="Royal Challengers Bangalore"/>
    <x v="6"/>
    <x v="0"/>
    <s v="normal"/>
    <x v="2"/>
    <x v="70"/>
    <x v="1"/>
    <s v="S Ravi"/>
    <s v="RJ Tucker"/>
  </r>
  <r>
    <n v="318"/>
    <s v="Delhi"/>
    <x v="6"/>
    <n v="2012"/>
    <d v="2012-04-10T00:00:00"/>
    <x v="105"/>
    <x v="2"/>
    <s v="Chennai Super Kings"/>
    <s v="Delhi Daredevils"/>
    <x v="3"/>
    <x v="0"/>
    <s v="normal"/>
    <x v="3"/>
    <x v="0"/>
    <x v="0"/>
    <s v="Asad Rauf"/>
    <s v="SK Tarapore"/>
  </r>
  <r>
    <n v="316"/>
    <s v="Visakhapatnam"/>
    <x v="6"/>
    <n v="2012"/>
    <d v="2012-04-09T00:00:00"/>
    <x v="25"/>
    <x v="13"/>
    <s v="Deccan Chargers"/>
    <s v="Mumbai Indians"/>
    <x v="11"/>
    <x v="1"/>
    <s v="normal"/>
    <x v="6"/>
    <x v="0"/>
    <x v="3"/>
    <s v="AK Chaudhary"/>
    <s v="JD Cloete"/>
  </r>
  <r>
    <n v="314"/>
    <s v="Jaipur"/>
    <x v="6"/>
    <n v="2012"/>
    <d v="2012-04-08T00:00:00"/>
    <x v="114"/>
    <x v="4"/>
    <s v="Rajasthan Royals"/>
    <s v="Kolkata Knight Riders"/>
    <x v="1"/>
    <x v="0"/>
    <s v="normal"/>
    <x v="4"/>
    <x v="36"/>
    <x v="1"/>
    <s v="BF Bowden"/>
    <s v="VA Kulkarni"/>
  </r>
  <r>
    <n v="315"/>
    <s v="Pune"/>
    <x v="6"/>
    <n v="2012"/>
    <d v="2012-04-08T00:00:00"/>
    <x v="147"/>
    <x v="22"/>
    <s v="Pune Warriors"/>
    <s v="Kings XI Punjab"/>
    <x v="10"/>
    <x v="1"/>
    <s v="normal"/>
    <x v="11"/>
    <x v="36"/>
    <x v="1"/>
    <s v="S Das"/>
    <s v="SJA Taufel"/>
  </r>
  <r>
    <n v="312"/>
    <s v="Bangalore"/>
    <x v="6"/>
    <n v="2012"/>
    <d v="2012-04-07T00:00:00"/>
    <x v="9"/>
    <x v="6"/>
    <s v="Royal Challengers Bangalore"/>
    <s v="Delhi Daredevils"/>
    <x v="3"/>
    <x v="0"/>
    <s v="normal"/>
    <x v="5"/>
    <x v="20"/>
    <x v="1"/>
    <s v="S Asnani"/>
    <s v="S Ravi"/>
  </r>
  <r>
    <n v="313"/>
    <s v="Visakhapatnam"/>
    <x v="6"/>
    <n v="2012"/>
    <d v="2012-04-07T00:00:00"/>
    <x v="21"/>
    <x v="13"/>
    <s v="Chennai Super Kings"/>
    <s v="Deccan Chargers"/>
    <x v="11"/>
    <x v="0"/>
    <s v="normal"/>
    <x v="0"/>
    <x v="71"/>
    <x v="1"/>
    <s v="JD Cloete"/>
    <s v="HDPK Dharmasena"/>
  </r>
  <r>
    <n v="310"/>
    <s v="Mumbai"/>
    <x v="6"/>
    <n v="2012"/>
    <d v="2012-04-06T00:00:00"/>
    <x v="67"/>
    <x v="0"/>
    <s v="Pune Warriors"/>
    <s v="Mumbai Indians"/>
    <x v="7"/>
    <x v="0"/>
    <s v="normal"/>
    <x v="11"/>
    <x v="51"/>
    <x v="1"/>
    <s v="AK Chaudhary"/>
    <s v="SJA Taufel"/>
  </r>
  <r>
    <n v="311"/>
    <s v="Jaipur"/>
    <x v="6"/>
    <n v="2012"/>
    <d v="2012-04-06T00:00:00"/>
    <x v="79"/>
    <x v="4"/>
    <s v="Rajasthan Royals"/>
    <s v="Kings XI Punjab"/>
    <x v="5"/>
    <x v="0"/>
    <s v="normal"/>
    <x v="4"/>
    <x v="7"/>
    <x v="1"/>
    <s v="BF Bowden"/>
    <s v="SK Tarapore"/>
  </r>
  <r>
    <n v="309"/>
    <s v="Kolkata"/>
    <x v="6"/>
    <n v="2012"/>
    <d v="2012-04-05T00:00:00"/>
    <x v="148"/>
    <x v="1"/>
    <s v="Kolkata Knight Riders"/>
    <s v="Delhi Daredevils"/>
    <x v="3"/>
    <x v="0"/>
    <s v="normal"/>
    <x v="3"/>
    <x v="0"/>
    <x v="0"/>
    <s v="S Asnani"/>
    <s v="HDPK Dharmasena"/>
  </r>
  <r>
    <n v="308"/>
    <s v="Chennai"/>
    <x v="6"/>
    <n v="2012"/>
    <d v="2012-04-04T00:00:00"/>
    <x v="149"/>
    <x v="9"/>
    <s v="Chennai Super Kings"/>
    <s v="Mumbai Indians"/>
    <x v="7"/>
    <x v="0"/>
    <s v="normal"/>
    <x v="6"/>
    <x v="0"/>
    <x v="0"/>
    <s v="JD Cloete"/>
    <s v="SJA Taufel"/>
  </r>
  <r>
    <n v="307"/>
    <s v="Chennai"/>
    <x v="7"/>
    <n v="2011"/>
    <d v="2011-05-28T00:00:00"/>
    <x v="111"/>
    <x v="9"/>
    <s v="Chennai Super Kings"/>
    <s v="Royal Challengers Bangalore"/>
    <x v="0"/>
    <x v="1"/>
    <s v="normal"/>
    <x v="0"/>
    <x v="63"/>
    <x v="1"/>
    <s v="Asad Rauf"/>
    <s v="SJA Taufel"/>
  </r>
  <r>
    <n v="306"/>
    <s v="Chennai"/>
    <x v="7"/>
    <n v="2011"/>
    <d v="2011-05-27T00:00:00"/>
    <x v="31"/>
    <x v="9"/>
    <s v="Royal Challengers Bangalore"/>
    <s v="Mumbai Indians"/>
    <x v="7"/>
    <x v="0"/>
    <s v="normal"/>
    <x v="5"/>
    <x v="67"/>
    <x v="1"/>
    <s v="Asad Rauf"/>
    <s v="SJA Taufel"/>
  </r>
  <r>
    <n v="305"/>
    <s v="Mumbai"/>
    <x v="7"/>
    <n v="2011"/>
    <d v="2011-05-25T00:00:00"/>
    <x v="150"/>
    <x v="0"/>
    <s v="Kolkata Knight Riders"/>
    <s v="Mumbai Indians"/>
    <x v="7"/>
    <x v="0"/>
    <s v="normal"/>
    <x v="6"/>
    <x v="0"/>
    <x v="7"/>
    <s v="Asad Rauf"/>
    <s v="SJA Taufel"/>
  </r>
  <r>
    <n v="304"/>
    <s v="Mumbai"/>
    <x v="7"/>
    <n v="2011"/>
    <d v="2011-05-24T00:00:00"/>
    <x v="60"/>
    <x v="0"/>
    <s v="Royal Challengers Bangalore"/>
    <s v="Chennai Super Kings"/>
    <x v="0"/>
    <x v="0"/>
    <s v="normal"/>
    <x v="0"/>
    <x v="0"/>
    <x v="4"/>
    <s v="Asad Rauf"/>
    <s v="SJA Taufel"/>
  </r>
  <r>
    <n v="302"/>
    <s v="Bangalore"/>
    <x v="7"/>
    <n v="2011"/>
    <d v="2011-05-22T00:00:00"/>
    <x v="31"/>
    <x v="6"/>
    <s v="Chennai Super Kings"/>
    <s v="Royal Challengers Bangalore"/>
    <x v="6"/>
    <x v="0"/>
    <s v="normal"/>
    <x v="5"/>
    <x v="0"/>
    <x v="0"/>
    <s v="K Hariharan"/>
    <s v="RE Koertzen"/>
  </r>
  <r>
    <n v="303"/>
    <s v="Kolkata"/>
    <x v="7"/>
    <n v="2011"/>
    <d v="2011-05-22T00:00:00"/>
    <x v="151"/>
    <x v="1"/>
    <s v="Kolkata Knight Riders"/>
    <s v="Mumbai Indians"/>
    <x v="7"/>
    <x v="0"/>
    <s v="normal"/>
    <x v="6"/>
    <x v="0"/>
    <x v="3"/>
    <s v="SK Tarapore"/>
    <s v="SJA Taufel"/>
  </r>
  <r>
    <n v="300"/>
    <s v="Dharamsala"/>
    <x v="7"/>
    <n v="2011"/>
    <d v="2011-05-21T00:00:00"/>
    <x v="16"/>
    <x v="23"/>
    <s v="Deccan Chargers"/>
    <s v="Kings XI Punjab"/>
    <x v="5"/>
    <x v="0"/>
    <s v="normal"/>
    <x v="12"/>
    <x v="28"/>
    <x v="1"/>
    <s v="Asad Rauf"/>
    <s v="AM Saheba"/>
  </r>
  <r>
    <n v="301"/>
    <s v="Delhi"/>
    <x v="7"/>
    <n v="2011"/>
    <d v="2011-05-21T00:00:00"/>
    <x v="87"/>
    <x v="2"/>
    <s v="Delhi Daredevils"/>
    <s v="Pune Warriors"/>
    <x v="3"/>
    <x v="1"/>
    <s v="no result"/>
    <x v="10"/>
    <x v="0"/>
    <x v="1"/>
    <s v="SS Hazare"/>
    <s v="RJ Tucker"/>
  </r>
  <r>
    <n v="299"/>
    <s v="Mumbai"/>
    <x v="7"/>
    <n v="2011"/>
    <d v="2011-05-20T00:00:00"/>
    <x v="0"/>
    <x v="0"/>
    <s v="Mumbai Indians"/>
    <s v="Rajasthan Royals"/>
    <x v="7"/>
    <x v="1"/>
    <s v="normal"/>
    <x v="4"/>
    <x v="0"/>
    <x v="5"/>
    <s v="RE Koertzen"/>
    <s v="PR Reiffel"/>
  </r>
  <r>
    <n v="298"/>
    <s v="Mumbai"/>
    <x v="7"/>
    <n v="2011"/>
    <d v="2011-05-19T00:00:00"/>
    <x v="71"/>
    <x v="24"/>
    <s v="Pune Warriors"/>
    <s v="Kolkata Knight Riders"/>
    <x v="1"/>
    <x v="0"/>
    <s v="normal"/>
    <x v="2"/>
    <x v="0"/>
    <x v="6"/>
    <s v="S Ravi"/>
    <s v="SJA Taufel"/>
  </r>
  <r>
    <n v="297"/>
    <s v="Chennai"/>
    <x v="7"/>
    <n v="2011"/>
    <d v="2011-05-18T00:00:00"/>
    <x v="45"/>
    <x v="9"/>
    <s v="Chennai Super Kings"/>
    <s v="Kochi Tuskers Kerala"/>
    <x v="0"/>
    <x v="1"/>
    <s v="normal"/>
    <x v="0"/>
    <x v="3"/>
    <x v="1"/>
    <s v="HDPK Dharmasena"/>
    <s v="RE Koertzen"/>
  </r>
  <r>
    <n v="296"/>
    <s v="Dharamsala"/>
    <x v="7"/>
    <n v="2011"/>
    <d v="2011-05-17T00:00:00"/>
    <x v="119"/>
    <x v="23"/>
    <s v="Kings XI Punjab"/>
    <s v="Royal Challengers Bangalore"/>
    <x v="5"/>
    <x v="1"/>
    <s v="normal"/>
    <x v="7"/>
    <x v="72"/>
    <x v="1"/>
    <s v="Asad Rauf"/>
    <s v="AM Saheba"/>
  </r>
  <r>
    <n v="295"/>
    <s v="Mumbai"/>
    <x v="7"/>
    <n v="2011"/>
    <d v="2011-05-16T00:00:00"/>
    <x v="4"/>
    <x v="24"/>
    <s v="Pune Warriors"/>
    <s v="Deccan Chargers"/>
    <x v="11"/>
    <x v="0"/>
    <s v="normal"/>
    <x v="12"/>
    <x v="0"/>
    <x v="4"/>
    <s v="S Ravi"/>
    <s v="SK Tarapore"/>
  </r>
  <r>
    <n v="293"/>
    <s v="Dharamsala"/>
    <x v="7"/>
    <n v="2011"/>
    <d v="2011-05-15T00:00:00"/>
    <x v="90"/>
    <x v="23"/>
    <s v="Kings XI Punjab"/>
    <s v="Delhi Daredevils"/>
    <x v="3"/>
    <x v="0"/>
    <s v="normal"/>
    <x v="7"/>
    <x v="73"/>
    <x v="1"/>
    <s v="Asad Rauf"/>
    <s v="SL Shastri"/>
  </r>
  <r>
    <n v="294"/>
    <s v="Indore"/>
    <x v="7"/>
    <n v="2011"/>
    <d v="2011-05-15T00:00:00"/>
    <x v="114"/>
    <x v="7"/>
    <s v="Rajasthan Royals"/>
    <s v="Kochi Tuskers Kerala"/>
    <x v="12"/>
    <x v="0"/>
    <s v="normal"/>
    <x v="13"/>
    <x v="0"/>
    <x v="0"/>
    <s v="PR Reiffel"/>
    <s v="RJ Tucker"/>
  </r>
  <r>
    <n v="291"/>
    <s v="Bangalore"/>
    <x v="7"/>
    <n v="2011"/>
    <d v="2011-05-14T00:00:00"/>
    <x v="31"/>
    <x v="6"/>
    <s v="Kolkata Knight Riders"/>
    <s v="Royal Challengers Bangalore"/>
    <x v="6"/>
    <x v="0"/>
    <s v="normal"/>
    <x v="5"/>
    <x v="0"/>
    <x v="7"/>
    <s v="RE Koertzen"/>
    <s v="RB Tiffin"/>
  </r>
  <r>
    <n v="292"/>
    <s v="Mumbai"/>
    <x v="7"/>
    <n v="2011"/>
    <d v="2011-05-14T00:00:00"/>
    <x v="4"/>
    <x v="0"/>
    <s v="Deccan Chargers"/>
    <s v="Mumbai Indians"/>
    <x v="11"/>
    <x v="1"/>
    <s v="normal"/>
    <x v="12"/>
    <x v="18"/>
    <x v="1"/>
    <s v="S Ravi"/>
    <s v="SK Tarapore"/>
  </r>
  <r>
    <n v="290"/>
    <s v="Indore"/>
    <x v="7"/>
    <n v="2011"/>
    <d v="2011-05-13T00:00:00"/>
    <x v="129"/>
    <x v="7"/>
    <s v="Kochi Tuskers Kerala"/>
    <s v="Kings XI Punjab"/>
    <x v="5"/>
    <x v="0"/>
    <s v="normal"/>
    <x v="7"/>
    <x v="0"/>
    <x v="4"/>
    <s v="S Asnani"/>
    <s v="RJ Tucker"/>
  </r>
  <r>
    <n v="289"/>
    <s v="Chennai"/>
    <x v="7"/>
    <n v="2011"/>
    <d v="2011-05-12T00:00:00"/>
    <x v="28"/>
    <x v="9"/>
    <s v="Chennai Super Kings"/>
    <s v="Delhi Daredevils"/>
    <x v="0"/>
    <x v="1"/>
    <s v="normal"/>
    <x v="0"/>
    <x v="50"/>
    <x v="1"/>
    <s v="AM Saheba"/>
    <s v="SL Shastri"/>
  </r>
  <r>
    <n v="288"/>
    <s v="Jaipur"/>
    <x v="7"/>
    <n v="2011"/>
    <d v="2011-05-11T00:00:00"/>
    <x v="152"/>
    <x v="4"/>
    <s v="Rajasthan Royals"/>
    <s v="Royal Challengers Bangalore"/>
    <x v="6"/>
    <x v="0"/>
    <s v="normal"/>
    <x v="5"/>
    <x v="0"/>
    <x v="8"/>
    <s v="HDPK Dharmasena"/>
    <s v="K Hariharan"/>
  </r>
  <r>
    <n v="286"/>
    <s v="Hyderabad"/>
    <x v="7"/>
    <n v="2011"/>
    <d v="2011-05-10T00:00:00"/>
    <x v="153"/>
    <x v="5"/>
    <s v="Deccan Chargers"/>
    <s v="Pune Warriors"/>
    <x v="11"/>
    <x v="1"/>
    <s v="normal"/>
    <x v="11"/>
    <x v="0"/>
    <x v="4"/>
    <s v="Asad Rauf"/>
    <s v="AM Saheba"/>
  </r>
  <r>
    <n v="287"/>
    <s v="Chandigarh"/>
    <x v="7"/>
    <n v="2011"/>
    <d v="2011-05-10T00:00:00"/>
    <x v="154"/>
    <x v="15"/>
    <s v="Kings XI Punjab"/>
    <s v="Mumbai Indians"/>
    <x v="7"/>
    <x v="0"/>
    <s v="normal"/>
    <x v="7"/>
    <x v="74"/>
    <x v="1"/>
    <s v="SK Tarapore"/>
    <s v="RJ Tucker"/>
  </r>
  <r>
    <n v="285"/>
    <s v="Jaipur"/>
    <x v="7"/>
    <n v="2011"/>
    <d v="2011-05-09T00:00:00"/>
    <x v="111"/>
    <x v="4"/>
    <s v="Chennai Super Kings"/>
    <s v="Rajasthan Royals"/>
    <x v="2"/>
    <x v="0"/>
    <s v="normal"/>
    <x v="0"/>
    <x v="75"/>
    <x v="1"/>
    <s v="K Hariharan"/>
    <s v="SJA Taufel"/>
  </r>
  <r>
    <n v="283"/>
    <s v="Bangalore"/>
    <x v="7"/>
    <n v="2011"/>
    <d v="2011-05-08T00:00:00"/>
    <x v="31"/>
    <x v="6"/>
    <s v="Kochi Tuskers Kerala"/>
    <s v="Royal Challengers Bangalore"/>
    <x v="12"/>
    <x v="1"/>
    <s v="normal"/>
    <x v="5"/>
    <x v="0"/>
    <x v="8"/>
    <s v="Aleem Dar"/>
    <s v="SS Hazare"/>
  </r>
  <r>
    <n v="284"/>
    <s v="Chandigarh"/>
    <x v="7"/>
    <n v="2011"/>
    <d v="2011-05-08T00:00:00"/>
    <x v="155"/>
    <x v="15"/>
    <s v="Kings XI Punjab"/>
    <s v="Pune Warriors"/>
    <x v="5"/>
    <x v="1"/>
    <s v="normal"/>
    <x v="11"/>
    <x v="0"/>
    <x v="3"/>
    <s v="SK Tarapore"/>
    <s v="RJ Tucker"/>
  </r>
  <r>
    <n v="281"/>
    <s v="Kolkata"/>
    <x v="7"/>
    <n v="2011"/>
    <d v="2011-05-07T00:00:00"/>
    <x v="156"/>
    <x v="1"/>
    <s v="Chennai Super Kings"/>
    <s v="Kolkata Knight Riders"/>
    <x v="0"/>
    <x v="1"/>
    <s v="normal"/>
    <x v="2"/>
    <x v="18"/>
    <x v="1"/>
    <s v="Asad Rauf"/>
    <s v="PR Reiffel"/>
  </r>
  <r>
    <n v="282"/>
    <s v="Mumbai"/>
    <x v="7"/>
    <n v="2011"/>
    <d v="2011-05-07T00:00:00"/>
    <x v="13"/>
    <x v="0"/>
    <s v="Mumbai Indians"/>
    <s v="Delhi Daredevils"/>
    <x v="3"/>
    <x v="0"/>
    <s v="normal"/>
    <x v="6"/>
    <x v="53"/>
    <x v="1"/>
    <s v="K Hariharan"/>
    <s v="SJA Taufel"/>
  </r>
  <r>
    <n v="280"/>
    <s v="Bangalore"/>
    <x v="7"/>
    <n v="2011"/>
    <d v="2011-05-06T00:00:00"/>
    <x v="31"/>
    <x v="6"/>
    <s v="Royal Challengers Bangalore"/>
    <s v="Kings XI Punjab"/>
    <x v="5"/>
    <x v="0"/>
    <s v="normal"/>
    <x v="5"/>
    <x v="39"/>
    <x v="1"/>
    <s v="Aleem Dar"/>
    <s v="RB Tiffin"/>
  </r>
  <r>
    <n v="278"/>
    <s v="Kochi"/>
    <x v="7"/>
    <n v="2011"/>
    <d v="2011-05-05T00:00:00"/>
    <x v="114"/>
    <x v="25"/>
    <s v="Kochi Tuskers Kerala"/>
    <s v="Kolkata Knight Riders"/>
    <x v="1"/>
    <x v="0"/>
    <s v="normal"/>
    <x v="13"/>
    <x v="31"/>
    <x v="1"/>
    <s v="S Ravi"/>
    <s v="RJ Tucker"/>
  </r>
  <r>
    <n v="279"/>
    <s v="Hyderabad"/>
    <x v="7"/>
    <n v="2011"/>
    <d v="2011-05-05T00:00:00"/>
    <x v="107"/>
    <x v="5"/>
    <s v="Deccan Chargers"/>
    <s v="Delhi Daredevils"/>
    <x v="3"/>
    <x v="0"/>
    <s v="normal"/>
    <x v="3"/>
    <x v="0"/>
    <x v="7"/>
    <s v="Asad Rauf"/>
    <s v="AM Saheba"/>
  </r>
  <r>
    <n v="276"/>
    <s v="Chennai"/>
    <x v="7"/>
    <n v="2011"/>
    <d v="2011-05-04T00:00:00"/>
    <x v="108"/>
    <x v="9"/>
    <s v="Rajasthan Royals"/>
    <s v="Chennai Super Kings"/>
    <x v="2"/>
    <x v="1"/>
    <s v="normal"/>
    <x v="0"/>
    <x v="0"/>
    <x v="0"/>
    <s v="SS Hazare"/>
    <s v="RB Tiffin"/>
  </r>
  <r>
    <n v="277"/>
    <s v="Mumbai"/>
    <x v="7"/>
    <n v="2011"/>
    <d v="2011-05-04T00:00:00"/>
    <x v="155"/>
    <x v="24"/>
    <s v="Mumbai Indians"/>
    <s v="Pune Warriors"/>
    <x v="10"/>
    <x v="0"/>
    <s v="normal"/>
    <x v="6"/>
    <x v="29"/>
    <x v="1"/>
    <s v="HDPK Dharmasena"/>
    <s v="SJA Taufel"/>
  </r>
  <r>
    <n v="275"/>
    <s v="Hyderabad"/>
    <x v="7"/>
    <n v="2011"/>
    <d v="2011-05-03T00:00:00"/>
    <x v="71"/>
    <x v="5"/>
    <s v="Kolkata Knight Riders"/>
    <s v="Deccan Chargers"/>
    <x v="11"/>
    <x v="0"/>
    <s v="normal"/>
    <x v="2"/>
    <x v="20"/>
    <x v="1"/>
    <s v="S Asnani"/>
    <s v="RJ Tucker"/>
  </r>
  <r>
    <n v="273"/>
    <s v="Mumbai"/>
    <x v="7"/>
    <n v="2011"/>
    <d v="2011-05-02T00:00:00"/>
    <x v="63"/>
    <x v="0"/>
    <s v="Mumbai Indians"/>
    <s v="Kings XI Punjab"/>
    <x v="5"/>
    <x v="0"/>
    <s v="normal"/>
    <x v="6"/>
    <x v="40"/>
    <x v="1"/>
    <s v="HDPK Dharmasena"/>
    <s v="PR Reiffel"/>
  </r>
  <r>
    <n v="274"/>
    <s v="Delhi"/>
    <x v="7"/>
    <n v="2011"/>
    <d v="2011-05-02T00:00:00"/>
    <x v="157"/>
    <x v="2"/>
    <s v="Delhi Daredevils"/>
    <s v="Kochi Tuskers Kerala"/>
    <x v="12"/>
    <x v="0"/>
    <s v="normal"/>
    <x v="13"/>
    <x v="0"/>
    <x v="6"/>
    <s v="Asad Rauf"/>
    <s v="SL Shastri"/>
  </r>
  <r>
    <n v="271"/>
    <s v="Jaipur"/>
    <x v="7"/>
    <n v="2011"/>
    <d v="2011-05-01T00:00:00"/>
    <x v="158"/>
    <x v="4"/>
    <s v="Pune Warriors"/>
    <s v="Rajasthan Royals"/>
    <x v="2"/>
    <x v="0"/>
    <s v="normal"/>
    <x v="4"/>
    <x v="0"/>
    <x v="4"/>
    <s v="SK Tarapore"/>
    <s v="SJA Taufel"/>
  </r>
  <r>
    <n v="272"/>
    <s v="Chennai"/>
    <x v="7"/>
    <n v="2011"/>
    <d v="2011-05-01T00:00:00"/>
    <x v="159"/>
    <x v="9"/>
    <s v="Chennai Super Kings"/>
    <s v="Deccan Chargers"/>
    <x v="0"/>
    <x v="1"/>
    <s v="normal"/>
    <x v="0"/>
    <x v="17"/>
    <x v="1"/>
    <s v="Aleem Dar"/>
    <s v="RB Tiffin"/>
  </r>
  <r>
    <n v="269"/>
    <s v="Kochi"/>
    <x v="7"/>
    <n v="2011"/>
    <d v="2011-04-30T00:00:00"/>
    <x v="107"/>
    <x v="25"/>
    <s v="Delhi Daredevils"/>
    <s v="Kochi Tuskers Kerala"/>
    <x v="3"/>
    <x v="1"/>
    <s v="normal"/>
    <x v="3"/>
    <x v="57"/>
    <x v="1"/>
    <s v="HDPK Dharmasena"/>
    <s v="AL Hill"/>
  </r>
  <r>
    <n v="270"/>
    <s v="Kolkata"/>
    <x v="7"/>
    <n v="2011"/>
    <d v="2011-04-30T00:00:00"/>
    <x v="156"/>
    <x v="1"/>
    <s v="Kings XI Punjab"/>
    <s v="Kolkata Knight Riders"/>
    <x v="1"/>
    <x v="0"/>
    <s v="normal"/>
    <x v="2"/>
    <x v="0"/>
    <x v="0"/>
    <s v="AM Saheba"/>
    <s v="SL Shastri"/>
  </r>
  <r>
    <n v="267"/>
    <s v="Jaipur"/>
    <x v="7"/>
    <n v="2011"/>
    <d v="2011-04-29T00:00:00"/>
    <x v="160"/>
    <x v="4"/>
    <s v="Mumbai Indians"/>
    <s v="Rajasthan Royals"/>
    <x v="2"/>
    <x v="0"/>
    <s v="normal"/>
    <x v="4"/>
    <x v="0"/>
    <x v="6"/>
    <s v="Asad Rauf"/>
    <s v="SK Tarapore"/>
  </r>
  <r>
    <n v="268"/>
    <s v="Bangalore"/>
    <x v="7"/>
    <n v="2011"/>
    <d v="2011-04-29T00:00:00"/>
    <x v="72"/>
    <x v="6"/>
    <s v="Royal Challengers Bangalore"/>
    <s v="Pune Warriors"/>
    <x v="10"/>
    <x v="0"/>
    <s v="normal"/>
    <x v="5"/>
    <x v="27"/>
    <x v="1"/>
    <s v="Aleem Dar"/>
    <s v="SS Hazare"/>
  </r>
  <r>
    <n v="266"/>
    <s v="Delhi"/>
    <x v="7"/>
    <n v="2011"/>
    <d v="2011-04-28T00:00:00"/>
    <x v="161"/>
    <x v="2"/>
    <s v="Kolkata Knight Riders"/>
    <s v="Delhi Daredevils"/>
    <x v="3"/>
    <x v="0"/>
    <s v="normal"/>
    <x v="2"/>
    <x v="31"/>
    <x v="1"/>
    <s v="PR Reiffel"/>
    <s v="RJ Tucker"/>
  </r>
  <r>
    <n v="264"/>
    <s v="Mumbai"/>
    <x v="7"/>
    <n v="2011"/>
    <d v="2011-04-27T00:00:00"/>
    <x v="162"/>
    <x v="24"/>
    <s v="Pune Warriors"/>
    <s v="Chennai Super Kings"/>
    <x v="10"/>
    <x v="1"/>
    <s v="normal"/>
    <x v="0"/>
    <x v="0"/>
    <x v="0"/>
    <s v="Asad Rauf"/>
    <s v="SL Shastri"/>
  </r>
  <r>
    <n v="265"/>
    <s v="Kochi"/>
    <x v="7"/>
    <n v="2011"/>
    <d v="2011-04-27T00:00:00"/>
    <x v="124"/>
    <x v="25"/>
    <s v="Deccan Chargers"/>
    <s v="Kochi Tuskers Kerala"/>
    <x v="12"/>
    <x v="0"/>
    <s v="normal"/>
    <x v="12"/>
    <x v="13"/>
    <x v="1"/>
    <s v="HDPK Dharmasena"/>
    <s v="AL Hill"/>
  </r>
  <r>
    <n v="263"/>
    <s v="Delhi"/>
    <x v="7"/>
    <n v="2011"/>
    <d v="2011-04-26T00:00:00"/>
    <x v="72"/>
    <x v="2"/>
    <s v="Delhi Daredevils"/>
    <s v="Royal Challengers Bangalore"/>
    <x v="6"/>
    <x v="0"/>
    <s v="normal"/>
    <x v="5"/>
    <x v="0"/>
    <x v="9"/>
    <s v="S Asnani"/>
    <s v="RJ Tucker"/>
  </r>
  <r>
    <n v="262"/>
    <s v="Chennai"/>
    <x v="7"/>
    <n v="2011"/>
    <d v="2011-04-25T00:00:00"/>
    <x v="108"/>
    <x v="9"/>
    <s v="Chennai Super Kings"/>
    <s v="Pune Warriors"/>
    <x v="10"/>
    <x v="0"/>
    <s v="normal"/>
    <x v="0"/>
    <x v="2"/>
    <x v="1"/>
    <s v="Aleem Dar"/>
    <s v="RB Tiffin"/>
  </r>
  <r>
    <n v="260"/>
    <s v="Hyderabad"/>
    <x v="7"/>
    <n v="2011"/>
    <d v="2011-04-24T00:00:00"/>
    <x v="96"/>
    <x v="5"/>
    <s v="Mumbai Indians"/>
    <s v="Deccan Chargers"/>
    <x v="11"/>
    <x v="0"/>
    <s v="normal"/>
    <x v="6"/>
    <x v="48"/>
    <x v="1"/>
    <s v="HDPK Dharmasena"/>
    <s v="AL Hill"/>
  </r>
  <r>
    <n v="261"/>
    <s v="Jaipur"/>
    <x v="7"/>
    <n v="2011"/>
    <d v="2011-04-24T00:00:00"/>
    <x v="163"/>
    <x v="4"/>
    <s v="Kochi Tuskers Kerala"/>
    <s v="Rajasthan Royals"/>
    <x v="2"/>
    <x v="0"/>
    <s v="normal"/>
    <x v="4"/>
    <x v="0"/>
    <x v="0"/>
    <s v="BR Doctrove"/>
    <s v="SK Tarapore"/>
  </r>
  <r>
    <n v="259"/>
    <s v="Delhi"/>
    <x v="7"/>
    <n v="2011"/>
    <d v="2011-04-23T00:00:00"/>
    <x v="53"/>
    <x v="2"/>
    <s v="Delhi Daredevils"/>
    <s v="Kings XI Punjab"/>
    <x v="5"/>
    <x v="0"/>
    <s v="normal"/>
    <x v="3"/>
    <x v="73"/>
    <x v="1"/>
    <s v="S Asnani"/>
    <s v="RE Koertzen"/>
  </r>
  <r>
    <n v="257"/>
    <s v="Mumbai"/>
    <x v="7"/>
    <n v="2011"/>
    <d v="2011-04-22T00:00:00"/>
    <x v="92"/>
    <x v="0"/>
    <s v="Mumbai Indians"/>
    <s v="Chennai Super Kings"/>
    <x v="0"/>
    <x v="0"/>
    <s v="normal"/>
    <x v="6"/>
    <x v="35"/>
    <x v="1"/>
    <s v="Asad Rauf"/>
    <s v="AM Saheba"/>
  </r>
  <r>
    <n v="258"/>
    <s v="Kolkata"/>
    <x v="7"/>
    <n v="2011"/>
    <d v="2011-04-22T00:00:00"/>
    <x v="31"/>
    <x v="1"/>
    <s v="Kolkata Knight Riders"/>
    <s v="Royal Challengers Bangalore"/>
    <x v="6"/>
    <x v="0"/>
    <s v="normal"/>
    <x v="5"/>
    <x v="0"/>
    <x v="8"/>
    <s v="SS Hazare"/>
    <s v="RB Tiffin"/>
  </r>
  <r>
    <n v="256"/>
    <s v="Chandigarh"/>
    <x v="7"/>
    <n v="2011"/>
    <d v="2011-04-21T00:00:00"/>
    <x v="99"/>
    <x v="15"/>
    <s v="Kings XI Punjab"/>
    <s v="Rajasthan Royals"/>
    <x v="2"/>
    <x v="0"/>
    <s v="normal"/>
    <x v="7"/>
    <x v="25"/>
    <x v="1"/>
    <s v="S Asnani"/>
    <s v="PR Reiffel"/>
  </r>
  <r>
    <n v="254"/>
    <s v="Mumbai"/>
    <x v="7"/>
    <n v="2011"/>
    <d v="2011-04-20T00:00:00"/>
    <x v="150"/>
    <x v="0"/>
    <s v="Pune Warriors"/>
    <s v="Mumbai Indians"/>
    <x v="10"/>
    <x v="1"/>
    <s v="normal"/>
    <x v="6"/>
    <x v="0"/>
    <x v="6"/>
    <s v="Asad Rauf"/>
    <s v="AM Saheba"/>
  </r>
  <r>
    <n v="255"/>
    <s v="Kolkata"/>
    <x v="7"/>
    <n v="2011"/>
    <d v="2011-04-20T00:00:00"/>
    <x v="164"/>
    <x v="1"/>
    <s v="Kochi Tuskers Kerala"/>
    <s v="Kolkata Knight Riders"/>
    <x v="1"/>
    <x v="0"/>
    <s v="normal"/>
    <x v="13"/>
    <x v="44"/>
    <x v="1"/>
    <s v="Aleem Dar"/>
    <s v="RB Tiffin"/>
  </r>
  <r>
    <n v="253"/>
    <s v="Delhi"/>
    <x v="7"/>
    <n v="2011"/>
    <d v="2011-04-19T00:00:00"/>
    <x v="165"/>
    <x v="2"/>
    <s v="Deccan Chargers"/>
    <s v="Delhi Daredevils"/>
    <x v="11"/>
    <x v="1"/>
    <s v="normal"/>
    <x v="12"/>
    <x v="49"/>
    <x v="1"/>
    <s v="PR Reiffel"/>
    <s v="RJ Tucker"/>
  </r>
  <r>
    <n v="252"/>
    <s v="Kochi"/>
    <x v="7"/>
    <n v="2011"/>
    <d v="2011-04-18T00:00:00"/>
    <x v="97"/>
    <x v="25"/>
    <s v="Chennai Super Kings"/>
    <s v="Kochi Tuskers Kerala"/>
    <x v="12"/>
    <x v="0"/>
    <s v="normal"/>
    <x v="13"/>
    <x v="0"/>
    <x v="6"/>
    <s v="K Hariharan"/>
    <s v="AL Hill"/>
  </r>
  <r>
    <n v="250"/>
    <s v="Mumbai"/>
    <x v="7"/>
    <n v="2011"/>
    <d v="2011-04-17T00:00:00"/>
    <x v="68"/>
    <x v="24"/>
    <s v="Pune Warriors"/>
    <s v="Delhi Daredevils"/>
    <x v="3"/>
    <x v="0"/>
    <s v="normal"/>
    <x v="3"/>
    <x v="0"/>
    <x v="9"/>
    <s v="Asad Rauf"/>
    <s v="AM Saheba"/>
  </r>
  <r>
    <n v="251"/>
    <s v="Kolkata"/>
    <x v="7"/>
    <n v="2011"/>
    <d v="2011-04-17T00:00:00"/>
    <x v="146"/>
    <x v="1"/>
    <s v="Rajasthan Royals"/>
    <s v="Kolkata Knight Riders"/>
    <x v="1"/>
    <x v="0"/>
    <s v="normal"/>
    <x v="2"/>
    <x v="0"/>
    <x v="0"/>
    <s v="Aleem Dar"/>
    <s v="RB Tiffin"/>
  </r>
  <r>
    <n v="248"/>
    <s v="Chennai"/>
    <x v="7"/>
    <n v="2011"/>
    <d v="2011-04-16T00:00:00"/>
    <x v="108"/>
    <x v="9"/>
    <s v="Chennai Super Kings"/>
    <s v="Royal Challengers Bangalore"/>
    <x v="0"/>
    <x v="1"/>
    <s v="normal"/>
    <x v="0"/>
    <x v="29"/>
    <x v="1"/>
    <s v="HDPK Dharmasena"/>
    <s v="AL Hill"/>
  </r>
  <r>
    <n v="249"/>
    <s v="Hyderabad"/>
    <x v="7"/>
    <n v="2011"/>
    <d v="2011-04-16T00:00:00"/>
    <x v="166"/>
    <x v="5"/>
    <s v="Deccan Chargers"/>
    <s v="Kings XI Punjab"/>
    <x v="5"/>
    <x v="0"/>
    <s v="normal"/>
    <x v="7"/>
    <x v="0"/>
    <x v="0"/>
    <s v="RE Koertzen"/>
    <s v="S Ravi"/>
  </r>
  <r>
    <n v="246"/>
    <s v="Jaipur"/>
    <x v="7"/>
    <n v="2011"/>
    <d v="2011-04-15T00:00:00"/>
    <x v="55"/>
    <x v="4"/>
    <s v="Rajasthan Royals"/>
    <s v="Kolkata Knight Riders"/>
    <x v="1"/>
    <x v="0"/>
    <s v="normal"/>
    <x v="2"/>
    <x v="0"/>
    <x v="8"/>
    <s v="Aleem Dar"/>
    <s v="SS Hazare"/>
  </r>
  <r>
    <n v="247"/>
    <s v="Mumbai"/>
    <x v="7"/>
    <n v="2011"/>
    <d v="2011-04-15T00:00:00"/>
    <x v="97"/>
    <x v="0"/>
    <s v="Mumbai Indians"/>
    <s v="Kochi Tuskers Kerala"/>
    <x v="12"/>
    <x v="0"/>
    <s v="normal"/>
    <x v="13"/>
    <x v="0"/>
    <x v="0"/>
    <s v="BR Doctrove"/>
    <s v="PR Reiffel"/>
  </r>
  <r>
    <n v="245"/>
    <s v="Hyderabad"/>
    <x v="7"/>
    <n v="2011"/>
    <d v="2011-04-14T00:00:00"/>
    <x v="109"/>
    <x v="5"/>
    <s v="Deccan Chargers"/>
    <s v="Royal Challengers Bangalore"/>
    <x v="6"/>
    <x v="0"/>
    <s v="normal"/>
    <x v="12"/>
    <x v="59"/>
    <x v="1"/>
    <s v="RE Koertzen"/>
    <s v="S Ravi"/>
  </r>
  <r>
    <n v="243"/>
    <s v="Chandigarh"/>
    <x v="7"/>
    <n v="2011"/>
    <d v="2011-04-13T00:00:00"/>
    <x v="166"/>
    <x v="15"/>
    <s v="Chennai Super Kings"/>
    <s v="Kings XI Punjab"/>
    <x v="5"/>
    <x v="0"/>
    <s v="normal"/>
    <x v="7"/>
    <x v="0"/>
    <x v="4"/>
    <s v="Asad Rauf"/>
    <s v="SL Shastri"/>
  </r>
  <r>
    <n v="244"/>
    <s v="Mumbai"/>
    <x v="7"/>
    <n v="2011"/>
    <d v="2011-04-13T00:00:00"/>
    <x v="167"/>
    <x v="24"/>
    <s v="Kochi Tuskers Kerala"/>
    <s v="Pune Warriors"/>
    <x v="12"/>
    <x v="1"/>
    <s v="normal"/>
    <x v="11"/>
    <x v="0"/>
    <x v="7"/>
    <s v="S Asnani"/>
    <s v="PR Reiffel"/>
  </r>
  <r>
    <n v="241"/>
    <s v="Jaipur"/>
    <x v="7"/>
    <n v="2011"/>
    <d v="2011-04-12T00:00:00"/>
    <x v="163"/>
    <x v="4"/>
    <s v="Delhi Daredevils"/>
    <s v="Rajasthan Royals"/>
    <x v="3"/>
    <x v="1"/>
    <s v="normal"/>
    <x v="4"/>
    <x v="0"/>
    <x v="4"/>
    <s v="Aleem Dar"/>
    <s v="RB Tiffin"/>
  </r>
  <r>
    <n v="242"/>
    <s v="Bangalore"/>
    <x v="7"/>
    <n v="2011"/>
    <d v="2011-04-12T00:00:00"/>
    <x v="122"/>
    <x v="6"/>
    <s v="Royal Challengers Bangalore"/>
    <s v="Mumbai Indians"/>
    <x v="7"/>
    <x v="0"/>
    <s v="normal"/>
    <x v="6"/>
    <x v="0"/>
    <x v="8"/>
    <s v="HDPK Dharmasena"/>
    <s v="AL Hill"/>
  </r>
  <r>
    <n v="240"/>
    <s v="Kolkata"/>
    <x v="7"/>
    <n v="2011"/>
    <d v="2011-04-11T00:00:00"/>
    <x v="113"/>
    <x v="1"/>
    <s v="Kolkata Knight Riders"/>
    <s v="Deccan Chargers"/>
    <x v="1"/>
    <x v="1"/>
    <s v="normal"/>
    <x v="2"/>
    <x v="21"/>
    <x v="1"/>
    <s v="RE Koertzen"/>
    <s v="SK Tarapore"/>
  </r>
  <r>
    <n v="238"/>
    <s v="Delhi"/>
    <x v="7"/>
    <n v="2011"/>
    <d v="2011-04-10T00:00:00"/>
    <x v="96"/>
    <x v="2"/>
    <s v="Delhi Daredevils"/>
    <s v="Mumbai Indians"/>
    <x v="3"/>
    <x v="1"/>
    <s v="normal"/>
    <x v="6"/>
    <x v="0"/>
    <x v="0"/>
    <s v="AM Saheba"/>
    <s v="RB Tiffin"/>
  </r>
  <r>
    <n v="239"/>
    <s v="Mumbai"/>
    <x v="7"/>
    <n v="2011"/>
    <d v="2011-04-10T00:00:00"/>
    <x v="168"/>
    <x v="24"/>
    <s v="Kings XI Punjab"/>
    <s v="Pune Warriors"/>
    <x v="5"/>
    <x v="1"/>
    <s v="normal"/>
    <x v="11"/>
    <x v="0"/>
    <x v="6"/>
    <s v="BR Doctrove"/>
    <s v="PR Reiffel"/>
  </r>
  <r>
    <n v="236"/>
    <s v="Hyderabad"/>
    <x v="7"/>
    <n v="2011"/>
    <d v="2011-04-09T00:00:00"/>
    <x v="130"/>
    <x v="5"/>
    <s v="Deccan Chargers"/>
    <s v="Rajasthan Royals"/>
    <x v="2"/>
    <x v="0"/>
    <s v="normal"/>
    <x v="4"/>
    <x v="0"/>
    <x v="0"/>
    <s v="RE Koertzen"/>
    <s v="SK Tarapore"/>
  </r>
  <r>
    <n v="237"/>
    <s v="Kochi"/>
    <x v="7"/>
    <n v="2011"/>
    <d v="2011-04-09T00:00:00"/>
    <x v="9"/>
    <x v="25"/>
    <s v="Kochi Tuskers Kerala"/>
    <s v="Royal Challengers Bangalore"/>
    <x v="12"/>
    <x v="1"/>
    <s v="normal"/>
    <x v="5"/>
    <x v="0"/>
    <x v="4"/>
    <s v="HDPK Dharmasena"/>
    <s v="K Hariharan"/>
  </r>
  <r>
    <n v="235"/>
    <s v="Chennai"/>
    <x v="7"/>
    <n v="2011"/>
    <d v="2011-04-08T00:00:00"/>
    <x v="169"/>
    <x v="9"/>
    <s v="Chennai Super Kings"/>
    <s v="Kolkata Knight Riders"/>
    <x v="0"/>
    <x v="1"/>
    <s v="normal"/>
    <x v="0"/>
    <x v="47"/>
    <x v="1"/>
    <s v="BR Doctrove"/>
    <s v="PR Reiffel"/>
  </r>
  <r>
    <n v="234"/>
    <s v="Mumbai"/>
    <x v="8"/>
    <n v="2010"/>
    <d v="2010-04-25T00:00:00"/>
    <x v="60"/>
    <x v="24"/>
    <s v="Chennai Super Kings"/>
    <s v="Mumbai Indians"/>
    <x v="0"/>
    <x v="1"/>
    <s v="normal"/>
    <x v="0"/>
    <x v="36"/>
    <x v="1"/>
    <s v="RE Koertzen"/>
    <s v="SJA Taufel"/>
  </r>
  <r>
    <n v="233"/>
    <s v="Mumbai"/>
    <x v="8"/>
    <n v="2010"/>
    <d v="2010-04-24T00:00:00"/>
    <x v="170"/>
    <x v="24"/>
    <s v="Deccan Chargers"/>
    <s v="Royal Challengers Bangalore"/>
    <x v="11"/>
    <x v="1"/>
    <s v="normal"/>
    <x v="5"/>
    <x v="0"/>
    <x v="8"/>
    <s v="RE Koertzen"/>
    <s v="SJA Taufel"/>
  </r>
  <r>
    <n v="232"/>
    <s v="Mumbai"/>
    <x v="8"/>
    <n v="2010"/>
    <d v="2010-04-22T00:00:00"/>
    <x v="162"/>
    <x v="24"/>
    <s v="Chennai Super Kings"/>
    <s v="Deccan Chargers"/>
    <x v="0"/>
    <x v="1"/>
    <s v="normal"/>
    <x v="0"/>
    <x v="57"/>
    <x v="1"/>
    <s v="BR Doctrove"/>
    <s v="RB Tiffin"/>
  </r>
  <r>
    <n v="231"/>
    <s v="Mumbai"/>
    <x v="8"/>
    <n v="2010"/>
    <d v="2010-04-21T00:00:00"/>
    <x v="63"/>
    <x v="24"/>
    <s v="Mumbai Indians"/>
    <s v="Royal Challengers Bangalore"/>
    <x v="7"/>
    <x v="1"/>
    <s v="normal"/>
    <x v="6"/>
    <x v="34"/>
    <x v="1"/>
    <s v="BR Doctrove"/>
    <s v="RB Tiffin"/>
  </r>
  <r>
    <n v="230"/>
    <s v="Kolkata"/>
    <x v="8"/>
    <n v="2010"/>
    <d v="2010-04-19T00:00:00"/>
    <x v="171"/>
    <x v="1"/>
    <s v="Mumbai Indians"/>
    <s v="Kolkata Knight Riders"/>
    <x v="7"/>
    <x v="1"/>
    <s v="normal"/>
    <x v="2"/>
    <x v="0"/>
    <x v="8"/>
    <s v="BG Jerling"/>
    <s v="RE Koertzen"/>
  </r>
  <r>
    <n v="228"/>
    <s v="Dharamsala"/>
    <x v="8"/>
    <n v="2010"/>
    <d v="2010-04-18T00:00:00"/>
    <x v="28"/>
    <x v="23"/>
    <s v="Kings XI Punjab"/>
    <s v="Chennai Super Kings"/>
    <x v="0"/>
    <x v="0"/>
    <s v="normal"/>
    <x v="0"/>
    <x v="0"/>
    <x v="4"/>
    <s v="BF Bowden"/>
    <s v="AM Saheba"/>
  </r>
  <r>
    <n v="229"/>
    <s v="Delhi"/>
    <x v="8"/>
    <n v="2010"/>
    <d v="2010-04-18T00:00:00"/>
    <x v="172"/>
    <x v="2"/>
    <s v="Deccan Chargers"/>
    <s v="Delhi Daredevils"/>
    <x v="11"/>
    <x v="1"/>
    <s v="normal"/>
    <x v="12"/>
    <x v="3"/>
    <x v="1"/>
    <s v="BR Doctrove"/>
    <s v="SK Tarapore"/>
  </r>
  <r>
    <n v="226"/>
    <s v="Bangalore"/>
    <x v="8"/>
    <n v="2010"/>
    <d v="2010-04-17T00:00:00"/>
    <x v="173"/>
    <x v="6"/>
    <s v="Mumbai Indians"/>
    <s v="Royal Challengers Bangalore"/>
    <x v="6"/>
    <x v="0"/>
    <s v="normal"/>
    <x v="6"/>
    <x v="76"/>
    <x v="1"/>
    <s v="HDPK Dharmasena"/>
    <s v="SJA Taufel"/>
  </r>
  <r>
    <n v="227"/>
    <s v="Kolkata"/>
    <x v="8"/>
    <n v="2010"/>
    <d v="2010-04-17T00:00:00"/>
    <x v="42"/>
    <x v="1"/>
    <s v="Rajasthan Royals"/>
    <s v="Kolkata Knight Riders"/>
    <x v="2"/>
    <x v="1"/>
    <s v="normal"/>
    <x v="2"/>
    <x v="0"/>
    <x v="0"/>
    <s v="BG Jerling"/>
    <s v="RB Tiffin"/>
  </r>
  <r>
    <n v="225"/>
    <s v="Dharamsala"/>
    <x v="8"/>
    <n v="2010"/>
    <d v="2010-04-16T00:00:00"/>
    <x v="25"/>
    <x v="23"/>
    <s v="Kings XI Punjab"/>
    <s v="Deccan Chargers"/>
    <x v="11"/>
    <x v="0"/>
    <s v="normal"/>
    <x v="12"/>
    <x v="0"/>
    <x v="3"/>
    <s v="M Erasmus"/>
    <s v="AM Saheba"/>
  </r>
  <r>
    <n v="224"/>
    <s v="Chennai"/>
    <x v="8"/>
    <n v="2010"/>
    <d v="2010-04-15T00:00:00"/>
    <x v="55"/>
    <x v="9"/>
    <s v="Chennai Super Kings"/>
    <s v="Delhi Daredevils"/>
    <x v="0"/>
    <x v="1"/>
    <s v="normal"/>
    <x v="3"/>
    <x v="0"/>
    <x v="4"/>
    <s v="HDPK Dharmasena"/>
    <s v="SS Hazare"/>
  </r>
  <r>
    <n v="223"/>
    <s v="Jaipur"/>
    <x v="8"/>
    <n v="2010"/>
    <d v="2010-04-14T00:00:00"/>
    <x v="141"/>
    <x v="4"/>
    <s v="Rajasthan Royals"/>
    <s v="Royal Challengers Bangalore"/>
    <x v="2"/>
    <x v="1"/>
    <s v="normal"/>
    <x v="5"/>
    <x v="0"/>
    <x v="3"/>
    <s v="BR Doctrove"/>
    <s v="S Ravi"/>
  </r>
  <r>
    <n v="221"/>
    <s v="Mumbai"/>
    <x v="8"/>
    <n v="2010"/>
    <d v="2010-04-13T00:00:00"/>
    <x v="63"/>
    <x v="16"/>
    <s v="Mumbai Indians"/>
    <s v="Delhi Daredevils"/>
    <x v="7"/>
    <x v="1"/>
    <s v="normal"/>
    <x v="6"/>
    <x v="43"/>
    <x v="1"/>
    <s v="S Asnani"/>
    <s v="DJ Harper"/>
  </r>
  <r>
    <n v="222"/>
    <s v="Chennai"/>
    <x v="8"/>
    <n v="2010"/>
    <d v="2010-04-13T00:00:00"/>
    <x v="174"/>
    <x v="9"/>
    <s v="Kolkata Knight Riders"/>
    <s v="Chennai Super Kings"/>
    <x v="1"/>
    <x v="1"/>
    <s v="normal"/>
    <x v="0"/>
    <x v="0"/>
    <x v="8"/>
    <s v="SS Hazare"/>
    <s v="SJA Taufel"/>
  </r>
  <r>
    <n v="220"/>
    <s v="Nagpur"/>
    <x v="8"/>
    <n v="2010"/>
    <d v="2010-04-12T00:00:00"/>
    <x v="125"/>
    <x v="26"/>
    <s v="Deccan Chargers"/>
    <s v="Royal Challengers Bangalore"/>
    <x v="6"/>
    <x v="0"/>
    <s v="normal"/>
    <x v="12"/>
    <x v="11"/>
    <x v="1"/>
    <s v="RE Koertzen"/>
    <s v="RB Tiffin"/>
  </r>
  <r>
    <n v="218"/>
    <s v="Delhi"/>
    <x v="8"/>
    <n v="2010"/>
    <d v="2010-04-11T00:00:00"/>
    <x v="90"/>
    <x v="2"/>
    <s v="Delhi Daredevils"/>
    <s v="Kings XI Punjab"/>
    <x v="3"/>
    <x v="1"/>
    <s v="normal"/>
    <x v="7"/>
    <x v="0"/>
    <x v="6"/>
    <s v="BF Bowden"/>
    <s v="AM Saheba"/>
  </r>
  <r>
    <n v="219"/>
    <s v="Jaipur"/>
    <x v="8"/>
    <n v="2010"/>
    <d v="2010-04-11T00:00:00"/>
    <x v="122"/>
    <x v="4"/>
    <s v="Mumbai Indians"/>
    <s v="Rajasthan Royals"/>
    <x v="2"/>
    <x v="0"/>
    <s v="normal"/>
    <x v="6"/>
    <x v="48"/>
    <x v="1"/>
    <s v="BR Doctrove"/>
    <s v="SK Tarapore"/>
  </r>
  <r>
    <n v="216"/>
    <s v="Nagpur"/>
    <x v="8"/>
    <n v="2010"/>
    <d v="2010-04-10T00:00:00"/>
    <x v="175"/>
    <x v="26"/>
    <s v="Chennai Super Kings"/>
    <s v="Deccan Chargers"/>
    <x v="0"/>
    <x v="1"/>
    <s v="normal"/>
    <x v="12"/>
    <x v="0"/>
    <x v="4"/>
    <s v="HDPK Dharmasena"/>
    <s v="SJA Taufel"/>
  </r>
  <r>
    <n v="217"/>
    <s v="Bangalore"/>
    <x v="8"/>
    <n v="2010"/>
    <d v="2010-04-10T00:00:00"/>
    <x v="126"/>
    <x v="6"/>
    <s v="Kolkata Knight Riders"/>
    <s v="Royal Challengers Bangalore"/>
    <x v="6"/>
    <x v="0"/>
    <s v="normal"/>
    <x v="5"/>
    <x v="0"/>
    <x v="6"/>
    <s v="K Hariharan"/>
    <s v="DJ Harper"/>
  </r>
  <r>
    <n v="215"/>
    <s v="Chandigarh"/>
    <x v="8"/>
    <n v="2010"/>
    <d v="2010-04-09T00:00:00"/>
    <x v="137"/>
    <x v="15"/>
    <s v="Mumbai Indians"/>
    <s v="Kings XI Punjab"/>
    <x v="7"/>
    <x v="1"/>
    <s v="normal"/>
    <x v="7"/>
    <x v="0"/>
    <x v="4"/>
    <s v="M Erasmus"/>
    <s v="AM Saheba"/>
  </r>
  <r>
    <n v="214"/>
    <s v="Bangalore"/>
    <x v="8"/>
    <n v="2010"/>
    <d v="2010-04-08T00:00:00"/>
    <x v="176"/>
    <x v="6"/>
    <s v="Royal Challengers Bangalore"/>
    <s v="Deccan Chargers"/>
    <x v="11"/>
    <x v="0"/>
    <s v="normal"/>
    <x v="12"/>
    <x v="0"/>
    <x v="6"/>
    <s v="S Asnani"/>
    <s v="DJ Harper"/>
  </r>
  <r>
    <n v="212"/>
    <s v="Jaipur"/>
    <x v="8"/>
    <n v="2010"/>
    <d v="2010-04-07T00:00:00"/>
    <x v="177"/>
    <x v="4"/>
    <s v="Kings XI Punjab"/>
    <s v="Rajasthan Royals"/>
    <x v="5"/>
    <x v="1"/>
    <s v="normal"/>
    <x v="4"/>
    <x v="0"/>
    <x v="8"/>
    <s v="S Ravi"/>
    <s v="SK Tarapore"/>
  </r>
  <r>
    <n v="213"/>
    <s v="Kolkata"/>
    <x v="8"/>
    <n v="2010"/>
    <d v="2010-04-07T00:00:00"/>
    <x v="140"/>
    <x v="1"/>
    <s v="Kolkata Knight Riders"/>
    <s v="Delhi Daredevils"/>
    <x v="1"/>
    <x v="1"/>
    <s v="normal"/>
    <x v="2"/>
    <x v="1"/>
    <x v="1"/>
    <s v="BG Jerling"/>
    <s v="RE Koertzen"/>
  </r>
  <r>
    <n v="211"/>
    <s v="Chennai"/>
    <x v="8"/>
    <n v="2010"/>
    <d v="2010-04-06T00:00:00"/>
    <x v="60"/>
    <x v="9"/>
    <s v="Chennai Super Kings"/>
    <s v="Mumbai Indians"/>
    <x v="0"/>
    <x v="1"/>
    <s v="normal"/>
    <x v="0"/>
    <x v="46"/>
    <x v="1"/>
    <s v="S Asnani"/>
    <s v="DJ Harper"/>
  </r>
  <r>
    <n v="210"/>
    <s v="Nagpur"/>
    <x v="8"/>
    <n v="2010"/>
    <d v="2010-04-05T00:00:00"/>
    <x v="163"/>
    <x v="26"/>
    <s v="Rajasthan Royals"/>
    <s v="Deccan Chargers"/>
    <x v="2"/>
    <x v="1"/>
    <s v="normal"/>
    <x v="4"/>
    <x v="47"/>
    <x v="1"/>
    <s v="HDPK Dharmasena"/>
    <s v="SJA Taufel"/>
  </r>
  <r>
    <n v="208"/>
    <s v="Kolkata"/>
    <x v="8"/>
    <n v="2010"/>
    <d v="2010-04-04T00:00:00"/>
    <x v="164"/>
    <x v="1"/>
    <s v="Kolkata Knight Riders"/>
    <s v="Kings XI Punjab"/>
    <x v="1"/>
    <x v="1"/>
    <s v="normal"/>
    <x v="7"/>
    <x v="0"/>
    <x v="0"/>
    <s v="S Asnani"/>
    <s v="DJ Harper"/>
  </r>
  <r>
    <n v="209"/>
    <s v="Delhi"/>
    <x v="8"/>
    <n v="2010"/>
    <d v="2010-04-04T00:00:00"/>
    <x v="178"/>
    <x v="2"/>
    <s v="Delhi Daredevils"/>
    <s v="Royal Challengers Bangalore"/>
    <x v="3"/>
    <x v="1"/>
    <s v="normal"/>
    <x v="3"/>
    <x v="48"/>
    <x v="1"/>
    <s v="BF Bowden"/>
    <s v="M Erasmus"/>
  </r>
  <r>
    <n v="206"/>
    <s v="Chennai"/>
    <x v="8"/>
    <n v="2010"/>
    <d v="2010-04-03T00:00:00"/>
    <x v="111"/>
    <x v="9"/>
    <s v="Chennai Super Kings"/>
    <s v="Rajasthan Royals"/>
    <x v="0"/>
    <x v="1"/>
    <s v="normal"/>
    <x v="0"/>
    <x v="40"/>
    <x v="1"/>
    <s v="RE Koertzen"/>
    <s v="RB Tiffin"/>
  </r>
  <r>
    <n v="207"/>
    <s v="Mumbai"/>
    <x v="8"/>
    <n v="2010"/>
    <d v="2010-04-03T00:00:00"/>
    <x v="13"/>
    <x v="16"/>
    <s v="Mumbai Indians"/>
    <s v="Deccan Chargers"/>
    <x v="7"/>
    <x v="1"/>
    <s v="normal"/>
    <x v="6"/>
    <x v="75"/>
    <x v="1"/>
    <s v="BR Doctrove"/>
    <s v="S Ravi"/>
  </r>
  <r>
    <n v="205"/>
    <s v="Chandigarh"/>
    <x v="8"/>
    <n v="2010"/>
    <d v="2010-04-02T00:00:00"/>
    <x v="141"/>
    <x v="15"/>
    <s v="Kings XI Punjab"/>
    <s v="Royal Challengers Bangalore"/>
    <x v="5"/>
    <x v="1"/>
    <s v="normal"/>
    <x v="5"/>
    <x v="0"/>
    <x v="4"/>
    <s v="BF Bowden"/>
    <s v="M Erasmus"/>
  </r>
  <r>
    <n v="204"/>
    <s v="Kolkata"/>
    <x v="8"/>
    <n v="2010"/>
    <d v="2010-04-01T00:00:00"/>
    <x v="140"/>
    <x v="1"/>
    <s v="Kolkata Knight Riders"/>
    <s v="Deccan Chargers"/>
    <x v="1"/>
    <x v="1"/>
    <s v="normal"/>
    <x v="2"/>
    <x v="46"/>
    <x v="1"/>
    <s v="K Hariharan"/>
    <s v="DJ Harper"/>
  </r>
  <r>
    <n v="202"/>
    <s v="Chennai"/>
    <x v="8"/>
    <n v="2010"/>
    <d v="2010-03-31T00:00:00"/>
    <x v="111"/>
    <x v="9"/>
    <s v="Royal Challengers Bangalore"/>
    <s v="Chennai Super Kings"/>
    <x v="6"/>
    <x v="1"/>
    <s v="normal"/>
    <x v="0"/>
    <x v="0"/>
    <x v="3"/>
    <s v="BG Jerling"/>
    <s v="RE Koertzen"/>
  </r>
  <r>
    <n v="203"/>
    <s v="Delhi"/>
    <x v="8"/>
    <n v="2010"/>
    <d v="2010-03-31T00:00:00"/>
    <x v="129"/>
    <x v="2"/>
    <s v="Delhi Daredevils"/>
    <s v="Rajasthan Royals"/>
    <x v="3"/>
    <x v="1"/>
    <s v="normal"/>
    <x v="3"/>
    <x v="77"/>
    <x v="1"/>
    <s v="HDPK Dharmasena"/>
    <s v="SJA Taufel"/>
  </r>
  <r>
    <n v="201"/>
    <s v="Mumbai"/>
    <x v="8"/>
    <n v="2010"/>
    <d v="2010-03-30T00:00:00"/>
    <x v="96"/>
    <x v="16"/>
    <s v="Kings XI Punjab"/>
    <s v="Mumbai Indians"/>
    <x v="7"/>
    <x v="0"/>
    <s v="normal"/>
    <x v="6"/>
    <x v="0"/>
    <x v="7"/>
    <s v="BR Doctrove"/>
    <s v="SK Tarapore"/>
  </r>
  <r>
    <n v="200"/>
    <s v="Delhi"/>
    <x v="8"/>
    <n v="2010"/>
    <d v="2010-03-29T00:00:00"/>
    <x v="53"/>
    <x v="2"/>
    <s v="Delhi Daredevils"/>
    <s v="Kolkata Knight Riders"/>
    <x v="3"/>
    <x v="1"/>
    <s v="normal"/>
    <x v="3"/>
    <x v="78"/>
    <x v="1"/>
    <s v="SS Hazare"/>
    <s v="SJA Taufel"/>
  </r>
  <r>
    <n v="198"/>
    <s v="Ahmedabad"/>
    <x v="8"/>
    <n v="2010"/>
    <d v="2010-03-28T00:00:00"/>
    <x v="179"/>
    <x v="17"/>
    <s v="Rajasthan Royals"/>
    <s v="Chennai Super Kings"/>
    <x v="2"/>
    <x v="1"/>
    <s v="normal"/>
    <x v="4"/>
    <x v="31"/>
    <x v="1"/>
    <s v="SS Hazare"/>
    <s v="SJA Taufel"/>
  </r>
  <r>
    <n v="199"/>
    <s v="Mumbai"/>
    <x v="8"/>
    <n v="2010"/>
    <d v="2010-03-28T00:00:00"/>
    <x v="92"/>
    <x v="24"/>
    <s v="Mumbai Indians"/>
    <s v="Deccan Chargers"/>
    <x v="11"/>
    <x v="0"/>
    <s v="normal"/>
    <x v="6"/>
    <x v="42"/>
    <x v="1"/>
    <s v="S Das"/>
    <s v="K Hariharan"/>
  </r>
  <r>
    <n v="196"/>
    <s v="Chandigarh"/>
    <x v="8"/>
    <n v="2010"/>
    <d v="2010-03-27T00:00:00"/>
    <x v="161"/>
    <x v="15"/>
    <s v="Kolkata Knight Riders"/>
    <s v="Kings XI Punjab"/>
    <x v="1"/>
    <x v="1"/>
    <s v="normal"/>
    <x v="2"/>
    <x v="43"/>
    <x v="1"/>
    <s v="BR Doctrove"/>
    <s v="S Ravi"/>
  </r>
  <r>
    <n v="195"/>
    <s v="Ahmedabad"/>
    <x v="8"/>
    <n v="2010"/>
    <d v="2010-03-26T00:00:00"/>
    <x v="71"/>
    <x v="17"/>
    <s v="Deccan Chargers"/>
    <s v="Rajasthan Royals"/>
    <x v="11"/>
    <x v="1"/>
    <s v="normal"/>
    <x v="4"/>
    <x v="0"/>
    <x v="0"/>
    <s v="HDPK Dharmasena"/>
    <s v="SJA Taufel"/>
  </r>
  <r>
    <n v="194"/>
    <s v="Mumbai"/>
    <x v="8"/>
    <n v="2010"/>
    <d v="2010-03-25T00:00:00"/>
    <x v="122"/>
    <x v="16"/>
    <s v="Chennai Super Kings"/>
    <s v="Mumbai Indians"/>
    <x v="7"/>
    <x v="0"/>
    <s v="normal"/>
    <x v="6"/>
    <x v="0"/>
    <x v="3"/>
    <s v="BF Bowden"/>
    <s v="AM Saheba"/>
  </r>
  <r>
    <n v="197"/>
    <s v="Bangalore"/>
    <x v="8"/>
    <n v="2010"/>
    <d v="2010-03-25T00:00:00"/>
    <x v="66"/>
    <x v="6"/>
    <s v="Delhi Daredevils"/>
    <s v="Royal Challengers Bangalore"/>
    <x v="6"/>
    <x v="0"/>
    <s v="normal"/>
    <x v="3"/>
    <x v="31"/>
    <x v="1"/>
    <s v="BG Jerling"/>
    <s v="RE Koertzen"/>
  </r>
  <r>
    <n v="193"/>
    <s v="Chandigarh"/>
    <x v="8"/>
    <n v="2010"/>
    <d v="2010-03-24T00:00:00"/>
    <x v="180"/>
    <x v="15"/>
    <s v="Rajasthan Royals"/>
    <s v="Kings XI Punjab"/>
    <x v="5"/>
    <x v="0"/>
    <s v="normal"/>
    <x v="4"/>
    <x v="7"/>
    <x v="1"/>
    <s v="BR Doctrove"/>
    <s v="SK Tarapore"/>
  </r>
  <r>
    <n v="192"/>
    <s v="Bangalore"/>
    <x v="8"/>
    <n v="2010"/>
    <d v="2010-03-23T00:00:00"/>
    <x v="57"/>
    <x v="6"/>
    <s v="Royal Challengers Bangalore"/>
    <s v="Chennai Super Kings"/>
    <x v="0"/>
    <x v="0"/>
    <s v="normal"/>
    <x v="5"/>
    <x v="79"/>
    <x v="1"/>
    <s v="RE Koertzen"/>
    <s v="RB Tiffin"/>
  </r>
  <r>
    <n v="191"/>
    <s v="Mumbai"/>
    <x v="8"/>
    <n v="2010"/>
    <d v="2010-03-22T00:00:00"/>
    <x v="122"/>
    <x v="16"/>
    <s v="Kolkata Knight Riders"/>
    <s v="Mumbai Indians"/>
    <x v="1"/>
    <x v="1"/>
    <s v="normal"/>
    <x v="6"/>
    <x v="0"/>
    <x v="6"/>
    <s v="SS Hazare"/>
    <s v="SJA Taufel"/>
  </r>
  <r>
    <n v="189"/>
    <s v="Cuttack"/>
    <x v="8"/>
    <n v="2010"/>
    <d v="2010-03-21T00:00:00"/>
    <x v="172"/>
    <x v="18"/>
    <s v="Deccan Chargers"/>
    <s v="Delhi Daredevils"/>
    <x v="11"/>
    <x v="1"/>
    <s v="normal"/>
    <x v="12"/>
    <x v="18"/>
    <x v="1"/>
    <s v="BF Bowden"/>
    <s v="M Erasmus"/>
  </r>
  <r>
    <n v="190"/>
    <s v="Chennai"/>
    <x v="8"/>
    <n v="2010"/>
    <d v="2010-03-21T00:00:00"/>
    <x v="181"/>
    <x v="9"/>
    <s v="Kings XI Punjab"/>
    <s v="Chennai Super Kings"/>
    <x v="0"/>
    <x v="0"/>
    <s v="tie"/>
    <x v="7"/>
    <x v="0"/>
    <x v="1"/>
    <s v="K Hariharan"/>
    <s v="DJ Harper"/>
  </r>
  <r>
    <n v="187"/>
    <s v="Ahmedabad"/>
    <x v="8"/>
    <n v="2010"/>
    <d v="2010-03-20T00:00:00"/>
    <x v="182"/>
    <x v="17"/>
    <s v="Rajasthan Royals"/>
    <s v="Kolkata Knight Riders"/>
    <x v="2"/>
    <x v="1"/>
    <s v="normal"/>
    <x v="4"/>
    <x v="5"/>
    <x v="1"/>
    <s v="RE Koertzen"/>
    <s v="RB Tiffin"/>
  </r>
  <r>
    <n v="188"/>
    <s v="Mumbai"/>
    <x v="8"/>
    <n v="2010"/>
    <d v="2010-03-20T00:00:00"/>
    <x v="113"/>
    <x v="16"/>
    <s v="Mumbai Indians"/>
    <s v="Royal Challengers Bangalore"/>
    <x v="7"/>
    <x v="1"/>
    <s v="normal"/>
    <x v="5"/>
    <x v="0"/>
    <x v="6"/>
    <s v="HDPK Dharmasena"/>
    <s v="SS Hazare"/>
  </r>
  <r>
    <n v="185"/>
    <s v="Delhi"/>
    <x v="8"/>
    <n v="2010"/>
    <d v="2010-03-19T00:00:00"/>
    <x v="183"/>
    <x v="2"/>
    <s v="Delhi Daredevils"/>
    <s v="Chennai Super Kings"/>
    <x v="3"/>
    <x v="1"/>
    <s v="normal"/>
    <x v="0"/>
    <x v="0"/>
    <x v="3"/>
    <s v="BR Doctrove"/>
    <s v="SK Tarapore"/>
  </r>
  <r>
    <n v="186"/>
    <s v="Cuttack"/>
    <x v="8"/>
    <n v="2010"/>
    <d v="2010-03-19T00:00:00"/>
    <x v="172"/>
    <x v="18"/>
    <s v="Deccan Chargers"/>
    <s v="Kings XI Punjab"/>
    <x v="5"/>
    <x v="0"/>
    <s v="normal"/>
    <x v="12"/>
    <x v="44"/>
    <x v="1"/>
    <s v="BF Bowden"/>
    <s v="M Erasmus"/>
  </r>
  <r>
    <n v="184"/>
    <s v="Bangalore"/>
    <x v="8"/>
    <n v="2010"/>
    <d v="2010-03-18T00:00:00"/>
    <x v="113"/>
    <x v="6"/>
    <s v="Rajasthan Royals"/>
    <s v="Royal Challengers Bangalore"/>
    <x v="6"/>
    <x v="0"/>
    <s v="normal"/>
    <x v="5"/>
    <x v="0"/>
    <x v="5"/>
    <s v="K Hariharan"/>
    <s v="DJ Harper"/>
  </r>
  <r>
    <n v="183"/>
    <s v="Delhi"/>
    <x v="8"/>
    <n v="2010"/>
    <d v="2010-03-17T00:00:00"/>
    <x v="122"/>
    <x v="2"/>
    <s v="Mumbai Indians"/>
    <s v="Delhi Daredevils"/>
    <x v="3"/>
    <x v="0"/>
    <s v="normal"/>
    <x v="6"/>
    <x v="80"/>
    <x v="1"/>
    <s v="BR Doctrove"/>
    <s v="SK Tarapore"/>
  </r>
  <r>
    <n v="181"/>
    <s v="Bangalore"/>
    <x v="8"/>
    <n v="2010"/>
    <d v="2010-03-16T00:00:00"/>
    <x v="113"/>
    <x v="6"/>
    <s v="Kings XI Punjab"/>
    <s v="Royal Challengers Bangalore"/>
    <x v="5"/>
    <x v="1"/>
    <s v="normal"/>
    <x v="5"/>
    <x v="0"/>
    <x v="0"/>
    <s v="S Das"/>
    <s v="DJ Harper"/>
  </r>
  <r>
    <n v="182"/>
    <s v="Kolkata"/>
    <x v="8"/>
    <n v="2010"/>
    <d v="2010-03-16T00:00:00"/>
    <x v="28"/>
    <x v="1"/>
    <s v="Chennai Super Kings"/>
    <s v="Kolkata Knight Riders"/>
    <x v="0"/>
    <x v="1"/>
    <s v="normal"/>
    <x v="0"/>
    <x v="13"/>
    <x v="1"/>
    <s v="HDPK Dharmasena"/>
    <s v="AM Saheba"/>
  </r>
  <r>
    <n v="180"/>
    <s v="Ahmedabad"/>
    <x v="8"/>
    <n v="2010"/>
    <d v="2010-03-15T00:00:00"/>
    <x v="107"/>
    <x v="17"/>
    <s v="Rajasthan Royals"/>
    <s v="Delhi Daredevils"/>
    <x v="3"/>
    <x v="0"/>
    <s v="normal"/>
    <x v="3"/>
    <x v="0"/>
    <x v="4"/>
    <s v="BG Jerling"/>
    <s v="RE Koertzen"/>
  </r>
  <r>
    <n v="178"/>
    <s v="Kolkata"/>
    <x v="8"/>
    <n v="2010"/>
    <d v="2010-03-14T00:00:00"/>
    <x v="161"/>
    <x v="1"/>
    <s v="Royal Challengers Bangalore"/>
    <s v="Kolkata Knight Riders"/>
    <x v="1"/>
    <x v="0"/>
    <s v="normal"/>
    <x v="2"/>
    <x v="0"/>
    <x v="6"/>
    <s v="HDPK Dharmasena"/>
    <s v="AM Saheba"/>
  </r>
  <r>
    <n v="179"/>
    <s v="Chennai"/>
    <x v="8"/>
    <n v="2010"/>
    <d v="2010-03-14T00:00:00"/>
    <x v="184"/>
    <x v="9"/>
    <s v="Deccan Chargers"/>
    <s v="Chennai Super Kings"/>
    <x v="11"/>
    <x v="1"/>
    <s v="normal"/>
    <x v="12"/>
    <x v="7"/>
    <x v="1"/>
    <s v="K Hariharan"/>
    <s v="DJ Harper"/>
  </r>
  <r>
    <n v="176"/>
    <s v="Mumbai"/>
    <x v="8"/>
    <n v="2010"/>
    <d v="2010-03-13T00:00:00"/>
    <x v="71"/>
    <x v="16"/>
    <s v="Mumbai Indians"/>
    <s v="Rajasthan Royals"/>
    <x v="7"/>
    <x v="1"/>
    <s v="normal"/>
    <x v="6"/>
    <x v="12"/>
    <x v="1"/>
    <s v="RE Koertzen"/>
    <s v="RB Tiffin"/>
  </r>
  <r>
    <n v="177"/>
    <s v="Chandigarh"/>
    <x v="8"/>
    <n v="2010"/>
    <d v="2010-03-13T00:00:00"/>
    <x v="55"/>
    <x v="15"/>
    <s v="Kings XI Punjab"/>
    <s v="Delhi Daredevils"/>
    <x v="3"/>
    <x v="0"/>
    <s v="normal"/>
    <x v="3"/>
    <x v="0"/>
    <x v="3"/>
    <s v="BR Doctrove"/>
    <s v="S Ravi"/>
  </r>
  <r>
    <n v="175"/>
    <s v="Mumbai"/>
    <x v="8"/>
    <n v="2010"/>
    <d v="2010-03-12T00:00:00"/>
    <x v="185"/>
    <x v="24"/>
    <s v="Kolkata Knight Riders"/>
    <s v="Deccan Chargers"/>
    <x v="11"/>
    <x v="0"/>
    <s v="normal"/>
    <x v="2"/>
    <x v="3"/>
    <x v="1"/>
    <s v="RE Koertzen"/>
    <s v="RB Tiffin"/>
  </r>
  <r>
    <n v="174"/>
    <s v="Johannesburg"/>
    <x v="9"/>
    <n v="2009"/>
    <d v="2009-05-24T00:00:00"/>
    <x v="170"/>
    <x v="27"/>
    <s v="Deccan Chargers"/>
    <s v="Royal Challengers Bangalore"/>
    <x v="6"/>
    <x v="0"/>
    <s v="normal"/>
    <x v="12"/>
    <x v="44"/>
    <x v="1"/>
    <s v="RE Koertzen"/>
    <s v="SJA Taufel"/>
  </r>
  <r>
    <n v="173"/>
    <s v="Johannesburg"/>
    <x v="9"/>
    <n v="2009"/>
    <d v="2009-05-23T00:00:00"/>
    <x v="106"/>
    <x v="27"/>
    <s v="Chennai Super Kings"/>
    <s v="Royal Challengers Bangalore"/>
    <x v="6"/>
    <x v="0"/>
    <s v="normal"/>
    <x v="5"/>
    <x v="0"/>
    <x v="4"/>
    <s v="RE Koertzen"/>
    <s v="SJA Taufel"/>
  </r>
  <r>
    <n v="172"/>
    <s v="Centurion"/>
    <x v="9"/>
    <n v="2009"/>
    <d v="2009-05-22T00:00:00"/>
    <x v="119"/>
    <x v="28"/>
    <s v="Delhi Daredevils"/>
    <s v="Deccan Chargers"/>
    <x v="11"/>
    <x v="0"/>
    <s v="normal"/>
    <x v="12"/>
    <x v="0"/>
    <x v="4"/>
    <s v="BR Doctrove"/>
    <s v="DJ Harper"/>
  </r>
  <r>
    <n v="170"/>
    <s v="Centurion"/>
    <x v="9"/>
    <n v="2009"/>
    <d v="2009-05-21T00:00:00"/>
    <x v="107"/>
    <x v="28"/>
    <s v="Mumbai Indians"/>
    <s v="Delhi Daredevils"/>
    <x v="3"/>
    <x v="0"/>
    <s v="normal"/>
    <x v="3"/>
    <x v="0"/>
    <x v="7"/>
    <s v="IL Howell"/>
    <s v="S Ravi"/>
  </r>
  <r>
    <n v="171"/>
    <s v="Centurion"/>
    <x v="9"/>
    <n v="2009"/>
    <d v="2009-05-21T00:00:00"/>
    <x v="106"/>
    <x v="28"/>
    <s v="Royal Challengers Bangalore"/>
    <s v="Deccan Chargers"/>
    <x v="6"/>
    <x v="1"/>
    <s v="normal"/>
    <x v="5"/>
    <x v="23"/>
    <x v="1"/>
    <s v="IL Howell"/>
    <s v="S Ravi"/>
  </r>
  <r>
    <n v="168"/>
    <s v="Durban"/>
    <x v="9"/>
    <n v="2009"/>
    <d v="2009-05-20T00:00:00"/>
    <x v="186"/>
    <x v="29"/>
    <s v="Rajasthan Royals"/>
    <s v="Kolkata Knight Riders"/>
    <x v="1"/>
    <x v="0"/>
    <s v="normal"/>
    <x v="2"/>
    <x v="0"/>
    <x v="7"/>
    <s v="BG Jerling"/>
    <s v="SJA Taufel"/>
  </r>
  <r>
    <n v="169"/>
    <s v="Durban"/>
    <x v="9"/>
    <n v="2009"/>
    <d v="2009-05-20T00:00:00"/>
    <x v="187"/>
    <x v="29"/>
    <s v="Chennai Super Kings"/>
    <s v="Kings XI Punjab"/>
    <x v="0"/>
    <x v="1"/>
    <s v="normal"/>
    <x v="0"/>
    <x v="46"/>
    <x v="1"/>
    <s v="BG Jerling"/>
    <s v="SJA Taufel"/>
  </r>
  <r>
    <n v="167"/>
    <s v="Johannesburg"/>
    <x v="9"/>
    <n v="2009"/>
    <d v="2009-05-19T00:00:00"/>
    <x v="113"/>
    <x v="27"/>
    <s v="Delhi Daredevils"/>
    <s v="Royal Challengers Bangalore"/>
    <x v="3"/>
    <x v="1"/>
    <s v="normal"/>
    <x v="5"/>
    <x v="0"/>
    <x v="6"/>
    <s v="IL Howell"/>
    <s v="RB Tiffin"/>
  </r>
  <r>
    <n v="166"/>
    <s v="Centurion"/>
    <x v="9"/>
    <n v="2009"/>
    <d v="2009-05-18T00:00:00"/>
    <x v="114"/>
    <x v="28"/>
    <s v="Chennai Super Kings"/>
    <s v="Kolkata Knight Riders"/>
    <x v="0"/>
    <x v="1"/>
    <s v="normal"/>
    <x v="2"/>
    <x v="0"/>
    <x v="6"/>
    <s v="SJA Taufel"/>
    <s v="RB Tiffin"/>
  </r>
  <r>
    <n v="164"/>
    <s v="Johannesburg"/>
    <x v="9"/>
    <n v="2009"/>
    <d v="2009-05-17T00:00:00"/>
    <x v="68"/>
    <x v="27"/>
    <s v="Kings XI Punjab"/>
    <s v="Deccan Chargers"/>
    <x v="11"/>
    <x v="0"/>
    <s v="normal"/>
    <x v="7"/>
    <x v="19"/>
    <x v="1"/>
    <s v="S Ravi"/>
    <s v="RB Tiffin"/>
  </r>
  <r>
    <n v="165"/>
    <s v="Bloemfontein"/>
    <x v="9"/>
    <n v="2009"/>
    <d v="2009-05-17T00:00:00"/>
    <x v="9"/>
    <x v="30"/>
    <s v="Delhi Daredevils"/>
    <s v="Rajasthan Royals"/>
    <x v="3"/>
    <x v="1"/>
    <s v="normal"/>
    <x v="3"/>
    <x v="1"/>
    <x v="1"/>
    <s v="SS Hazare"/>
    <s v="IL Howell"/>
  </r>
  <r>
    <n v="162"/>
    <s v="Port Elizabeth"/>
    <x v="9"/>
    <n v="2009"/>
    <d v="2009-05-16T00:00:00"/>
    <x v="183"/>
    <x v="31"/>
    <s v="Mumbai Indians"/>
    <s v="Chennai Super Kings"/>
    <x v="7"/>
    <x v="1"/>
    <s v="normal"/>
    <x v="0"/>
    <x v="0"/>
    <x v="6"/>
    <s v="SK Tarapore"/>
    <s v="SJA Taufel"/>
  </r>
  <r>
    <n v="163"/>
    <s v="Johannesburg"/>
    <x v="9"/>
    <n v="2009"/>
    <d v="2009-05-16T00:00:00"/>
    <x v="25"/>
    <x v="27"/>
    <s v="Kolkata Knight Riders"/>
    <s v="Deccan Chargers"/>
    <x v="11"/>
    <x v="0"/>
    <s v="normal"/>
    <x v="12"/>
    <x v="0"/>
    <x v="4"/>
    <s v="RE Koertzen"/>
    <s v="S Ravi"/>
  </r>
  <r>
    <n v="161"/>
    <s v="Bloemfontein"/>
    <x v="9"/>
    <n v="2009"/>
    <d v="2009-05-15T00:00:00"/>
    <x v="139"/>
    <x v="30"/>
    <s v="Delhi Daredevils"/>
    <s v="Kings XI Punjab"/>
    <x v="5"/>
    <x v="0"/>
    <s v="normal"/>
    <x v="7"/>
    <x v="0"/>
    <x v="4"/>
    <s v="HDPK Dharmasena"/>
    <s v="IL Howell"/>
  </r>
  <r>
    <n v="159"/>
    <s v="Durban"/>
    <x v="9"/>
    <n v="2009"/>
    <d v="2009-05-14T00:00:00"/>
    <x v="158"/>
    <x v="29"/>
    <s v="Chennai Super Kings"/>
    <s v="Royal Challengers Bangalore"/>
    <x v="0"/>
    <x v="1"/>
    <s v="normal"/>
    <x v="5"/>
    <x v="0"/>
    <x v="2"/>
    <s v="BR Doctrove"/>
    <s v="DJ Harper"/>
  </r>
  <r>
    <n v="160"/>
    <s v="Durban"/>
    <x v="9"/>
    <n v="2009"/>
    <d v="2009-05-14T00:00:00"/>
    <x v="163"/>
    <x v="29"/>
    <s v="Rajasthan Royals"/>
    <s v="Mumbai Indians"/>
    <x v="2"/>
    <x v="1"/>
    <s v="normal"/>
    <x v="4"/>
    <x v="47"/>
    <x v="1"/>
    <s v="BR Doctrove"/>
    <s v="DJ Harper"/>
  </r>
  <r>
    <n v="158"/>
    <s v="Durban"/>
    <x v="9"/>
    <n v="2009"/>
    <d v="2009-05-13T00:00:00"/>
    <x v="188"/>
    <x v="29"/>
    <s v="Delhi Daredevils"/>
    <s v="Deccan Chargers"/>
    <x v="11"/>
    <x v="0"/>
    <s v="normal"/>
    <x v="3"/>
    <x v="23"/>
    <x v="1"/>
    <s v="DJ Harper"/>
    <s v="SL Shastri"/>
  </r>
  <r>
    <n v="156"/>
    <s v="Centurion"/>
    <x v="9"/>
    <n v="2009"/>
    <d v="2009-05-12T00:00:00"/>
    <x v="158"/>
    <x v="28"/>
    <s v="Kolkata Knight Riders"/>
    <s v="Royal Challengers Bangalore"/>
    <x v="6"/>
    <x v="0"/>
    <s v="normal"/>
    <x v="5"/>
    <x v="0"/>
    <x v="4"/>
    <s v="M Erasmus"/>
    <s v="SS Hazare"/>
  </r>
  <r>
    <n v="157"/>
    <s v="Centurion"/>
    <x v="9"/>
    <n v="2009"/>
    <d v="2009-05-12T00:00:00"/>
    <x v="92"/>
    <x v="28"/>
    <s v="Kings XI Punjab"/>
    <s v="Mumbai Indians"/>
    <x v="5"/>
    <x v="1"/>
    <s v="normal"/>
    <x v="6"/>
    <x v="0"/>
    <x v="0"/>
    <s v="SS Hazare"/>
    <s v="RE Koertzen"/>
  </r>
  <r>
    <n v="155"/>
    <s v="Kimberley"/>
    <x v="9"/>
    <n v="2009"/>
    <d v="2009-05-11T00:00:00"/>
    <x v="47"/>
    <x v="32"/>
    <s v="Deccan Chargers"/>
    <s v="Rajasthan Royals"/>
    <x v="11"/>
    <x v="1"/>
    <s v="normal"/>
    <x v="12"/>
    <x v="81"/>
    <x v="1"/>
    <s v="GAV Baxter"/>
    <s v="HDPK Dharmasena"/>
  </r>
  <r>
    <n v="153"/>
    <s v="Port Elizabeth"/>
    <x v="9"/>
    <n v="2009"/>
    <d v="2009-05-10T00:00:00"/>
    <x v="100"/>
    <x v="31"/>
    <s v="Mumbai Indians"/>
    <s v="Royal Challengers Bangalore"/>
    <x v="7"/>
    <x v="1"/>
    <s v="normal"/>
    <x v="6"/>
    <x v="49"/>
    <x v="1"/>
    <s v="BR Doctrove"/>
    <s v="BG Jerling"/>
  </r>
  <r>
    <n v="154"/>
    <s v="Johannesburg"/>
    <x v="9"/>
    <n v="2009"/>
    <d v="2009-05-10T00:00:00"/>
    <x v="4"/>
    <x v="27"/>
    <s v="Kolkata Knight Riders"/>
    <s v="Delhi Daredevils"/>
    <x v="3"/>
    <x v="0"/>
    <s v="normal"/>
    <x v="3"/>
    <x v="0"/>
    <x v="6"/>
    <s v="SL Shastri"/>
    <s v="RB Tiffin"/>
  </r>
  <r>
    <n v="151"/>
    <s v="Kimberley"/>
    <x v="9"/>
    <n v="2009"/>
    <d v="2009-05-09T00:00:00"/>
    <x v="164"/>
    <x v="32"/>
    <s v="Deccan Chargers"/>
    <s v="Kings XI Punjab"/>
    <x v="5"/>
    <x v="0"/>
    <s v="normal"/>
    <x v="7"/>
    <x v="0"/>
    <x v="9"/>
    <s v="GAV Baxter"/>
    <s v="AM Saheba"/>
  </r>
  <r>
    <n v="152"/>
    <s v="Kimberley"/>
    <x v="9"/>
    <n v="2009"/>
    <d v="2009-05-09T00:00:00"/>
    <x v="189"/>
    <x v="32"/>
    <s v="Rajasthan Royals"/>
    <s v="Chennai Super Kings"/>
    <x v="2"/>
    <x v="1"/>
    <s v="normal"/>
    <x v="0"/>
    <x v="0"/>
    <x v="6"/>
    <s v="GAV Baxter"/>
    <s v="HDPK Dharmasena"/>
  </r>
  <r>
    <n v="150"/>
    <s v="East London"/>
    <x v="9"/>
    <n v="2009"/>
    <d v="2009-05-08T00:00:00"/>
    <x v="77"/>
    <x v="33"/>
    <s v="Mumbai Indians"/>
    <s v="Delhi Daredevils"/>
    <x v="7"/>
    <x v="1"/>
    <s v="normal"/>
    <x v="3"/>
    <x v="0"/>
    <x v="6"/>
    <s v="M Erasmus"/>
    <s v="SK Tarapore"/>
  </r>
  <r>
    <n v="148"/>
    <s v="Centurion"/>
    <x v="9"/>
    <n v="2009"/>
    <d v="2009-05-07T00:00:00"/>
    <x v="190"/>
    <x v="28"/>
    <s v="Royal Challengers Bangalore"/>
    <s v="Rajasthan Royals"/>
    <x v="2"/>
    <x v="0"/>
    <s v="normal"/>
    <x v="4"/>
    <x v="0"/>
    <x v="6"/>
    <s v="K Hariharan"/>
    <s v="DJ Harper"/>
  </r>
  <r>
    <n v="149"/>
    <s v="Centurion"/>
    <x v="9"/>
    <n v="2009"/>
    <d v="2009-05-07T00:00:00"/>
    <x v="183"/>
    <x v="28"/>
    <s v="Chennai Super Kings"/>
    <s v="Kings XI Punjab"/>
    <x v="0"/>
    <x v="1"/>
    <s v="normal"/>
    <x v="0"/>
    <x v="23"/>
    <x v="1"/>
    <s v="DJ Harper"/>
    <s v="TH Wijewardene"/>
  </r>
  <r>
    <n v="147"/>
    <s v="Centurion"/>
    <x v="9"/>
    <n v="2009"/>
    <d v="2009-05-06T00:00:00"/>
    <x v="25"/>
    <x v="28"/>
    <s v="Deccan Chargers"/>
    <s v="Mumbai Indians"/>
    <x v="11"/>
    <x v="1"/>
    <s v="normal"/>
    <x v="12"/>
    <x v="17"/>
    <x v="1"/>
    <s v="MR Benson"/>
    <s v="HDPK Dharmasena"/>
  </r>
  <r>
    <n v="145"/>
    <s v="Durban"/>
    <x v="9"/>
    <n v="2009"/>
    <d v="2009-05-05T00:00:00"/>
    <x v="191"/>
    <x v="29"/>
    <s v="Rajasthan Royals"/>
    <s v="Kings XI Punjab"/>
    <x v="5"/>
    <x v="0"/>
    <s v="normal"/>
    <x v="4"/>
    <x v="82"/>
    <x v="1"/>
    <s v="SS Hazare"/>
    <s v="IL Howell"/>
  </r>
  <r>
    <n v="146"/>
    <s v="Durban"/>
    <x v="9"/>
    <n v="2009"/>
    <d v="2009-05-05T00:00:00"/>
    <x v="55"/>
    <x v="29"/>
    <s v="Kolkata Knight Riders"/>
    <s v="Delhi Daredevils"/>
    <x v="1"/>
    <x v="1"/>
    <s v="normal"/>
    <x v="3"/>
    <x v="0"/>
    <x v="8"/>
    <s v="GAV Baxter"/>
    <s v="IL Howell"/>
  </r>
  <r>
    <n v="144"/>
    <s v="East London"/>
    <x v="9"/>
    <n v="2009"/>
    <d v="2009-05-04T00:00:00"/>
    <x v="28"/>
    <x v="33"/>
    <s v="Chennai Super Kings"/>
    <s v="Deccan Chargers"/>
    <x v="0"/>
    <x v="1"/>
    <s v="normal"/>
    <x v="0"/>
    <x v="82"/>
    <x v="1"/>
    <s v="BR Doctrove"/>
    <s v="M Erasmus"/>
  </r>
  <r>
    <n v="142"/>
    <s v="Port Elizabeth"/>
    <x v="9"/>
    <n v="2009"/>
    <d v="2009-05-03T00:00:00"/>
    <x v="164"/>
    <x v="31"/>
    <s v="Kolkata Knight Riders"/>
    <s v="Kings XI Punjab"/>
    <x v="1"/>
    <x v="1"/>
    <s v="normal"/>
    <x v="7"/>
    <x v="0"/>
    <x v="4"/>
    <s v="S Asnani"/>
    <s v="MR Benson"/>
  </r>
  <r>
    <n v="143"/>
    <s v="Johannesburg"/>
    <x v="9"/>
    <n v="2009"/>
    <d v="2009-05-03T00:00:00"/>
    <x v="113"/>
    <x v="27"/>
    <s v="Mumbai Indians"/>
    <s v="Royal Challengers Bangalore"/>
    <x v="7"/>
    <x v="1"/>
    <s v="normal"/>
    <x v="5"/>
    <x v="0"/>
    <x v="8"/>
    <s v="RE Koertzen"/>
    <s v="TH Wijewardene"/>
  </r>
  <r>
    <n v="140"/>
    <s v="Port Elizabeth"/>
    <x v="9"/>
    <n v="2009"/>
    <d v="2009-05-02T00:00:00"/>
    <x v="71"/>
    <x v="31"/>
    <s v="Deccan Chargers"/>
    <s v="Rajasthan Royals"/>
    <x v="11"/>
    <x v="1"/>
    <s v="normal"/>
    <x v="4"/>
    <x v="0"/>
    <x v="9"/>
    <s v="S Asnani"/>
    <s v="BG Jerling"/>
  </r>
  <r>
    <n v="141"/>
    <s v="Johannesburg"/>
    <x v="9"/>
    <n v="2009"/>
    <d v="2009-05-02T00:00:00"/>
    <x v="192"/>
    <x v="27"/>
    <s v="Chennai Super Kings"/>
    <s v="Delhi Daredevils"/>
    <x v="3"/>
    <x v="0"/>
    <s v="normal"/>
    <x v="0"/>
    <x v="50"/>
    <x v="1"/>
    <s v="DJ Harper"/>
    <s v="RE Koertzen"/>
  </r>
  <r>
    <n v="138"/>
    <s v="East London"/>
    <x v="9"/>
    <n v="2009"/>
    <d v="2009-05-01T00:00:00"/>
    <x v="100"/>
    <x v="33"/>
    <s v="Mumbai Indians"/>
    <s v="Kolkata Knight Riders"/>
    <x v="7"/>
    <x v="1"/>
    <s v="normal"/>
    <x v="6"/>
    <x v="21"/>
    <x v="1"/>
    <s v="M Erasmus"/>
    <s v="SK Tarapore"/>
  </r>
  <r>
    <n v="139"/>
    <s v="Durban"/>
    <x v="9"/>
    <n v="2009"/>
    <d v="2009-05-01T00:00:00"/>
    <x v="68"/>
    <x v="29"/>
    <s v="Royal Challengers Bangalore"/>
    <s v="Kings XI Punjab"/>
    <x v="6"/>
    <x v="1"/>
    <s v="normal"/>
    <x v="5"/>
    <x v="35"/>
    <x v="1"/>
    <s v="HDPK Dharmasena"/>
    <s v="S Ravi"/>
  </r>
  <r>
    <n v="136"/>
    <s v="Centurion"/>
    <x v="9"/>
    <n v="2009"/>
    <d v="2009-04-30T00:00:00"/>
    <x v="193"/>
    <x v="28"/>
    <s v="Deccan Chargers"/>
    <s v="Delhi Daredevils"/>
    <x v="3"/>
    <x v="0"/>
    <s v="normal"/>
    <x v="3"/>
    <x v="0"/>
    <x v="4"/>
    <s v="GAV Baxter"/>
    <s v="AM Saheba"/>
  </r>
  <r>
    <n v="137"/>
    <s v="Centurion"/>
    <x v="9"/>
    <n v="2009"/>
    <d v="2009-04-30T00:00:00"/>
    <x v="60"/>
    <x v="28"/>
    <s v="Chennai Super Kings"/>
    <s v="Rajasthan Royals"/>
    <x v="2"/>
    <x v="0"/>
    <s v="normal"/>
    <x v="0"/>
    <x v="57"/>
    <x v="1"/>
    <s v="GAV Baxter"/>
    <s v="RE Koertzen"/>
  </r>
  <r>
    <n v="134"/>
    <s v="Durban"/>
    <x v="9"/>
    <n v="2009"/>
    <d v="2009-04-29T00:00:00"/>
    <x v="194"/>
    <x v="29"/>
    <s v="Kolkata Knight Riders"/>
    <s v="Royal Challengers Bangalore"/>
    <x v="1"/>
    <x v="1"/>
    <s v="normal"/>
    <x v="5"/>
    <x v="0"/>
    <x v="3"/>
    <s v="MR Benson"/>
    <s v="TH Wijewardene"/>
  </r>
  <r>
    <n v="135"/>
    <s v="Durban"/>
    <x v="9"/>
    <n v="2009"/>
    <d v="2009-04-29T00:00:00"/>
    <x v="137"/>
    <x v="29"/>
    <s v="Kings XI Punjab"/>
    <s v="Mumbai Indians"/>
    <x v="5"/>
    <x v="1"/>
    <s v="normal"/>
    <x v="7"/>
    <x v="6"/>
    <x v="1"/>
    <s v="MR Benson"/>
    <s v="SL Shastri"/>
  </r>
  <r>
    <n v="133"/>
    <s v="Centurion"/>
    <x v="9"/>
    <n v="2009"/>
    <d v="2009-04-28T00:00:00"/>
    <x v="71"/>
    <x v="28"/>
    <s v="Delhi Daredevils"/>
    <s v="Rajasthan Royals"/>
    <x v="3"/>
    <x v="1"/>
    <s v="normal"/>
    <x v="4"/>
    <x v="0"/>
    <x v="3"/>
    <s v="GAV Baxter"/>
    <s v="RE Koertzen"/>
  </r>
  <r>
    <n v="131"/>
    <s v="Durban"/>
    <x v="9"/>
    <n v="2009"/>
    <d v="2009-04-27T00:00:00"/>
    <x v="195"/>
    <x v="29"/>
    <s v="Chennai Super Kings"/>
    <s v="Deccan Chargers"/>
    <x v="11"/>
    <x v="0"/>
    <s v="normal"/>
    <x v="12"/>
    <x v="0"/>
    <x v="4"/>
    <s v="IL Howell"/>
    <s v="TH Wijewardene"/>
  </r>
  <r>
    <n v="132"/>
    <s v="Port Elizabeth"/>
    <x v="9"/>
    <n v="2009"/>
    <d v="2009-04-27T00:00:00"/>
    <x v="122"/>
    <x v="31"/>
    <s v="Mumbai Indians"/>
    <s v="Kolkata Knight Riders"/>
    <x v="7"/>
    <x v="1"/>
    <s v="normal"/>
    <x v="6"/>
    <x v="83"/>
    <x v="1"/>
    <s v="BG Jerling"/>
    <s v="RB Tiffin"/>
  </r>
  <r>
    <n v="129"/>
    <s v="Port Elizabeth"/>
    <x v="9"/>
    <n v="2009"/>
    <d v="2009-04-26T00:00:00"/>
    <x v="196"/>
    <x v="31"/>
    <s v="Royal Challengers Bangalore"/>
    <s v="Delhi Daredevils"/>
    <x v="6"/>
    <x v="1"/>
    <s v="normal"/>
    <x v="3"/>
    <x v="0"/>
    <x v="4"/>
    <s v="S Asnani"/>
    <s v="BG Jerling"/>
  </r>
  <r>
    <n v="130"/>
    <s v="Cape Town"/>
    <x v="9"/>
    <n v="2009"/>
    <d v="2009-04-26T00:00:00"/>
    <x v="137"/>
    <x v="34"/>
    <s v="Kings XI Punjab"/>
    <s v="Rajasthan Royals"/>
    <x v="5"/>
    <x v="1"/>
    <s v="normal"/>
    <x v="7"/>
    <x v="30"/>
    <x v="1"/>
    <s v="M Erasmus"/>
    <s v="K Hariharan"/>
  </r>
  <r>
    <n v="128"/>
    <s v="Durban"/>
    <x v="9"/>
    <n v="2009"/>
    <d v="2009-04-25T00:00:00"/>
    <x v="197"/>
    <x v="29"/>
    <s v="Deccan Chargers"/>
    <s v="Mumbai Indians"/>
    <x v="11"/>
    <x v="1"/>
    <s v="normal"/>
    <x v="12"/>
    <x v="23"/>
    <x v="1"/>
    <s v="HDPK Dharmasena"/>
    <s v="SJA Taufel"/>
  </r>
  <r>
    <n v="127"/>
    <s v="Durban"/>
    <x v="9"/>
    <n v="2009"/>
    <d v="2009-04-24T00:00:00"/>
    <x v="198"/>
    <x v="29"/>
    <s v="Royal Challengers Bangalore"/>
    <s v="Kings XI Punjab"/>
    <x v="6"/>
    <x v="1"/>
    <s v="normal"/>
    <x v="7"/>
    <x v="0"/>
    <x v="6"/>
    <s v="BR Doctrove"/>
    <s v="TH Wijewardene"/>
  </r>
  <r>
    <n v="125"/>
    <s v="Durban"/>
    <x v="9"/>
    <n v="2009"/>
    <d v="2009-04-23T00:00:00"/>
    <x v="9"/>
    <x v="29"/>
    <s v="Delhi Daredevils"/>
    <s v="Chennai Super Kings"/>
    <x v="3"/>
    <x v="1"/>
    <s v="normal"/>
    <x v="3"/>
    <x v="21"/>
    <x v="1"/>
    <s v="BR Doctrove"/>
    <s v="SJA Taufel"/>
  </r>
  <r>
    <n v="126"/>
    <s v="Cape Town"/>
    <x v="9"/>
    <n v="2009"/>
    <d v="2009-04-23T00:00:00"/>
    <x v="71"/>
    <x v="34"/>
    <s v="Rajasthan Royals"/>
    <s v="Kolkata Knight Riders"/>
    <x v="1"/>
    <x v="0"/>
    <s v="tie"/>
    <x v="4"/>
    <x v="0"/>
    <x v="1"/>
    <s v="MR Benson"/>
    <s v="M Erasmus"/>
  </r>
  <r>
    <n v="124"/>
    <s v="Cape Town"/>
    <x v="9"/>
    <n v="2009"/>
    <d v="2009-04-22T00:00:00"/>
    <x v="119"/>
    <x v="34"/>
    <s v="Deccan Chargers"/>
    <s v="Royal Challengers Bangalore"/>
    <x v="11"/>
    <x v="1"/>
    <s v="normal"/>
    <x v="12"/>
    <x v="46"/>
    <x v="1"/>
    <s v="M Erasmus"/>
    <s v="AM Saheba"/>
  </r>
  <r>
    <n v="123"/>
    <s v="Durban"/>
    <x v="9"/>
    <n v="2009"/>
    <d v="2009-04-21T00:00:00"/>
    <x v="31"/>
    <x v="29"/>
    <s v="Kings XI Punjab"/>
    <s v="Kolkata Knight Riders"/>
    <x v="1"/>
    <x v="0"/>
    <s v="normal"/>
    <x v="2"/>
    <x v="3"/>
    <x v="1"/>
    <s v="DJ Harper"/>
    <s v="SD Ranade"/>
  </r>
  <r>
    <n v="122"/>
    <s v="Port Elizabeth"/>
    <x v="9"/>
    <n v="2009"/>
    <d v="2009-04-20T00:00:00"/>
    <x v="187"/>
    <x v="31"/>
    <s v="Chennai Super Kings"/>
    <s v="Royal Challengers Bangalore"/>
    <x v="0"/>
    <x v="1"/>
    <s v="normal"/>
    <x v="0"/>
    <x v="83"/>
    <x v="1"/>
    <s v="BG Jerling"/>
    <s v="SJA Taufel"/>
  </r>
  <r>
    <n v="120"/>
    <s v="Cape Town"/>
    <x v="9"/>
    <n v="2009"/>
    <d v="2009-04-19T00:00:00"/>
    <x v="199"/>
    <x v="34"/>
    <s v="Kings XI Punjab"/>
    <s v="Delhi Daredevils"/>
    <x v="3"/>
    <x v="0"/>
    <s v="normal"/>
    <x v="3"/>
    <x v="0"/>
    <x v="5"/>
    <s v="MR Benson"/>
    <s v="SD Ranade"/>
  </r>
  <r>
    <n v="121"/>
    <s v="Cape Town"/>
    <x v="9"/>
    <n v="2009"/>
    <d v="2009-04-19T00:00:00"/>
    <x v="200"/>
    <x v="34"/>
    <s v="Kolkata Knight Riders"/>
    <s v="Deccan Chargers"/>
    <x v="1"/>
    <x v="1"/>
    <s v="normal"/>
    <x v="12"/>
    <x v="0"/>
    <x v="0"/>
    <s v="MR Benson"/>
    <s v="BR Doctrove"/>
  </r>
  <r>
    <n v="118"/>
    <s v="Cape Town"/>
    <x v="9"/>
    <n v="2009"/>
    <d v="2009-04-18T00:00:00"/>
    <x v="122"/>
    <x v="34"/>
    <s v="Mumbai Indians"/>
    <s v="Chennai Super Kings"/>
    <x v="0"/>
    <x v="0"/>
    <s v="normal"/>
    <x v="6"/>
    <x v="17"/>
    <x v="1"/>
    <s v="BR Doctrove"/>
    <s v="K Hariharan"/>
  </r>
  <r>
    <n v="119"/>
    <s v="Cape Town"/>
    <x v="9"/>
    <n v="2009"/>
    <d v="2009-04-18T00:00:00"/>
    <x v="131"/>
    <x v="34"/>
    <s v="Royal Challengers Bangalore"/>
    <s v="Rajasthan Royals"/>
    <x v="6"/>
    <x v="1"/>
    <s v="normal"/>
    <x v="5"/>
    <x v="84"/>
    <x v="1"/>
    <s v="BR Doctrove"/>
    <s v="RB Tiffin"/>
  </r>
  <r>
    <n v="117"/>
    <s v="Mumbai"/>
    <x v="10"/>
    <n v="2008"/>
    <d v="2008-06-01T00:00:00"/>
    <x v="71"/>
    <x v="24"/>
    <s v="Chennai Super Kings"/>
    <s v="Rajasthan Royals"/>
    <x v="2"/>
    <x v="0"/>
    <s v="normal"/>
    <x v="4"/>
    <x v="0"/>
    <x v="9"/>
    <s v="BF Bowden"/>
    <s v="RE Koertzen"/>
  </r>
  <r>
    <n v="116"/>
    <s v="Mumbai"/>
    <x v="10"/>
    <n v="2008"/>
    <d v="2008-05-31T00:00:00"/>
    <x v="201"/>
    <x v="0"/>
    <s v="Kings XI Punjab"/>
    <s v="Chennai Super Kings"/>
    <x v="5"/>
    <x v="1"/>
    <s v="normal"/>
    <x v="0"/>
    <x v="0"/>
    <x v="8"/>
    <s v="Asad Rauf"/>
    <s v="DJ Harper"/>
  </r>
  <r>
    <n v="115"/>
    <s v="Mumbai"/>
    <x v="10"/>
    <n v="2008"/>
    <d v="2008-05-30T00:00:00"/>
    <x v="0"/>
    <x v="0"/>
    <s v="Rajasthan Royals"/>
    <s v="Delhi Daredevils"/>
    <x v="3"/>
    <x v="0"/>
    <s v="normal"/>
    <x v="4"/>
    <x v="85"/>
    <x v="1"/>
    <s v="BF Bowden"/>
    <s v="RE Koertzen"/>
  </r>
  <r>
    <n v="90"/>
    <s v="Bangalore"/>
    <x v="10"/>
    <n v="2008"/>
    <d v="2008-05-28T00:00:00"/>
    <x v="202"/>
    <x v="6"/>
    <s v="Royal Challengers Bangalore"/>
    <s v="Mumbai Indians"/>
    <x v="7"/>
    <x v="0"/>
    <s v="normal"/>
    <x v="6"/>
    <x v="0"/>
    <x v="8"/>
    <s v="BF Bowden"/>
    <s v="AV Jayaprakash"/>
  </r>
  <r>
    <n v="97"/>
    <s v="Chandigarh"/>
    <x v="10"/>
    <n v="2008"/>
    <d v="2008-05-28T00:00:00"/>
    <x v="99"/>
    <x v="15"/>
    <s v="Kings XI Punjab"/>
    <s v="Rajasthan Royals"/>
    <x v="2"/>
    <x v="0"/>
    <s v="normal"/>
    <x v="7"/>
    <x v="42"/>
    <x v="1"/>
    <s v="SJ Davis"/>
    <s v="K Hariharan"/>
  </r>
  <r>
    <n v="114"/>
    <s v="Hyderabad"/>
    <x v="10"/>
    <n v="2008"/>
    <d v="2008-05-27T00:00:00"/>
    <x v="60"/>
    <x v="5"/>
    <s v="Deccan Chargers"/>
    <s v="Chennai Super Kings"/>
    <x v="11"/>
    <x v="1"/>
    <s v="normal"/>
    <x v="0"/>
    <x v="0"/>
    <x v="6"/>
    <s v="BG Jerling"/>
    <s v="AM Saheba"/>
  </r>
  <r>
    <n v="113"/>
    <s v="Jaipur"/>
    <x v="10"/>
    <n v="2008"/>
    <d v="2008-05-26T00:00:00"/>
    <x v="203"/>
    <x v="4"/>
    <s v="Mumbai Indians"/>
    <s v="Rajasthan Royals"/>
    <x v="2"/>
    <x v="0"/>
    <s v="normal"/>
    <x v="4"/>
    <x v="0"/>
    <x v="3"/>
    <s v="BF Bowden"/>
    <s v="K Hariharan"/>
  </r>
  <r>
    <n v="80"/>
    <s v="Hyderabad"/>
    <x v="10"/>
    <n v="2008"/>
    <d v="2008-05-25T00:00:00"/>
    <x v="126"/>
    <x v="5"/>
    <s v="Deccan Chargers"/>
    <s v="Royal Challengers Bangalore"/>
    <x v="11"/>
    <x v="1"/>
    <s v="normal"/>
    <x v="5"/>
    <x v="0"/>
    <x v="3"/>
    <s v="Asad Rauf"/>
    <s v="RE Koertzen"/>
  </r>
  <r>
    <n v="112"/>
    <s v="Kolkata"/>
    <x v="10"/>
    <n v="2008"/>
    <d v="2008-05-25T00:00:00"/>
    <x v="204"/>
    <x v="1"/>
    <s v="Kings XI Punjab"/>
    <s v="Kolkata Knight Riders"/>
    <x v="5"/>
    <x v="1"/>
    <s v="normal"/>
    <x v="2"/>
    <x v="0"/>
    <x v="9"/>
    <s v="SJ Davis"/>
    <s v="I Shivram"/>
  </r>
  <r>
    <n v="109"/>
    <s v="Delhi"/>
    <x v="10"/>
    <n v="2008"/>
    <d v="2008-05-24T00:00:00"/>
    <x v="129"/>
    <x v="2"/>
    <s v="Mumbai Indians"/>
    <s v="Delhi Daredevils"/>
    <x v="3"/>
    <x v="0"/>
    <s v="normal"/>
    <x v="3"/>
    <x v="0"/>
    <x v="3"/>
    <s v="BF Bowden"/>
    <s v="K Hariharan"/>
  </r>
  <r>
    <n v="110"/>
    <s v="Chennai"/>
    <x v="10"/>
    <n v="2008"/>
    <d v="2008-05-24T00:00:00"/>
    <x v="159"/>
    <x v="9"/>
    <s v="Rajasthan Royals"/>
    <s v="Chennai Super Kings"/>
    <x v="2"/>
    <x v="1"/>
    <s v="normal"/>
    <x v="4"/>
    <x v="18"/>
    <x v="1"/>
    <s v="DJ Harper"/>
    <s v="SL Shastri"/>
  </r>
  <r>
    <n v="108"/>
    <s v="Chandigarh"/>
    <x v="10"/>
    <n v="2008"/>
    <d v="2008-05-23T00:00:00"/>
    <x v="99"/>
    <x v="15"/>
    <s v="Deccan Chargers"/>
    <s v="Kings XI Punjab"/>
    <x v="5"/>
    <x v="0"/>
    <s v="normal"/>
    <x v="7"/>
    <x v="0"/>
    <x v="4"/>
    <s v="Asad Rauf"/>
    <s v="SJ Davis"/>
  </r>
  <r>
    <n v="106"/>
    <s v="Mumbai"/>
    <x v="10"/>
    <n v="2008"/>
    <d v="2008-05-21T00:00:00"/>
    <x v="99"/>
    <x v="0"/>
    <s v="Kings XI Punjab"/>
    <s v="Mumbai Indians"/>
    <x v="7"/>
    <x v="0"/>
    <s v="normal"/>
    <x v="7"/>
    <x v="19"/>
    <x v="1"/>
    <s v="BF Bowden"/>
    <s v="GA Pratapkumar"/>
  </r>
  <r>
    <n v="107"/>
    <s v="Chennai"/>
    <x v="10"/>
    <n v="2008"/>
    <d v="2008-05-21T00:00:00"/>
    <x v="170"/>
    <x v="9"/>
    <s v="Royal Challengers Bangalore"/>
    <s v="Chennai Super Kings"/>
    <x v="6"/>
    <x v="1"/>
    <s v="normal"/>
    <x v="5"/>
    <x v="1"/>
    <x v="1"/>
    <s v="DJ Harper"/>
    <s v="I Shivram"/>
  </r>
  <r>
    <n v="105"/>
    <s v="Kolkata"/>
    <x v="10"/>
    <n v="2008"/>
    <d v="2008-05-20T00:00:00"/>
    <x v="71"/>
    <x v="1"/>
    <s v="Kolkata Knight Riders"/>
    <s v="Rajasthan Royals"/>
    <x v="2"/>
    <x v="0"/>
    <s v="normal"/>
    <x v="4"/>
    <x v="0"/>
    <x v="4"/>
    <s v="BG Jerling"/>
    <s v="RE Koertzen"/>
  </r>
  <r>
    <n v="104"/>
    <s v="Bangalore"/>
    <x v="10"/>
    <n v="2008"/>
    <d v="2008-05-19T00:00:00"/>
    <x v="205"/>
    <x v="6"/>
    <s v="Royal Challengers Bangalore"/>
    <s v="Delhi Daredevils"/>
    <x v="3"/>
    <x v="0"/>
    <s v="normal"/>
    <x v="3"/>
    <x v="0"/>
    <x v="3"/>
    <s v="SJ Davis"/>
    <s v="GA Pratapkumar"/>
  </r>
  <r>
    <n v="102"/>
    <s v="Hyderabad"/>
    <x v="10"/>
    <n v="2008"/>
    <d v="2008-05-18T00:00:00"/>
    <x v="37"/>
    <x v="5"/>
    <s v="Mumbai Indians"/>
    <s v="Deccan Chargers"/>
    <x v="11"/>
    <x v="0"/>
    <s v="normal"/>
    <x v="6"/>
    <x v="2"/>
    <x v="1"/>
    <s v="BR Doctrove"/>
    <s v="DJ Harper"/>
  </r>
  <r>
    <n v="103"/>
    <s v="Kolkata"/>
    <x v="10"/>
    <n v="2008"/>
    <d v="2008-05-18T00:00:00"/>
    <x v="201"/>
    <x v="1"/>
    <s v="Kolkata Knight Riders"/>
    <s v="Chennai Super Kings"/>
    <x v="1"/>
    <x v="1"/>
    <s v="normal"/>
    <x v="0"/>
    <x v="6"/>
    <x v="1"/>
    <s v="Asad Rauf"/>
    <s v="K Hariharan"/>
  </r>
  <r>
    <n v="100"/>
    <s v="Delhi"/>
    <x v="10"/>
    <n v="2008"/>
    <d v="2008-05-17T00:00:00"/>
    <x v="164"/>
    <x v="2"/>
    <s v="Delhi Daredevils"/>
    <s v="Kings XI Punjab"/>
    <x v="3"/>
    <x v="1"/>
    <s v="normal"/>
    <x v="7"/>
    <x v="44"/>
    <x v="1"/>
    <s v="AV Jayaprakash"/>
    <s v="RE Koertzen"/>
  </r>
  <r>
    <n v="101"/>
    <s v="Jaipur"/>
    <x v="10"/>
    <n v="2008"/>
    <d v="2008-05-17T00:00:00"/>
    <x v="191"/>
    <x v="4"/>
    <s v="Rajasthan Royals"/>
    <s v="Royal Challengers Bangalore"/>
    <x v="6"/>
    <x v="0"/>
    <s v="normal"/>
    <x v="4"/>
    <x v="61"/>
    <x v="1"/>
    <s v="BF Bowden"/>
    <s v="SL Shastri"/>
  </r>
  <r>
    <n v="99"/>
    <s v="Mumbai"/>
    <x v="10"/>
    <n v="2008"/>
    <d v="2008-05-16T00:00:00"/>
    <x v="206"/>
    <x v="0"/>
    <s v="Kolkata Knight Riders"/>
    <s v="Mumbai Indians"/>
    <x v="7"/>
    <x v="0"/>
    <s v="normal"/>
    <x v="6"/>
    <x v="0"/>
    <x v="0"/>
    <s v="BR Doctrove"/>
    <s v="DJ Harper"/>
  </r>
  <r>
    <n v="98"/>
    <s v="Delhi"/>
    <x v="10"/>
    <n v="2008"/>
    <d v="2008-05-15T00:00:00"/>
    <x v="4"/>
    <x v="2"/>
    <s v="Delhi Daredevils"/>
    <s v="Deccan Chargers"/>
    <x v="11"/>
    <x v="0"/>
    <s v="normal"/>
    <x v="3"/>
    <x v="23"/>
    <x v="1"/>
    <s v="BG Jerling"/>
    <s v="GA Pratapkumar"/>
  </r>
  <r>
    <n v="96"/>
    <s v="Mumbai"/>
    <x v="10"/>
    <n v="2008"/>
    <d v="2008-05-14T00:00:00"/>
    <x v="207"/>
    <x v="0"/>
    <s v="Chennai Super Kings"/>
    <s v="Mumbai Indians"/>
    <x v="7"/>
    <x v="0"/>
    <s v="normal"/>
    <x v="6"/>
    <x v="0"/>
    <x v="8"/>
    <s v="BR Doctrove"/>
    <s v="AM Saheba"/>
  </r>
  <r>
    <n v="95"/>
    <s v="Kolkata"/>
    <x v="10"/>
    <n v="2008"/>
    <d v="2008-05-13T00:00:00"/>
    <x v="208"/>
    <x v="1"/>
    <s v="Kolkata Knight Riders"/>
    <s v="Delhi Daredevils"/>
    <x v="1"/>
    <x v="1"/>
    <s v="normal"/>
    <x v="2"/>
    <x v="40"/>
    <x v="1"/>
    <s v="Asad Rauf"/>
    <s v="IL Howell"/>
  </r>
  <r>
    <n v="94"/>
    <s v="Chandigarh"/>
    <x v="10"/>
    <n v="2008"/>
    <d v="2008-05-12T00:00:00"/>
    <x v="99"/>
    <x v="15"/>
    <s v="Royal Challengers Bangalore"/>
    <s v="Kings XI Punjab"/>
    <x v="6"/>
    <x v="1"/>
    <s v="normal"/>
    <x v="7"/>
    <x v="0"/>
    <x v="8"/>
    <s v="BR Doctrove"/>
    <s v="I Shivram"/>
  </r>
  <r>
    <n v="92"/>
    <s v="Hyderabad"/>
    <x v="10"/>
    <n v="2008"/>
    <d v="2008-05-11T00:00:00"/>
    <x v="140"/>
    <x v="5"/>
    <s v="Kolkata Knight Riders"/>
    <s v="Deccan Chargers"/>
    <x v="1"/>
    <x v="1"/>
    <s v="normal"/>
    <x v="2"/>
    <x v="40"/>
    <x v="1"/>
    <s v="IL Howell"/>
    <s v="AM Saheba"/>
  </r>
  <r>
    <n v="93"/>
    <s v="Jaipur"/>
    <x v="10"/>
    <n v="2008"/>
    <d v="2008-05-11T00:00:00"/>
    <x v="0"/>
    <x v="4"/>
    <s v="Delhi Daredevils"/>
    <s v="Rajasthan Royals"/>
    <x v="2"/>
    <x v="0"/>
    <s v="normal"/>
    <x v="4"/>
    <x v="0"/>
    <x v="9"/>
    <s v="SJ Davis"/>
    <s v="RE Koertzen"/>
  </r>
  <r>
    <n v="91"/>
    <s v="Chennai"/>
    <x v="10"/>
    <n v="2008"/>
    <d v="2008-05-10T00:00:00"/>
    <x v="146"/>
    <x v="9"/>
    <s v="Chennai Super Kings"/>
    <s v="Kings XI Punjab"/>
    <x v="5"/>
    <x v="0"/>
    <s v="normal"/>
    <x v="0"/>
    <x v="50"/>
    <x v="1"/>
    <s v="AV Jayaprakash"/>
    <s v="BG Jerling"/>
  </r>
  <r>
    <n v="89"/>
    <s v="Jaipur"/>
    <x v="10"/>
    <n v="2008"/>
    <d v="2008-05-09T00:00:00"/>
    <x v="71"/>
    <x v="4"/>
    <s v="Deccan Chargers"/>
    <s v="Rajasthan Royals"/>
    <x v="2"/>
    <x v="0"/>
    <s v="normal"/>
    <x v="4"/>
    <x v="0"/>
    <x v="0"/>
    <s v="MR Benson"/>
    <s v="AM Saheba"/>
  </r>
  <r>
    <n v="87"/>
    <s v="Delhi"/>
    <x v="10"/>
    <n v="2008"/>
    <d v="2008-05-08T00:00:00"/>
    <x v="28"/>
    <x v="2"/>
    <s v="Delhi Daredevils"/>
    <s v="Chennai Super Kings"/>
    <x v="0"/>
    <x v="0"/>
    <s v="normal"/>
    <x v="0"/>
    <x v="0"/>
    <x v="7"/>
    <s v="Aleem Dar"/>
    <s v="RB Tiffin"/>
  </r>
  <r>
    <n v="88"/>
    <s v="Kolkata"/>
    <x v="10"/>
    <n v="2008"/>
    <d v="2008-05-08T00:00:00"/>
    <x v="140"/>
    <x v="1"/>
    <s v="Kolkata Knight Riders"/>
    <s v="Royal Challengers Bangalore"/>
    <x v="1"/>
    <x v="1"/>
    <s v="normal"/>
    <x v="2"/>
    <x v="10"/>
    <x v="1"/>
    <s v="Asad Rauf"/>
    <s v="IL Howell"/>
  </r>
  <r>
    <n v="86"/>
    <s v="Mumbai"/>
    <x v="10"/>
    <n v="2008"/>
    <d v="2008-05-07T00:00:00"/>
    <x v="77"/>
    <x v="24"/>
    <s v="Rajasthan Royals"/>
    <s v="Mumbai Indians"/>
    <x v="7"/>
    <x v="0"/>
    <s v="normal"/>
    <x v="6"/>
    <x v="0"/>
    <x v="6"/>
    <s v="DJ Harper"/>
    <s v="RE Koertzen"/>
  </r>
  <r>
    <n v="85"/>
    <s v="Chennai"/>
    <x v="10"/>
    <n v="2008"/>
    <d v="2008-05-06T00:00:00"/>
    <x v="119"/>
    <x v="9"/>
    <s v="Chennai Super Kings"/>
    <s v="Deccan Chargers"/>
    <x v="11"/>
    <x v="0"/>
    <s v="normal"/>
    <x v="12"/>
    <x v="0"/>
    <x v="6"/>
    <s v="MR Benson"/>
    <s v="RB Tiffin"/>
  </r>
  <r>
    <n v="84"/>
    <s v="Bangalore"/>
    <x v="10"/>
    <n v="2008"/>
    <d v="2008-05-05T00:00:00"/>
    <x v="209"/>
    <x v="6"/>
    <s v="Royal Challengers Bangalore"/>
    <s v="Kings XI Punjab"/>
    <x v="5"/>
    <x v="0"/>
    <s v="normal"/>
    <x v="7"/>
    <x v="0"/>
    <x v="4"/>
    <s v="SJ Davis"/>
    <s v="BR Doctrove"/>
  </r>
  <r>
    <n v="82"/>
    <s v="Mumbai"/>
    <x v="10"/>
    <n v="2008"/>
    <d v="2008-05-04T00:00:00"/>
    <x v="206"/>
    <x v="24"/>
    <s v="Mumbai Indians"/>
    <s v="Delhi Daredevils"/>
    <x v="3"/>
    <x v="0"/>
    <s v="normal"/>
    <x v="6"/>
    <x v="73"/>
    <x v="1"/>
    <s v="IL Howell"/>
    <s v="RE Koertzen"/>
  </r>
  <r>
    <n v="83"/>
    <s v="Jaipur"/>
    <x v="10"/>
    <n v="2008"/>
    <d v="2008-05-04T00:00:00"/>
    <x v="203"/>
    <x v="4"/>
    <s v="Chennai Super Kings"/>
    <s v="Rajasthan Royals"/>
    <x v="0"/>
    <x v="1"/>
    <s v="normal"/>
    <x v="4"/>
    <x v="0"/>
    <x v="0"/>
    <s v="Asad Rauf"/>
    <s v="AV Jayaprakash"/>
  </r>
  <r>
    <n v="81"/>
    <s v="Chandigarh"/>
    <x v="10"/>
    <n v="2008"/>
    <d v="2008-05-03T00:00:00"/>
    <x v="148"/>
    <x v="15"/>
    <s v="Kings XI Punjab"/>
    <s v="Kolkata Knight Riders"/>
    <x v="5"/>
    <x v="1"/>
    <s v="normal"/>
    <x v="7"/>
    <x v="21"/>
    <x v="1"/>
    <s v="DJ Harper"/>
    <s v="I Shivram"/>
  </r>
  <r>
    <n v="111"/>
    <s v="Bangalore"/>
    <x v="10"/>
    <n v="2008"/>
    <d v="2008-05-03T00:00:00"/>
    <x v="78"/>
    <x v="6"/>
    <s v="Royal Challengers Bangalore"/>
    <s v="Deccan Chargers"/>
    <x v="11"/>
    <x v="0"/>
    <s v="normal"/>
    <x v="5"/>
    <x v="6"/>
    <x v="1"/>
    <s v="BR Doctrove"/>
    <s v="SL Shastri"/>
  </r>
  <r>
    <n v="79"/>
    <s v="Chennai"/>
    <x v="10"/>
    <n v="2008"/>
    <d v="2008-05-02T00:00:00"/>
    <x v="107"/>
    <x v="9"/>
    <s v="Chennai Super Kings"/>
    <s v="Delhi Daredevils"/>
    <x v="0"/>
    <x v="1"/>
    <s v="normal"/>
    <x v="3"/>
    <x v="0"/>
    <x v="0"/>
    <s v="BF Bowden"/>
    <s v="K Hariharan"/>
  </r>
  <r>
    <n v="77"/>
    <s v="Hyderabad"/>
    <x v="10"/>
    <n v="2008"/>
    <d v="2008-05-01T00:00:00"/>
    <x v="99"/>
    <x v="5"/>
    <s v="Deccan Chargers"/>
    <s v="Kings XI Punjab"/>
    <x v="5"/>
    <x v="0"/>
    <s v="normal"/>
    <x v="7"/>
    <x v="0"/>
    <x v="6"/>
    <s v="BR Doctrove"/>
    <s v="RB Tiffin"/>
  </r>
  <r>
    <n v="78"/>
    <s v="Jaipur"/>
    <x v="10"/>
    <n v="2008"/>
    <d v="2008-05-01T00:00:00"/>
    <x v="210"/>
    <x v="4"/>
    <s v="Rajasthan Royals"/>
    <s v="Kolkata Knight Riders"/>
    <x v="2"/>
    <x v="1"/>
    <s v="normal"/>
    <x v="4"/>
    <x v="41"/>
    <x v="1"/>
    <s v="RE Koertzen"/>
    <s v="GA Pratapkumar"/>
  </r>
  <r>
    <n v="76"/>
    <s v="Delhi"/>
    <x v="10"/>
    <n v="2008"/>
    <d v="2008-04-30T00:00:00"/>
    <x v="211"/>
    <x v="2"/>
    <s v="Delhi Daredevils"/>
    <s v="Royal Challengers Bangalore"/>
    <x v="6"/>
    <x v="0"/>
    <s v="normal"/>
    <x v="3"/>
    <x v="18"/>
    <x v="1"/>
    <s v="Aleem Dar"/>
    <s v="I Shivram"/>
  </r>
  <r>
    <n v="75"/>
    <s v="Kolkata"/>
    <x v="10"/>
    <n v="2008"/>
    <d v="2008-04-29T00:00:00"/>
    <x v="207"/>
    <x v="1"/>
    <s v="Kolkata Knight Riders"/>
    <s v="Mumbai Indians"/>
    <x v="1"/>
    <x v="1"/>
    <s v="normal"/>
    <x v="6"/>
    <x v="0"/>
    <x v="6"/>
    <s v="BF Bowden"/>
    <s v="AV Jayaprakash"/>
  </r>
  <r>
    <n v="74"/>
    <s v="Bangalore"/>
    <x v="10"/>
    <n v="2008"/>
    <d v="2008-04-28T00:00:00"/>
    <x v="28"/>
    <x v="6"/>
    <s v="Chennai Super Kings"/>
    <s v="Royal Challengers Bangalore"/>
    <x v="0"/>
    <x v="1"/>
    <s v="normal"/>
    <x v="0"/>
    <x v="11"/>
    <x v="1"/>
    <s v="BR Doctrove"/>
    <s v="RB Tiffin"/>
  </r>
  <r>
    <n v="72"/>
    <s v="Mumbai"/>
    <x v="10"/>
    <n v="2008"/>
    <d v="2008-04-27T00:00:00"/>
    <x v="119"/>
    <x v="24"/>
    <s v="Mumbai Indians"/>
    <s v="Deccan Chargers"/>
    <x v="11"/>
    <x v="0"/>
    <s v="normal"/>
    <x v="12"/>
    <x v="0"/>
    <x v="5"/>
    <s v="Asad Rauf"/>
    <s v="SL Shastri"/>
  </r>
  <r>
    <n v="73"/>
    <s v="Chandigarh"/>
    <x v="10"/>
    <n v="2008"/>
    <d v="2008-04-27T00:00:00"/>
    <x v="212"/>
    <x v="15"/>
    <s v="Delhi Daredevils"/>
    <s v="Kings XI Punjab"/>
    <x v="3"/>
    <x v="1"/>
    <s v="normal"/>
    <x v="7"/>
    <x v="0"/>
    <x v="7"/>
    <s v="RE Koertzen"/>
    <s v="I Shivram"/>
  </r>
  <r>
    <n v="70"/>
    <s v="Bangalore"/>
    <x v="10"/>
    <n v="2008"/>
    <d v="2008-04-26T00:00:00"/>
    <x v="0"/>
    <x v="6"/>
    <s v="Royal Challengers Bangalore"/>
    <s v="Rajasthan Royals"/>
    <x v="2"/>
    <x v="0"/>
    <s v="normal"/>
    <x v="4"/>
    <x v="0"/>
    <x v="6"/>
    <s v="MR Benson"/>
    <s v="IL Howell"/>
  </r>
  <r>
    <n v="71"/>
    <s v="Chennai"/>
    <x v="10"/>
    <n v="2008"/>
    <d v="2008-04-26T00:00:00"/>
    <x v="213"/>
    <x v="9"/>
    <s v="Kolkata Knight Riders"/>
    <s v="Chennai Super Kings"/>
    <x v="1"/>
    <x v="1"/>
    <s v="normal"/>
    <x v="0"/>
    <x v="0"/>
    <x v="8"/>
    <s v="BF Bowden"/>
    <s v="AV Jayaprakash"/>
  </r>
  <r>
    <n v="69"/>
    <s v="Chandigarh"/>
    <x v="10"/>
    <n v="2008"/>
    <d v="2008-04-25T00:00:00"/>
    <x v="137"/>
    <x v="15"/>
    <s v="Kings XI Punjab"/>
    <s v="Mumbai Indians"/>
    <x v="7"/>
    <x v="0"/>
    <s v="normal"/>
    <x v="7"/>
    <x v="86"/>
    <x v="1"/>
    <s v="Aleem Dar"/>
    <s v="AM Saheba"/>
  </r>
  <r>
    <n v="68"/>
    <s v="Hyderabad"/>
    <x v="10"/>
    <n v="2008"/>
    <d v="2008-04-24T00:00:00"/>
    <x v="71"/>
    <x v="5"/>
    <s v="Deccan Chargers"/>
    <s v="Rajasthan Royals"/>
    <x v="2"/>
    <x v="0"/>
    <s v="normal"/>
    <x v="4"/>
    <x v="0"/>
    <x v="9"/>
    <s v="Asad Rauf"/>
    <s v="MR Benson"/>
  </r>
  <r>
    <n v="67"/>
    <s v="Chennai"/>
    <x v="10"/>
    <n v="2008"/>
    <d v="2008-04-23T00:00:00"/>
    <x v="183"/>
    <x v="9"/>
    <s v="Chennai Super Kings"/>
    <s v="Mumbai Indians"/>
    <x v="7"/>
    <x v="0"/>
    <s v="normal"/>
    <x v="0"/>
    <x v="44"/>
    <x v="1"/>
    <s v="DJ Harper"/>
    <s v="GA Pratapkumar"/>
  </r>
  <r>
    <n v="66"/>
    <s v="Hyderabad"/>
    <x v="10"/>
    <n v="2008"/>
    <d v="2008-04-22T00:00:00"/>
    <x v="107"/>
    <x v="5"/>
    <s v="Deccan Chargers"/>
    <s v="Delhi Daredevils"/>
    <x v="11"/>
    <x v="1"/>
    <s v="normal"/>
    <x v="3"/>
    <x v="0"/>
    <x v="8"/>
    <s v="IL Howell"/>
    <s v="AM Saheba"/>
  </r>
  <r>
    <n v="65"/>
    <s v="Jaipur"/>
    <x v="10"/>
    <n v="2008"/>
    <d v="2008-04-21T00:00:00"/>
    <x v="0"/>
    <x v="4"/>
    <s v="Kings XI Punjab"/>
    <s v="Rajasthan Royals"/>
    <x v="5"/>
    <x v="1"/>
    <s v="normal"/>
    <x v="4"/>
    <x v="0"/>
    <x v="4"/>
    <s v="Aleem Dar"/>
    <s v="RB Tiffin"/>
  </r>
  <r>
    <n v="63"/>
    <s v="Mumbai"/>
    <x v="10"/>
    <n v="2008"/>
    <d v="2008-04-20T00:00:00"/>
    <x v="194"/>
    <x v="0"/>
    <s v="Mumbai Indians"/>
    <s v="Royal Challengers Bangalore"/>
    <x v="7"/>
    <x v="1"/>
    <s v="normal"/>
    <x v="5"/>
    <x v="0"/>
    <x v="3"/>
    <s v="SJ Davis"/>
    <s v="DJ Harper"/>
  </r>
  <r>
    <n v="64"/>
    <s v="Kolkata"/>
    <x v="10"/>
    <n v="2008"/>
    <d v="2008-04-20T00:00:00"/>
    <x v="135"/>
    <x v="1"/>
    <s v="Deccan Chargers"/>
    <s v="Kolkata Knight Riders"/>
    <x v="11"/>
    <x v="1"/>
    <s v="normal"/>
    <x v="2"/>
    <x v="0"/>
    <x v="3"/>
    <s v="BF Bowden"/>
    <s v="K Hariharan"/>
  </r>
  <r>
    <n v="61"/>
    <s v="Chandigarh"/>
    <x v="10"/>
    <n v="2008"/>
    <d v="2008-04-19T00:00:00"/>
    <x v="108"/>
    <x v="15"/>
    <s v="Chennai Super Kings"/>
    <s v="Kings XI Punjab"/>
    <x v="0"/>
    <x v="1"/>
    <s v="normal"/>
    <x v="0"/>
    <x v="59"/>
    <x v="1"/>
    <s v="MR Benson"/>
    <s v="SL Shastri"/>
  </r>
  <r>
    <n v="62"/>
    <s v="Delhi"/>
    <x v="10"/>
    <n v="2008"/>
    <d v="2008-04-19T00:00:00"/>
    <x v="214"/>
    <x v="2"/>
    <s v="Rajasthan Royals"/>
    <s v="Delhi Daredevils"/>
    <x v="2"/>
    <x v="1"/>
    <s v="normal"/>
    <x v="3"/>
    <x v="0"/>
    <x v="8"/>
    <s v="Aleem Dar"/>
    <s v="GA Pratapkumar"/>
  </r>
  <r>
    <n v="60"/>
    <s v="Bangalore"/>
    <x v="10"/>
    <n v="2008"/>
    <d v="2008-04-18T00:00:00"/>
    <x v="97"/>
    <x v="6"/>
    <s v="Kolkata Knight Riders"/>
    <s v="Royal Challengers Bangalore"/>
    <x v="6"/>
    <x v="0"/>
    <s v="normal"/>
    <x v="2"/>
    <x v="87"/>
    <x v="1"/>
    <s v="Asad Rauf"/>
    <s v="RE Koertzen"/>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
  <r>
    <s v="IPL-2018"/>
    <x v="0"/>
    <x v="0"/>
    <x v="0"/>
    <s v="Sunil Narine"/>
  </r>
  <r>
    <s v="IPL-2017"/>
    <x v="1"/>
    <x v="1"/>
    <x v="1"/>
    <s v="Ben Stokes"/>
  </r>
  <r>
    <s v="IPL-2016"/>
    <x v="2"/>
    <x v="2"/>
    <x v="2"/>
    <s v="Virat Kohli"/>
  </r>
  <r>
    <s v="IPL-2015"/>
    <x v="1"/>
    <x v="3"/>
    <x v="3"/>
    <s v="Andre Russell"/>
  </r>
  <r>
    <s v="IPL-2014"/>
    <x v="3"/>
    <x v="4"/>
    <x v="4"/>
    <s v="Glenn Maxwell"/>
  </r>
  <r>
    <s v="IPL-2013"/>
    <x v="1"/>
    <x v="3"/>
    <x v="5"/>
    <s v="Shane Watson"/>
  </r>
  <r>
    <s v="IPL-2012"/>
    <x v="3"/>
    <x v="3"/>
    <x v="6"/>
    <s v="Sunil Narine"/>
  </r>
  <r>
    <s v="IPL-2011"/>
    <x v="0"/>
    <x v="2"/>
    <x v="7"/>
    <s v="Chris Gayle"/>
  </r>
  <r>
    <s v="IPL-2010"/>
    <x v="0"/>
    <x v="5"/>
    <x v="8"/>
    <s v="Sachin Tendulkar"/>
  </r>
  <r>
    <s v="IPL-2009"/>
    <x v="4"/>
    <x v="2"/>
    <x v="9"/>
    <s v="Adam Gilchrist"/>
  </r>
  <r>
    <s v="IPL-2008"/>
    <x v="5"/>
    <x v="3"/>
    <x v="10"/>
    <s v="Shane Watso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C5DAC9-928C-4403-A957-04426A1E2AE6}" name="title winners"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29:G36" firstHeaderRow="1" firstDataRow="1" firstDataCol="1"/>
  <pivotFields count="5">
    <pivotField dataField="1" showAll="0"/>
    <pivotField axis="axisRow" showAll="0" sortType="descending">
      <items count="7">
        <item x="0"/>
        <item x="4"/>
        <item x="3"/>
        <item x="1"/>
        <item x="5"/>
        <item x="2"/>
        <item t="default"/>
      </items>
      <autoSortScope>
        <pivotArea dataOnly="0" outline="0" fieldPosition="0">
          <references count="1">
            <reference field="4294967294" count="1" selected="0">
              <x v="0"/>
            </reference>
          </references>
        </pivotArea>
      </autoSortScope>
    </pivotField>
    <pivotField showAll="0">
      <items count="7">
        <item x="3"/>
        <item x="4"/>
        <item x="5"/>
        <item x="1"/>
        <item x="2"/>
        <item x="0"/>
        <item t="default"/>
      </items>
    </pivotField>
    <pivotField showAll="0">
      <items count="12">
        <item x="9"/>
        <item x="2"/>
        <item x="5"/>
        <item x="1"/>
        <item x="4"/>
        <item x="6"/>
        <item x="7"/>
        <item x="3"/>
        <item x="0"/>
        <item x="8"/>
        <item x="10"/>
        <item t="default"/>
      </items>
    </pivotField>
    <pivotField showAll="0"/>
  </pivotFields>
  <rowFields count="1">
    <field x="1"/>
  </rowFields>
  <rowItems count="7">
    <i>
      <x/>
    </i>
    <i>
      <x v="3"/>
    </i>
    <i>
      <x v="2"/>
    </i>
    <i>
      <x v="1"/>
    </i>
    <i>
      <x v="5"/>
    </i>
    <i>
      <x v="4"/>
    </i>
    <i t="grand">
      <x/>
    </i>
  </rowItems>
  <colItems count="1">
    <i/>
  </colItems>
  <dataFields count="1">
    <dataField name="Count of Seas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CA1096D-E071-4062-8FFF-5550B0218F6B}" name="MOM top 10"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7:B39" firstHeaderRow="1" firstDataRow="1" firstDataCol="1"/>
  <pivotFields count="17">
    <pivotField showAll="0"/>
    <pivotField showAll="0"/>
    <pivotField showAll="0">
      <items count="12">
        <item x="10"/>
        <item h="1" x="9"/>
        <item h="1" x="8"/>
        <item h="1" x="7"/>
        <item h="1" x="6"/>
        <item h="1" x="5"/>
        <item h="1" x="4"/>
        <item h="1" x="3"/>
        <item h="1" x="2"/>
        <item h="1" x="1"/>
        <item h="1" x="0"/>
        <item t="default"/>
      </items>
    </pivotField>
    <pivotField showAll="0"/>
    <pivotField numFmtId="14" showAll="0"/>
    <pivotField axis="axisRow" showAll="0" measureFilter="1" sortType="descending">
      <items count="216">
        <item x="134"/>
        <item x="170"/>
        <item x="4"/>
        <item x="77"/>
        <item x="190"/>
        <item x="172"/>
        <item x="76"/>
        <item x="182"/>
        <item x="9"/>
        <item x="73"/>
        <item x="119"/>
        <item x="180"/>
        <item x="145"/>
        <item x="185"/>
        <item x="2"/>
        <item x="86"/>
        <item x="56"/>
        <item x="79"/>
        <item x="118"/>
        <item x="64"/>
        <item x="27"/>
        <item x="22"/>
        <item x="13"/>
        <item x="116"/>
        <item x="61"/>
        <item x="139"/>
        <item x="35"/>
        <item x="154"/>
        <item x="52"/>
        <item x="97"/>
        <item x="69"/>
        <item x="114"/>
        <item x="136"/>
        <item x="7"/>
        <item x="31"/>
        <item x="75"/>
        <item x="62"/>
        <item x="138"/>
        <item x="80"/>
        <item x="202"/>
        <item x="117"/>
        <item x="53"/>
        <item x="162"/>
        <item x="37"/>
        <item x="102"/>
        <item x="135"/>
        <item x="123"/>
        <item x="199"/>
        <item x="193"/>
        <item x="164"/>
        <item x="47"/>
        <item x="109"/>
        <item x="91"/>
        <item x="3"/>
        <item x="55"/>
        <item x="191"/>
        <item x="211"/>
        <item x="127"/>
        <item x="103"/>
        <item x="65"/>
        <item x="92"/>
        <item x="125"/>
        <item x="195"/>
        <item x="19"/>
        <item x="58"/>
        <item x="8"/>
        <item x="124"/>
        <item x="148"/>
        <item x="156"/>
        <item x="17"/>
        <item x="29"/>
        <item x="160"/>
        <item x="181"/>
        <item x="159"/>
        <item x="14"/>
        <item x="144"/>
        <item x="42"/>
        <item x="213"/>
        <item x="151"/>
        <item x="113"/>
        <item x="10"/>
        <item x="34"/>
        <item x="100"/>
        <item x="104"/>
        <item x="63"/>
        <item x="137"/>
        <item x="129"/>
        <item x="38"/>
        <item x="121"/>
        <item x="44"/>
        <item x="30"/>
        <item x="66"/>
        <item x="142"/>
        <item x="141"/>
        <item x="18"/>
        <item x="11"/>
        <item x="39"/>
        <item x="146"/>
        <item x="5"/>
        <item x="54"/>
        <item x="115"/>
        <item x="48"/>
        <item x="186"/>
        <item x="158"/>
        <item x="171"/>
        <item x="105"/>
        <item x="187"/>
        <item x="201"/>
        <item x="20"/>
        <item x="111"/>
        <item x="84"/>
        <item x="101"/>
        <item x="98"/>
        <item x="93"/>
        <item x="70"/>
        <item x="167"/>
        <item x="108"/>
        <item x="214"/>
        <item x="120"/>
        <item x="177"/>
        <item x="59"/>
        <item x="106"/>
        <item x="161"/>
        <item x="183"/>
        <item x="150"/>
        <item x="46"/>
        <item x="147"/>
        <item x="51"/>
        <item x="43"/>
        <item x="74"/>
        <item x="153"/>
        <item x="132"/>
        <item x="28"/>
        <item x="128"/>
        <item x="83"/>
        <item x="194"/>
        <item x="32"/>
        <item x="40"/>
        <item x="179"/>
        <item x="78"/>
        <item x="88"/>
        <item x="157"/>
        <item x="81"/>
        <item x="166"/>
        <item x="178"/>
        <item x="90"/>
        <item x="197"/>
        <item x="110"/>
        <item x="85"/>
        <item x="174"/>
        <item x="188"/>
        <item x="131"/>
        <item x="173"/>
        <item x="155"/>
        <item x="126"/>
        <item x="21"/>
        <item x="50"/>
        <item x="1"/>
        <item x="149"/>
        <item x="25"/>
        <item x="175"/>
        <item x="200"/>
        <item x="23"/>
        <item x="198"/>
        <item x="57"/>
        <item x="169"/>
        <item x="152"/>
        <item x="189"/>
        <item x="16"/>
        <item x="6"/>
        <item x="143"/>
        <item x="165"/>
        <item x="209"/>
        <item x="210"/>
        <item x="82"/>
        <item x="49"/>
        <item x="192"/>
        <item x="168"/>
        <item x="140"/>
        <item x="99"/>
        <item x="133"/>
        <item x="208"/>
        <item x="60"/>
        <item x="130"/>
        <item x="163"/>
        <item x="96"/>
        <item x="212"/>
        <item x="206"/>
        <item x="203"/>
        <item x="205"/>
        <item x="15"/>
        <item x="67"/>
        <item x="122"/>
        <item x="0"/>
        <item x="26"/>
        <item x="207"/>
        <item x="33"/>
        <item x="36"/>
        <item x="94"/>
        <item x="24"/>
        <item x="176"/>
        <item x="196"/>
        <item x="204"/>
        <item x="12"/>
        <item x="72"/>
        <item x="107"/>
        <item x="95"/>
        <item x="41"/>
        <item x="45"/>
        <item x="184"/>
        <item x="71"/>
        <item x="112"/>
        <item x="68"/>
        <item x="89"/>
        <item x="87"/>
        <item t="default"/>
      </items>
      <autoSortScope>
        <pivotArea dataOnly="0" outline="0" fieldPosition="0">
          <references count="1">
            <reference field="4294967294" count="1" selected="0">
              <x v="0"/>
            </reference>
          </references>
        </pivotArea>
      </autoSortScope>
    </pivotField>
    <pivotField dataField="1" showAll="0">
      <items count="36">
        <item x="18"/>
        <item x="16"/>
        <item x="33"/>
        <item x="32"/>
        <item x="24"/>
        <item x="13"/>
        <item x="19"/>
        <item x="1"/>
        <item x="2"/>
        <item x="10"/>
        <item x="23"/>
        <item x="7"/>
        <item x="14"/>
        <item x="29"/>
        <item x="6"/>
        <item x="9"/>
        <item x="3"/>
        <item x="25"/>
        <item x="27"/>
        <item x="34"/>
        <item x="30"/>
        <item x="8"/>
        <item x="15"/>
        <item x="5"/>
        <item x="17"/>
        <item x="11"/>
        <item x="4"/>
        <item x="12"/>
        <item x="21"/>
        <item x="20"/>
        <item x="31"/>
        <item x="22"/>
        <item x="28"/>
        <item x="26"/>
        <item x="0"/>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12">
    <i>
      <x v="179"/>
    </i>
    <i>
      <x v="193"/>
    </i>
    <i>
      <x v="210"/>
    </i>
    <i>
      <x v="188"/>
    </i>
    <i>
      <x v="195"/>
    </i>
    <i>
      <x v="132"/>
    </i>
    <i>
      <x v="205"/>
    </i>
    <i>
      <x v="178"/>
    </i>
    <i>
      <x v="107"/>
    </i>
    <i>
      <x v="10"/>
    </i>
    <i>
      <x v="187"/>
    </i>
    <i t="grand">
      <x/>
    </i>
  </rowItems>
  <colItems count="1">
    <i/>
  </colItems>
  <dataFields count="1">
    <dataField name="Count of venue" fld="6" subtotal="count" baseField="0" baseItem="0"/>
  </dataField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64314E-0842-49BA-B227-83F6BAE5E6F8}" name="matches win by team"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D13" firstHeaderRow="1" firstDataRow="2" firstDataCol="1"/>
  <pivotFields count="17">
    <pivotField showAll="0"/>
    <pivotField showAll="0"/>
    <pivotField showAll="0">
      <items count="12">
        <item x="10"/>
        <item h="1" x="9"/>
        <item h="1" x="8"/>
        <item h="1" x="7"/>
        <item h="1" x="6"/>
        <item h="1" x="5"/>
        <item h="1" x="4"/>
        <item h="1" x="3"/>
        <item h="1" x="2"/>
        <item h="1" x="1"/>
        <item h="1" x="0"/>
        <item t="default"/>
      </items>
    </pivotField>
    <pivotField showAll="0"/>
    <pivotField numFmtId="14" showAll="0"/>
    <pivotField showAll="0">
      <items count="216">
        <item x="134"/>
        <item x="170"/>
        <item x="4"/>
        <item x="77"/>
        <item x="190"/>
        <item x="172"/>
        <item x="76"/>
        <item x="182"/>
        <item x="9"/>
        <item x="73"/>
        <item x="119"/>
        <item x="180"/>
        <item x="145"/>
        <item x="185"/>
        <item x="2"/>
        <item x="86"/>
        <item x="56"/>
        <item x="79"/>
        <item x="118"/>
        <item x="64"/>
        <item x="27"/>
        <item x="22"/>
        <item x="13"/>
        <item x="116"/>
        <item x="61"/>
        <item x="139"/>
        <item x="35"/>
        <item x="154"/>
        <item x="52"/>
        <item x="97"/>
        <item x="69"/>
        <item x="114"/>
        <item x="136"/>
        <item x="7"/>
        <item x="31"/>
        <item x="75"/>
        <item x="62"/>
        <item x="138"/>
        <item x="80"/>
        <item x="202"/>
        <item x="117"/>
        <item x="53"/>
        <item x="162"/>
        <item x="37"/>
        <item x="102"/>
        <item x="135"/>
        <item x="123"/>
        <item x="199"/>
        <item x="193"/>
        <item x="164"/>
        <item x="47"/>
        <item x="109"/>
        <item x="91"/>
        <item x="3"/>
        <item x="55"/>
        <item x="191"/>
        <item x="211"/>
        <item x="127"/>
        <item x="103"/>
        <item x="65"/>
        <item x="92"/>
        <item x="125"/>
        <item x="195"/>
        <item x="19"/>
        <item x="58"/>
        <item x="8"/>
        <item x="124"/>
        <item x="148"/>
        <item x="156"/>
        <item x="17"/>
        <item x="29"/>
        <item x="160"/>
        <item x="181"/>
        <item x="159"/>
        <item x="14"/>
        <item x="144"/>
        <item x="42"/>
        <item x="213"/>
        <item x="151"/>
        <item x="113"/>
        <item x="10"/>
        <item x="34"/>
        <item x="100"/>
        <item x="104"/>
        <item x="63"/>
        <item x="137"/>
        <item x="129"/>
        <item x="38"/>
        <item x="121"/>
        <item x="44"/>
        <item x="30"/>
        <item x="66"/>
        <item x="142"/>
        <item x="141"/>
        <item x="18"/>
        <item x="11"/>
        <item x="39"/>
        <item x="146"/>
        <item x="5"/>
        <item x="54"/>
        <item x="115"/>
        <item x="48"/>
        <item x="186"/>
        <item x="158"/>
        <item x="171"/>
        <item x="105"/>
        <item x="187"/>
        <item x="201"/>
        <item x="20"/>
        <item x="111"/>
        <item x="84"/>
        <item x="101"/>
        <item x="98"/>
        <item x="93"/>
        <item x="70"/>
        <item x="167"/>
        <item x="108"/>
        <item x="214"/>
        <item x="120"/>
        <item x="177"/>
        <item x="59"/>
        <item x="106"/>
        <item x="161"/>
        <item x="183"/>
        <item x="150"/>
        <item x="46"/>
        <item x="147"/>
        <item x="51"/>
        <item x="43"/>
        <item x="74"/>
        <item x="153"/>
        <item x="132"/>
        <item x="28"/>
        <item x="128"/>
        <item x="83"/>
        <item x="194"/>
        <item x="32"/>
        <item x="40"/>
        <item x="179"/>
        <item x="78"/>
        <item x="88"/>
        <item x="157"/>
        <item x="81"/>
        <item x="166"/>
        <item x="178"/>
        <item x="90"/>
        <item x="197"/>
        <item x="110"/>
        <item x="85"/>
        <item x="174"/>
        <item x="188"/>
        <item x="131"/>
        <item x="173"/>
        <item x="155"/>
        <item x="126"/>
        <item x="21"/>
        <item x="50"/>
        <item x="1"/>
        <item x="149"/>
        <item x="25"/>
        <item x="175"/>
        <item x="200"/>
        <item x="23"/>
        <item x="198"/>
        <item x="57"/>
        <item x="169"/>
        <item x="152"/>
        <item x="189"/>
        <item x="16"/>
        <item x="6"/>
        <item x="143"/>
        <item x="165"/>
        <item x="209"/>
        <item x="210"/>
        <item x="82"/>
        <item x="49"/>
        <item x="192"/>
        <item x="168"/>
        <item x="140"/>
        <item x="99"/>
        <item x="133"/>
        <item x="208"/>
        <item x="60"/>
        <item x="130"/>
        <item x="163"/>
        <item x="96"/>
        <item x="212"/>
        <item x="206"/>
        <item x="203"/>
        <item x="205"/>
        <item x="15"/>
        <item x="67"/>
        <item x="122"/>
        <item x="0"/>
        <item x="26"/>
        <item x="207"/>
        <item x="33"/>
        <item x="36"/>
        <item x="94"/>
        <item x="24"/>
        <item x="176"/>
        <item x="196"/>
        <item x="204"/>
        <item x="12"/>
        <item x="72"/>
        <item x="107"/>
        <item x="95"/>
        <item x="41"/>
        <item x="45"/>
        <item x="184"/>
        <item x="71"/>
        <item x="112"/>
        <item x="68"/>
        <item x="89"/>
        <item x="87"/>
        <item t="default"/>
      </items>
    </pivotField>
    <pivotField showAll="0"/>
    <pivotField showAll="0"/>
    <pivotField showAll="0"/>
    <pivotField dataField="1" showAll="0">
      <items count="14">
        <item x="0"/>
        <item x="11"/>
        <item x="3"/>
        <item x="9"/>
        <item x="5"/>
        <item x="12"/>
        <item x="1"/>
        <item x="7"/>
        <item x="10"/>
        <item x="2"/>
        <item x="8"/>
        <item x="6"/>
        <item x="4"/>
        <item t="default"/>
      </items>
    </pivotField>
    <pivotField axis="axisCol" showAll="0">
      <items count="3">
        <item x="1"/>
        <item x="0"/>
        <item t="default"/>
      </items>
    </pivotField>
    <pivotField showAll="0"/>
    <pivotField axis="axisRow" showAll="0" sortType="descending">
      <items count="15">
        <item x="0"/>
        <item x="12"/>
        <item x="3"/>
        <item x="9"/>
        <item x="7"/>
        <item x="13"/>
        <item x="2"/>
        <item x="6"/>
        <item x="10"/>
        <item x="11"/>
        <item x="4"/>
        <item x="8"/>
        <item x="5"/>
        <item x="1"/>
        <item t="default"/>
      </items>
      <autoSortScope>
        <pivotArea dataOnly="0" outline="0" fieldPosition="0">
          <references count="1">
            <reference field="4294967294" count="1" selected="0">
              <x v="0"/>
            </reference>
          </references>
        </pivotArea>
      </autoSortScope>
    </pivotField>
    <pivotField showAll="0">
      <items count="89">
        <item x="0"/>
        <item x="19"/>
        <item x="47"/>
        <item x="6"/>
        <item x="12"/>
        <item x="10"/>
        <item x="44"/>
        <item x="22"/>
        <item x="35"/>
        <item x="21"/>
        <item x="18"/>
        <item x="3"/>
        <item x="23"/>
        <item x="11"/>
        <item x="1"/>
        <item x="9"/>
        <item x="49"/>
        <item x="31"/>
        <item x="50"/>
        <item x="17"/>
        <item x="20"/>
        <item x="29"/>
        <item x="36"/>
        <item x="40"/>
        <item x="46"/>
        <item x="2"/>
        <item x="27"/>
        <item x="30"/>
        <item x="51"/>
        <item x="73"/>
        <item x="4"/>
        <item x="7"/>
        <item x="53"/>
        <item x="59"/>
        <item x="5"/>
        <item x="34"/>
        <item x="79"/>
        <item x="48"/>
        <item x="57"/>
        <item x="43"/>
        <item x="78"/>
        <item x="42"/>
        <item x="70"/>
        <item x="67"/>
        <item x="54"/>
        <item x="41"/>
        <item x="15"/>
        <item x="68"/>
        <item x="25"/>
        <item x="58"/>
        <item x="32"/>
        <item x="81"/>
        <item x="13"/>
        <item x="76"/>
        <item x="63"/>
        <item x="69"/>
        <item x="62"/>
        <item x="26"/>
        <item x="52"/>
        <item x="75"/>
        <item x="14"/>
        <item x="61"/>
        <item x="86"/>
        <item x="77"/>
        <item x="16"/>
        <item x="55"/>
        <item x="71"/>
        <item x="84"/>
        <item x="74"/>
        <item x="60"/>
        <item x="82"/>
        <item x="37"/>
        <item x="28"/>
        <item x="39"/>
        <item x="65"/>
        <item x="66"/>
        <item x="83"/>
        <item x="56"/>
        <item x="33"/>
        <item x="80"/>
        <item x="8"/>
        <item x="85"/>
        <item x="72"/>
        <item x="64"/>
        <item x="45"/>
        <item x="87"/>
        <item x="38"/>
        <item x="24"/>
        <item t="default"/>
      </items>
    </pivotField>
    <pivotField showAll="0">
      <items count="12">
        <item x="1"/>
        <item x="10"/>
        <item x="2"/>
        <item x="9"/>
        <item x="7"/>
        <item x="3"/>
        <item x="4"/>
        <item x="6"/>
        <item x="0"/>
        <item x="8"/>
        <item x="5"/>
        <item t="default"/>
      </items>
    </pivotField>
    <pivotField showAll="0"/>
    <pivotField showAll="0"/>
  </pivotFields>
  <rowFields count="1">
    <field x="12"/>
  </rowFields>
  <rowItems count="9">
    <i>
      <x v="10"/>
    </i>
    <i>
      <x v="4"/>
    </i>
    <i>
      <x/>
    </i>
    <i>
      <x v="2"/>
    </i>
    <i>
      <x v="7"/>
    </i>
    <i>
      <x v="6"/>
    </i>
    <i>
      <x v="12"/>
    </i>
    <i>
      <x v="1"/>
    </i>
    <i t="grand">
      <x/>
    </i>
  </rowItems>
  <colFields count="1">
    <field x="10"/>
  </colFields>
  <colItems count="3">
    <i>
      <x/>
    </i>
    <i>
      <x v="1"/>
    </i>
    <i t="grand">
      <x/>
    </i>
  </colItems>
  <dataFields count="1">
    <dataField name="Count of toss_winner" fld="9" subtotal="count" baseField="0" baseItem="0"/>
  </dataFields>
  <chartFormats count="4">
    <chartFormat chart="2" format="4" series="1">
      <pivotArea type="data" outline="0" fieldPosition="0">
        <references count="2">
          <reference field="4294967294" count="1" selected="0">
            <x v="0"/>
          </reference>
          <reference field="10" count="1" selected="0">
            <x v="0"/>
          </reference>
        </references>
      </pivotArea>
    </chartFormat>
    <chartFormat chart="2" format="5" series="1">
      <pivotArea type="data" outline="0" fieldPosition="0">
        <references count="2">
          <reference field="4294967294" count="1" selected="0">
            <x v="0"/>
          </reference>
          <reference field="10" count="1" selected="0">
            <x v="1"/>
          </reference>
        </references>
      </pivotArea>
    </chartFormat>
    <chartFormat chart="4" format="8" series="1">
      <pivotArea type="data" outline="0" fieldPosition="0">
        <references count="2">
          <reference field="4294967294" count="1" selected="0">
            <x v="0"/>
          </reference>
          <reference field="10" count="1" selected="0">
            <x v="0"/>
          </reference>
        </references>
      </pivotArea>
    </chartFormat>
    <chartFormat chart="4" format="9"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BACB226-826C-4D3F-A065-8CE3AD8FA42D}" name="top 10 "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G11:J22" firstHeaderRow="1" firstDataRow="2" firstDataCol="1"/>
  <pivotFields count="17">
    <pivotField showAll="0"/>
    <pivotField showAll="0"/>
    <pivotField showAll="0">
      <items count="12">
        <item x="10"/>
        <item h="1" x="9"/>
        <item h="1" x="8"/>
        <item h="1" x="7"/>
        <item h="1" x="6"/>
        <item h="1" x="5"/>
        <item h="1" x="4"/>
        <item h="1" x="3"/>
        <item h="1" x="2"/>
        <item h="1" x="1"/>
        <item h="1" x="0"/>
        <item t="default"/>
      </items>
    </pivotField>
    <pivotField showAll="0"/>
    <pivotField numFmtId="14" showAll="0"/>
    <pivotField showAll="0"/>
    <pivotField axis="axisRow" showAll="0" measureFilter="1" sortType="descending">
      <items count="36">
        <item x="18"/>
        <item x="16"/>
        <item x="33"/>
        <item x="32"/>
        <item x="24"/>
        <item x="13"/>
        <item x="19"/>
        <item x="1"/>
        <item x="2"/>
        <item x="10"/>
        <item x="23"/>
        <item x="7"/>
        <item x="14"/>
        <item x="29"/>
        <item x="6"/>
        <item x="9"/>
        <item x="3"/>
        <item x="25"/>
        <item x="27"/>
        <item x="34"/>
        <item x="30"/>
        <item x="8"/>
        <item x="15"/>
        <item x="5"/>
        <item x="17"/>
        <item x="11"/>
        <item x="4"/>
        <item x="12"/>
        <item x="21"/>
        <item x="20"/>
        <item x="31"/>
        <item x="22"/>
        <item x="28"/>
        <item x="26"/>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Col" showAll="0">
      <items count="3">
        <item x="1"/>
        <item x="0"/>
        <item t="default"/>
      </items>
    </pivotField>
    <pivotField showAll="0"/>
    <pivotField dataField="1" showAll="0"/>
    <pivotField showAll="0"/>
    <pivotField showAll="0"/>
    <pivotField showAll="0"/>
    <pivotField showAll="0"/>
  </pivotFields>
  <rowFields count="1">
    <field x="6"/>
  </rowFields>
  <rowItems count="10">
    <i>
      <x v="22"/>
    </i>
    <i>
      <x v="26"/>
    </i>
    <i>
      <x v="23"/>
    </i>
    <i>
      <x v="7"/>
    </i>
    <i>
      <x v="14"/>
    </i>
    <i>
      <x v="15"/>
    </i>
    <i>
      <x v="34"/>
    </i>
    <i>
      <x v="8"/>
    </i>
    <i>
      <x v="4"/>
    </i>
    <i t="grand">
      <x/>
    </i>
  </rowItems>
  <colFields count="1">
    <field x="10"/>
  </colFields>
  <colItems count="3">
    <i>
      <x/>
    </i>
    <i>
      <x v="1"/>
    </i>
    <i t="grand">
      <x/>
    </i>
  </colItems>
  <dataFields count="1">
    <dataField name="Count of winner" fld="12" subtotal="count" baseField="0" baseItem="0"/>
  </dataFields>
  <chartFormats count="8">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1" format="2" series="1">
      <pivotArea type="data" outline="0" fieldPosition="0">
        <references count="2">
          <reference field="4294967294" count="1" selected="0">
            <x v="0"/>
          </reference>
          <reference field="10" count="1" selected="0">
            <x v="0"/>
          </reference>
        </references>
      </pivotArea>
    </chartFormat>
    <chartFormat chart="1" format="3" series="1">
      <pivotArea type="data" outline="0" fieldPosition="0">
        <references count="2">
          <reference field="4294967294" count="1" selected="0">
            <x v="0"/>
          </reference>
          <reference field="10" count="1" selected="0">
            <x v="1"/>
          </reference>
        </references>
      </pivotArea>
    </chartFormat>
    <chartFormat chart="2" format="4" series="1">
      <pivotArea type="data" outline="0" fieldPosition="0">
        <references count="2">
          <reference field="4294967294" count="1" selected="0">
            <x v="0"/>
          </reference>
          <reference field="10" count="1" selected="0">
            <x v="0"/>
          </reference>
        </references>
      </pivotArea>
    </chartFormat>
    <chartFormat chart="2" format="5" series="1">
      <pivotArea type="data" outline="0" fieldPosition="0">
        <references count="2">
          <reference field="4294967294" count="1" selected="0">
            <x v="0"/>
          </reference>
          <reference field="10" count="1" selected="0">
            <x v="1"/>
          </reference>
        </references>
      </pivotArea>
    </chartFormat>
    <chartFormat chart="4" format="8" series="1">
      <pivotArea type="data" outline="0" fieldPosition="0">
        <references count="2">
          <reference field="4294967294" count="1" selected="0">
            <x v="0"/>
          </reference>
          <reference field="10" count="1" selected="0">
            <x v="0"/>
          </reference>
        </references>
      </pivotArea>
    </chartFormat>
    <chartFormat chart="4" format="9"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7310F47-6EA3-4E6E-B37A-7689DC33DEC0}" name="win percentage"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H3:I6" firstHeaderRow="1" firstDataRow="1" firstDataCol="1"/>
  <pivotFields count="17">
    <pivotField showAll="0"/>
    <pivotField showAll="0"/>
    <pivotField showAll="0">
      <items count="12">
        <item x="10"/>
        <item h="1" x="9"/>
        <item h="1" x="8"/>
        <item h="1" x="7"/>
        <item h="1" x="6"/>
        <item h="1" x="5"/>
        <item h="1" x="4"/>
        <item h="1" x="3"/>
        <item h="1" x="2"/>
        <item h="1" x="1"/>
        <item h="1" x="0"/>
        <item t="default"/>
      </items>
    </pivotField>
    <pivotField showAll="0"/>
    <pivotField numFmtId="14" showAll="0"/>
    <pivotField showAll="0"/>
    <pivotField showAll="0"/>
    <pivotField showAll="0"/>
    <pivotField showAll="0"/>
    <pivotField showAll="0"/>
    <pivotField axis="axisRow" showAll="0">
      <items count="3">
        <item x="1"/>
        <item x="0"/>
        <item t="default"/>
      </items>
    </pivotField>
    <pivotField showAll="0"/>
    <pivotField dataField="1" showAll="0"/>
    <pivotField showAll="0"/>
    <pivotField showAll="0"/>
    <pivotField showAll="0"/>
    <pivotField showAll="0"/>
  </pivotFields>
  <rowFields count="1">
    <field x="10"/>
  </rowFields>
  <rowItems count="3">
    <i>
      <x/>
    </i>
    <i>
      <x v="1"/>
    </i>
    <i t="grand">
      <x/>
    </i>
  </rowItems>
  <colItems count="1">
    <i/>
  </colItems>
  <dataFields count="1">
    <dataField name="Count of winner" fld="12" subtotal="count" showDataAs="percentOfTotal" baseField="0" baseItem="0" numFmtId="10"/>
  </dataFields>
  <chartFormats count="6">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0" count="1" selected="0">
            <x v="0"/>
          </reference>
        </references>
      </pivotArea>
    </chartFormat>
    <chartFormat chart="2" format="6">
      <pivotArea type="data" outline="0" fieldPosition="0">
        <references count="2">
          <reference field="4294967294" count="1" selected="0">
            <x v="0"/>
          </reference>
          <reference field="10" count="1" selected="0">
            <x v="1"/>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10" count="1" selected="0">
            <x v="0"/>
          </reference>
        </references>
      </pivotArea>
    </chartFormat>
    <chartFormat chart="4" format="12">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3AE953-7523-4150-B311-E70DD2BD1B7E}" name="PivotTable5"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5" firstHeaderRow="1" firstDataRow="1" firstDataCol="1"/>
  <pivotFields count="17">
    <pivotField showAll="0"/>
    <pivotField showAll="0"/>
    <pivotField axis="axisRow" showAll="0">
      <items count="12">
        <item n="IPL-2008" x="10"/>
        <item n="IPL-2009" h="1" x="9"/>
        <item n="IPL-2010" h="1" x="8"/>
        <item n="IPL-2011" h="1" x="7"/>
        <item n="IPL-2012" h="1" x="6"/>
        <item n="IPL-2013" h="1" x="5"/>
        <item n="IPL-2014" h="1" x="4"/>
        <item n="IPL-2015" h="1" x="3"/>
        <item n="IPL-2016" h="1" x="2"/>
        <item n="IPL-2017" h="1" x="1"/>
        <item n="IPL-2018" h="1" x="0"/>
        <item t="default"/>
      </items>
    </pivotField>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
    <i>
      <x/>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2" xr10:uid="{C3731555-EC65-4940-8B8E-E68B11A8EDA9}" sourceName="season">
  <pivotTables>
    <pivotTable tabId="9" name="PivotTable5"/>
    <pivotTable tabId="3" name="matches win by team"/>
    <pivotTable tabId="3" name="MOM top 10"/>
    <pivotTable tabId="3" name="top 10 "/>
    <pivotTable tabId="3" name="win percentage"/>
  </pivotTables>
  <data>
    <tabular pivotCacheId="1635918113">
      <items count="11">
        <i x="10" s="1"/>
        <i x="9"/>
        <i x="8"/>
        <i x="7"/>
        <i x="6"/>
        <i x="5"/>
        <i x="4"/>
        <i x="3"/>
        <i x="2"/>
        <i x="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3" xr10:uid="{6980F838-01AA-47A7-B491-D1932D8E6A69}" cache="Slicer_season2" caption="season" columnCount="11" showCaption="0"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2C1FE7B-729D-4441-9680-027F1F03FCB5}" name="Table1" displayName="Table1" ref="A1:Q697" totalsRowShown="0" headerRowDxfId="39" dataDxfId="37" headerRowBorderDxfId="38" tableBorderDxfId="36" totalsRowBorderDxfId="35">
  <autoFilter ref="A1:Q697" xr:uid="{B2C1FE7B-729D-4441-9680-027F1F03FCB5}"/>
  <tableColumns count="17">
    <tableColumn id="1" xr3:uid="{71629E29-1E19-4AF3-9207-5878DF093540}" name="id" dataDxfId="34"/>
    <tableColumn id="2" xr3:uid="{31A56CE0-1F78-47D5-A1F2-48AE618812A1}" name="city" dataDxfId="33"/>
    <tableColumn id="3" xr3:uid="{74058534-45A2-4B16-865E-940E2EA87806}" name="season" dataDxfId="9">
      <calculatedColumnFormula>_xlfn.CONCAT("IPL-",D2)</calculatedColumnFormula>
    </tableColumn>
    <tableColumn id="4" xr3:uid="{1A415D3A-F85D-4F5C-B987-9990660C3C4F}" name="year" dataDxfId="32">
      <calculatedColumnFormula>YEAR(E2)</calculatedColumnFormula>
    </tableColumn>
    <tableColumn id="5" xr3:uid="{901C846A-CAD0-4269-8260-B1AA5EEB37A8}" name="date" dataDxfId="31"/>
    <tableColumn id="6" xr3:uid="{BC6C7ECF-3299-4D0E-BA3A-31547A939121}" name="player_of_match" dataDxfId="30"/>
    <tableColumn id="7" xr3:uid="{F7242FF5-CA6C-4709-808C-7CC7953DFC51}" name="venue" dataDxfId="29"/>
    <tableColumn id="8" xr3:uid="{494EAB64-EECE-4E05-83DD-E1250A109B88}" name="team1" dataDxfId="28"/>
    <tableColumn id="9" xr3:uid="{7FFFE33D-1394-418C-BB80-E62B1319A91E}" name="team2" dataDxfId="27"/>
    <tableColumn id="10" xr3:uid="{FAAFC971-9263-4F01-8C64-12D0C32544D4}" name="toss_winner" dataDxfId="26"/>
    <tableColumn id="11" xr3:uid="{70BCCD2B-EACA-43BC-B308-F56B43F2F538}" name="toss_decision" dataDxfId="25"/>
    <tableColumn id="12" xr3:uid="{B255184E-086A-481A-B54D-5C37BF3AF623}" name="result" dataDxfId="24"/>
    <tableColumn id="13" xr3:uid="{074EC0DB-D941-4800-BBD1-778CC2913F15}" name="winner" dataDxfId="23"/>
    <tableColumn id="14" xr3:uid="{960B91E5-E1A8-4069-B447-809653D3D510}" name="win_by_runs" dataDxfId="22"/>
    <tableColumn id="15" xr3:uid="{2E9A5F08-54A2-4CE4-B3BF-00BBF8FA4F41}" name="win_by_wickets" dataDxfId="21"/>
    <tableColumn id="16" xr3:uid="{9855D6CB-21A1-454A-8D81-E8749DB15778}" name="umpire1" dataDxfId="20"/>
    <tableColumn id="17" xr3:uid="{BD432C75-9517-4B8F-A497-BDDABB4EBF51}" name="umpire2" dataDxfId="1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9AF77AD-07EA-48D3-ACB2-A7BFF1B241E7}" name="Table3" displayName="Table3" ref="A1:E12" totalsRowShown="0" headerRowDxfId="18" headerRowBorderDxfId="17" tableBorderDxfId="16" totalsRowBorderDxfId="15">
  <autoFilter ref="A1:E12" xr:uid="{09AF77AD-07EA-48D3-ACB2-A7BFF1B241E7}"/>
  <tableColumns count="5">
    <tableColumn id="1" xr3:uid="{1555BA96-2346-472C-A73E-E4B9DFEFE4BB}" name="Season" dataDxfId="14"/>
    <tableColumn id="2" xr3:uid="{58075EFD-2317-47E9-9773-83A4381BAD9A}" name="Winner" dataDxfId="13"/>
    <tableColumn id="3" xr3:uid="{E8E7546F-9899-4674-A51B-29FAD6F85F96}" name="Runner Up" dataDxfId="12"/>
    <tableColumn id="4" xr3:uid="{58922DE8-98ED-47CD-9FBC-C9AD935FD1B7}" name="Player of the Match" dataDxfId="11"/>
    <tableColumn id="5" xr3:uid="{DCBDE86E-5719-4A94-A215-98EE1FEE8BFC}" name="Player of the Series" dataDxfId="1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6308202-1D29-4B5D-91F1-B772BF623A3A}" name="Table4" displayName="Table4" ref="H29:I35" totalsRowShown="0">
  <autoFilter ref="H29:I35" xr:uid="{26308202-1D29-4B5D-91F1-B772BF623A3A}"/>
  <tableColumns count="2">
    <tableColumn id="1" xr3:uid="{988E1CD6-359A-4E7A-8701-85723FD5D15B}" name="team">
      <calculatedColumnFormula>F30</calculatedColumnFormula>
    </tableColumn>
    <tableColumn id="2" xr3:uid="{F6FBB7EE-9F52-4FCA-8B9F-5E0DFA42C320}" name="won">
      <calculatedColumnFormula>GETPIVOTDATA("Season",$F$29,"Winner",F30)</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5479754-F332-4E53-859E-3DF838E03093}" name="Table37" displayName="Table37" ref="D18:H29" totalsRowShown="0" headerRowDxfId="8" headerRowBorderDxfId="6" tableBorderDxfId="7" totalsRowBorderDxfId="5">
  <autoFilter ref="D18:H29" xr:uid="{D5479754-F332-4E53-859E-3DF838E03093}"/>
  <tableColumns count="5">
    <tableColumn id="1" xr3:uid="{00411E07-A776-442D-98AD-7300F3533A41}" name="Season" dataDxfId="4"/>
    <tableColumn id="2" xr3:uid="{2BD0DCF6-0A1B-4F87-8A53-3F148ECF74B2}" name="Winner" dataDxfId="3"/>
    <tableColumn id="3" xr3:uid="{FD922964-9CB3-47AD-B9CF-78D08FA9ADC1}" name="Runner Up" dataDxfId="2"/>
    <tableColumn id="4" xr3:uid="{C611EC87-FD60-4EEA-BC3D-478791E893BB}" name="Player of the Match" dataDxfId="1"/>
    <tableColumn id="5" xr3:uid="{E199666B-CB72-4D96-A860-FF196506FD53}" name="Player of the Seri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Grayscale">
      <a:dk1>
        <a:sysClr val="windowText" lastClr="000000"/>
      </a:dk1>
      <a:lt1>
        <a:sysClr val="window" lastClr="FFFFFF"/>
      </a:lt1>
      <a:dk2>
        <a:srgbClr val="000000"/>
      </a:dk2>
      <a:lt2>
        <a:srgbClr val="F8F8F8"/>
      </a:lt2>
      <a:accent1>
        <a:srgbClr val="DDDDDD"/>
      </a:accent1>
      <a:accent2>
        <a:srgbClr val="B2B2B2"/>
      </a:accent2>
      <a:accent3>
        <a:srgbClr val="969696"/>
      </a:accent3>
      <a:accent4>
        <a:srgbClr val="808080"/>
      </a:accent4>
      <a:accent5>
        <a:srgbClr val="5F5F5F"/>
      </a:accent5>
      <a:accent6>
        <a:srgbClr val="4D4D4D"/>
      </a:accent6>
      <a:hlink>
        <a:srgbClr val="5F5F5F"/>
      </a:hlink>
      <a:folHlink>
        <a:srgbClr val="919191"/>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table" Target="../tables/table3.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6DC39-EAD2-41DD-A2A0-CE7E722D8D2A}">
  <dimension ref="A1:Q697"/>
  <sheetViews>
    <sheetView topLeftCell="A2" zoomScale="85" zoomScaleNormal="85" workbookViewId="0">
      <selection activeCell="C2" sqref="C2:C697"/>
    </sheetView>
  </sheetViews>
  <sheetFormatPr defaultRowHeight="15.75" x14ac:dyDescent="0.25"/>
  <cols>
    <col min="2" max="2" width="13.25" bestFit="1" customWidth="1"/>
    <col min="3" max="4" width="13.25" customWidth="1"/>
    <col min="5" max="5" width="10.125" bestFit="1" customWidth="1"/>
    <col min="6" max="6" width="17.25" customWidth="1"/>
    <col min="7" max="7" width="46.75" bestFit="1" customWidth="1"/>
    <col min="8" max="10" width="23.875" bestFit="1" customWidth="1"/>
    <col min="11" max="11" width="14.125" customWidth="1"/>
    <col min="13" max="13" width="23.875" bestFit="1" customWidth="1"/>
    <col min="14" max="14" width="13.75" customWidth="1"/>
    <col min="15" max="15" width="16.375" customWidth="1"/>
    <col min="16" max="16" width="9.875" customWidth="1"/>
    <col min="17" max="17" width="44.625" bestFit="1" customWidth="1"/>
    <col min="18" max="19" width="22" bestFit="1" customWidth="1"/>
  </cols>
  <sheetData>
    <row r="1" spans="1:17" s="1" customFormat="1" x14ac:dyDescent="0.25">
      <c r="A1" s="14" t="s">
        <v>0</v>
      </c>
      <c r="B1" s="15" t="s">
        <v>1</v>
      </c>
      <c r="C1" s="15" t="s">
        <v>421</v>
      </c>
      <c r="D1" s="15" t="s">
        <v>420</v>
      </c>
      <c r="E1" s="15" t="s">
        <v>2</v>
      </c>
      <c r="F1" s="15" t="s">
        <v>3</v>
      </c>
      <c r="G1" s="15" t="s">
        <v>4</v>
      </c>
      <c r="H1" s="15" t="s">
        <v>5</v>
      </c>
      <c r="I1" s="15" t="s">
        <v>6</v>
      </c>
      <c r="J1" s="15" t="s">
        <v>7</v>
      </c>
      <c r="K1" s="15" t="s">
        <v>8</v>
      </c>
      <c r="L1" s="15" t="s">
        <v>9</v>
      </c>
      <c r="M1" s="15" t="s">
        <v>10</v>
      </c>
      <c r="N1" s="15" t="s">
        <v>11</v>
      </c>
      <c r="O1" s="15" t="s">
        <v>12</v>
      </c>
      <c r="P1" s="15" t="s">
        <v>13</v>
      </c>
      <c r="Q1" s="16" t="s">
        <v>14</v>
      </c>
    </row>
    <row r="2" spans="1:17" x14ac:dyDescent="0.25">
      <c r="A2" s="10">
        <v>7953</v>
      </c>
      <c r="B2" s="2" t="s">
        <v>15</v>
      </c>
      <c r="C2" s="2" t="str">
        <f t="shared" ref="C2:C65" si="0">_xlfn.CONCAT("IPL-",D2)</f>
        <v>IPL-2018</v>
      </c>
      <c r="D2" s="2">
        <f>YEAR(E2)</f>
        <v>2018</v>
      </c>
      <c r="E2" s="3">
        <v>43247</v>
      </c>
      <c r="F2" s="2" t="s">
        <v>16</v>
      </c>
      <c r="G2" s="2" t="s">
        <v>17</v>
      </c>
      <c r="H2" s="2" t="s">
        <v>18</v>
      </c>
      <c r="I2" s="2" t="s">
        <v>19</v>
      </c>
      <c r="J2" s="2" t="s">
        <v>19</v>
      </c>
      <c r="K2" s="2" t="s">
        <v>20</v>
      </c>
      <c r="L2" s="2" t="s">
        <v>21</v>
      </c>
      <c r="M2" s="2" t="s">
        <v>19</v>
      </c>
      <c r="N2" s="2">
        <v>0</v>
      </c>
      <c r="O2" s="2">
        <v>8</v>
      </c>
      <c r="P2" s="2" t="s">
        <v>22</v>
      </c>
      <c r="Q2" s="12" t="s">
        <v>23</v>
      </c>
    </row>
    <row r="3" spans="1:17" x14ac:dyDescent="0.25">
      <c r="A3" s="11">
        <v>7952</v>
      </c>
      <c r="B3" s="4" t="s">
        <v>24</v>
      </c>
      <c r="C3" s="2" t="str">
        <f t="shared" si="0"/>
        <v>IPL-2018</v>
      </c>
      <c r="D3" s="2">
        <f t="shared" ref="D3:D66" si="1">YEAR(E3)</f>
        <v>2018</v>
      </c>
      <c r="E3" s="5">
        <v>43245</v>
      </c>
      <c r="F3" s="4" t="s">
        <v>25</v>
      </c>
      <c r="G3" s="4" t="s">
        <v>26</v>
      </c>
      <c r="H3" s="4" t="s">
        <v>18</v>
      </c>
      <c r="I3" s="4" t="s">
        <v>27</v>
      </c>
      <c r="J3" s="4" t="s">
        <v>27</v>
      </c>
      <c r="K3" s="4" t="s">
        <v>20</v>
      </c>
      <c r="L3" s="4" t="s">
        <v>21</v>
      </c>
      <c r="M3" s="4" t="s">
        <v>18</v>
      </c>
      <c r="N3" s="4">
        <v>14</v>
      </c>
      <c r="O3" s="4">
        <v>0</v>
      </c>
      <c r="P3" s="4" t="s">
        <v>28</v>
      </c>
      <c r="Q3" s="13" t="s">
        <v>29</v>
      </c>
    </row>
    <row r="4" spans="1:17" x14ac:dyDescent="0.25">
      <c r="A4" s="10">
        <v>7951</v>
      </c>
      <c r="B4" s="2" t="s">
        <v>24</v>
      </c>
      <c r="C4" s="2" t="str">
        <f t="shared" si="0"/>
        <v>IPL-2018</v>
      </c>
      <c r="D4" s="2">
        <f t="shared" si="1"/>
        <v>2018</v>
      </c>
      <c r="E4" s="3">
        <v>43243</v>
      </c>
      <c r="F4" s="2" t="s">
        <v>30</v>
      </c>
      <c r="G4" s="2" t="s">
        <v>26</v>
      </c>
      <c r="H4" s="2" t="s">
        <v>27</v>
      </c>
      <c r="I4" s="2" t="s">
        <v>31</v>
      </c>
      <c r="J4" s="2" t="s">
        <v>31</v>
      </c>
      <c r="K4" s="2" t="s">
        <v>20</v>
      </c>
      <c r="L4" s="2" t="s">
        <v>21</v>
      </c>
      <c r="M4" s="2" t="s">
        <v>27</v>
      </c>
      <c r="N4" s="2">
        <v>25</v>
      </c>
      <c r="O4" s="2">
        <v>0</v>
      </c>
      <c r="P4" s="2" t="s">
        <v>28</v>
      </c>
      <c r="Q4" s="12" t="s">
        <v>32</v>
      </c>
    </row>
    <row r="5" spans="1:17" x14ac:dyDescent="0.25">
      <c r="A5" s="11">
        <v>7950</v>
      </c>
      <c r="B5" s="4" t="s">
        <v>15</v>
      </c>
      <c r="C5" s="2" t="str">
        <f t="shared" si="0"/>
        <v>IPL-2018</v>
      </c>
      <c r="D5" s="2">
        <f t="shared" si="1"/>
        <v>2018</v>
      </c>
      <c r="E5" s="5">
        <v>43242</v>
      </c>
      <c r="F5" s="4" t="s">
        <v>33</v>
      </c>
      <c r="G5" s="4" t="s">
        <v>17</v>
      </c>
      <c r="H5" s="4" t="s">
        <v>18</v>
      </c>
      <c r="I5" s="4" t="s">
        <v>19</v>
      </c>
      <c r="J5" s="4" t="s">
        <v>19</v>
      </c>
      <c r="K5" s="4" t="s">
        <v>20</v>
      </c>
      <c r="L5" s="4" t="s">
        <v>21</v>
      </c>
      <c r="M5" s="4" t="s">
        <v>19</v>
      </c>
      <c r="N5" s="4">
        <v>0</v>
      </c>
      <c r="O5" s="4">
        <v>2</v>
      </c>
      <c r="P5" s="4" t="s">
        <v>22</v>
      </c>
      <c r="Q5" s="13" t="s">
        <v>34</v>
      </c>
    </row>
    <row r="6" spans="1:17" x14ac:dyDescent="0.25">
      <c r="A6" s="10">
        <v>7948</v>
      </c>
      <c r="B6" s="2" t="s">
        <v>35</v>
      </c>
      <c r="C6" s="2" t="str">
        <f t="shared" si="0"/>
        <v>IPL-2018</v>
      </c>
      <c r="D6" s="2">
        <f t="shared" si="1"/>
        <v>2018</v>
      </c>
      <c r="E6" s="3">
        <v>43240</v>
      </c>
      <c r="F6" s="2" t="s">
        <v>36</v>
      </c>
      <c r="G6" s="2" t="s">
        <v>37</v>
      </c>
      <c r="H6" s="2" t="s">
        <v>38</v>
      </c>
      <c r="I6" s="2" t="s">
        <v>39</v>
      </c>
      <c r="J6" s="2" t="s">
        <v>38</v>
      </c>
      <c r="K6" s="2" t="s">
        <v>40</v>
      </c>
      <c r="L6" s="2" t="s">
        <v>21</v>
      </c>
      <c r="M6" s="2" t="s">
        <v>38</v>
      </c>
      <c r="N6" s="2">
        <v>11</v>
      </c>
      <c r="O6" s="2">
        <v>0</v>
      </c>
      <c r="P6" s="2" t="s">
        <v>29</v>
      </c>
      <c r="Q6" s="12" t="s">
        <v>41</v>
      </c>
    </row>
    <row r="7" spans="1:17" x14ac:dyDescent="0.25">
      <c r="A7" s="11">
        <v>7949</v>
      </c>
      <c r="B7" s="4" t="s">
        <v>42</v>
      </c>
      <c r="C7" s="2" t="str">
        <f t="shared" si="0"/>
        <v>IPL-2018</v>
      </c>
      <c r="D7" s="2">
        <f t="shared" si="1"/>
        <v>2018</v>
      </c>
      <c r="E7" s="5">
        <v>43240</v>
      </c>
      <c r="F7" s="4" t="s">
        <v>43</v>
      </c>
      <c r="G7" s="4" t="s">
        <v>44</v>
      </c>
      <c r="H7" s="4" t="s">
        <v>45</v>
      </c>
      <c r="I7" s="4" t="s">
        <v>19</v>
      </c>
      <c r="J7" s="4" t="s">
        <v>19</v>
      </c>
      <c r="K7" s="4" t="s">
        <v>20</v>
      </c>
      <c r="L7" s="4" t="s">
        <v>21</v>
      </c>
      <c r="M7" s="4" t="s">
        <v>19</v>
      </c>
      <c r="N7" s="4">
        <v>0</v>
      </c>
      <c r="O7" s="4">
        <v>5</v>
      </c>
      <c r="P7" s="4" t="s">
        <v>28</v>
      </c>
      <c r="Q7" s="13" t="s">
        <v>46</v>
      </c>
    </row>
    <row r="8" spans="1:17" x14ac:dyDescent="0.25">
      <c r="A8" s="10">
        <v>7946</v>
      </c>
      <c r="B8" s="2" t="s">
        <v>47</v>
      </c>
      <c r="C8" s="2" t="str">
        <f t="shared" si="0"/>
        <v>IPL-2018</v>
      </c>
      <c r="D8" s="2">
        <f t="shared" si="1"/>
        <v>2018</v>
      </c>
      <c r="E8" s="3">
        <v>43239</v>
      </c>
      <c r="F8" s="2" t="s">
        <v>48</v>
      </c>
      <c r="G8" s="2" t="s">
        <v>49</v>
      </c>
      <c r="H8" s="2" t="s">
        <v>31</v>
      </c>
      <c r="I8" s="2" t="s">
        <v>50</v>
      </c>
      <c r="J8" s="2" t="s">
        <v>31</v>
      </c>
      <c r="K8" s="2" t="s">
        <v>40</v>
      </c>
      <c r="L8" s="2" t="s">
        <v>21</v>
      </c>
      <c r="M8" s="2" t="s">
        <v>31</v>
      </c>
      <c r="N8" s="2">
        <v>30</v>
      </c>
      <c r="O8" s="2">
        <v>0</v>
      </c>
      <c r="P8" s="2" t="s">
        <v>51</v>
      </c>
      <c r="Q8" s="12" t="s">
        <v>52</v>
      </c>
    </row>
    <row r="9" spans="1:17" x14ac:dyDescent="0.25">
      <c r="A9" s="11">
        <v>7947</v>
      </c>
      <c r="B9" s="4" t="s">
        <v>53</v>
      </c>
      <c r="C9" s="2" t="str">
        <f t="shared" si="0"/>
        <v>IPL-2018</v>
      </c>
      <c r="D9" s="2">
        <f t="shared" si="1"/>
        <v>2018</v>
      </c>
      <c r="E9" s="5">
        <v>43239</v>
      </c>
      <c r="F9" s="4" t="s">
        <v>54</v>
      </c>
      <c r="G9" s="4" t="s">
        <v>55</v>
      </c>
      <c r="H9" s="4" t="s">
        <v>18</v>
      </c>
      <c r="I9" s="4" t="s">
        <v>27</v>
      </c>
      <c r="J9" s="4" t="s">
        <v>18</v>
      </c>
      <c r="K9" s="4" t="s">
        <v>40</v>
      </c>
      <c r="L9" s="4" t="s">
        <v>21</v>
      </c>
      <c r="M9" s="4" t="s">
        <v>27</v>
      </c>
      <c r="N9" s="4">
        <v>0</v>
      </c>
      <c r="O9" s="4">
        <v>5</v>
      </c>
      <c r="P9" s="4" t="s">
        <v>32</v>
      </c>
      <c r="Q9" s="13" t="s">
        <v>23</v>
      </c>
    </row>
    <row r="10" spans="1:17" x14ac:dyDescent="0.25">
      <c r="A10" s="10">
        <v>7945</v>
      </c>
      <c r="B10" s="2" t="s">
        <v>35</v>
      </c>
      <c r="C10" s="2" t="str">
        <f t="shared" si="0"/>
        <v>IPL-2018</v>
      </c>
      <c r="D10" s="2">
        <f t="shared" si="1"/>
        <v>2018</v>
      </c>
      <c r="E10" s="3">
        <v>43238</v>
      </c>
      <c r="F10" s="2" t="s">
        <v>56</v>
      </c>
      <c r="G10" s="2" t="s">
        <v>37</v>
      </c>
      <c r="H10" s="2" t="s">
        <v>38</v>
      </c>
      <c r="I10" s="2" t="s">
        <v>19</v>
      </c>
      <c r="J10" s="2" t="s">
        <v>19</v>
      </c>
      <c r="K10" s="2" t="s">
        <v>20</v>
      </c>
      <c r="L10" s="2" t="s">
        <v>21</v>
      </c>
      <c r="M10" s="2" t="s">
        <v>38</v>
      </c>
      <c r="N10" s="2">
        <v>34</v>
      </c>
      <c r="O10" s="2">
        <v>0</v>
      </c>
      <c r="P10" s="2" t="s">
        <v>29</v>
      </c>
      <c r="Q10" s="12" t="s">
        <v>57</v>
      </c>
    </row>
    <row r="11" spans="1:17" x14ac:dyDescent="0.25">
      <c r="A11" s="11">
        <v>7944</v>
      </c>
      <c r="B11" s="4" t="s">
        <v>58</v>
      </c>
      <c r="C11" s="2" t="str">
        <f t="shared" si="0"/>
        <v>IPL-2018</v>
      </c>
      <c r="D11" s="2">
        <f t="shared" si="1"/>
        <v>2018</v>
      </c>
      <c r="E11" s="5">
        <v>43237</v>
      </c>
      <c r="F11" s="4" t="s">
        <v>59</v>
      </c>
      <c r="G11" s="4" t="s">
        <v>60</v>
      </c>
      <c r="H11" s="4" t="s">
        <v>50</v>
      </c>
      <c r="I11" s="4" t="s">
        <v>18</v>
      </c>
      <c r="J11" s="4" t="s">
        <v>18</v>
      </c>
      <c r="K11" s="4" t="s">
        <v>20</v>
      </c>
      <c r="L11" s="4" t="s">
        <v>21</v>
      </c>
      <c r="M11" s="4" t="s">
        <v>50</v>
      </c>
      <c r="N11" s="4">
        <v>14</v>
      </c>
      <c r="O11" s="4">
        <v>0</v>
      </c>
      <c r="P11" s="4" t="s">
        <v>23</v>
      </c>
      <c r="Q11" s="13" t="s">
        <v>61</v>
      </c>
    </row>
    <row r="12" spans="1:17" x14ac:dyDescent="0.25">
      <c r="A12" s="10">
        <v>7943</v>
      </c>
      <c r="B12" s="2" t="s">
        <v>15</v>
      </c>
      <c r="C12" s="2" t="str">
        <f t="shared" si="0"/>
        <v>IPL-2018</v>
      </c>
      <c r="D12" s="2">
        <f t="shared" si="1"/>
        <v>2018</v>
      </c>
      <c r="E12" s="3">
        <v>43236</v>
      </c>
      <c r="F12" s="2" t="s">
        <v>62</v>
      </c>
      <c r="G12" s="2" t="s">
        <v>17</v>
      </c>
      <c r="H12" s="2" t="s">
        <v>39</v>
      </c>
      <c r="I12" s="2" t="s">
        <v>45</v>
      </c>
      <c r="J12" s="2" t="s">
        <v>45</v>
      </c>
      <c r="K12" s="2" t="s">
        <v>20</v>
      </c>
      <c r="L12" s="2" t="s">
        <v>21</v>
      </c>
      <c r="M12" s="2" t="s">
        <v>39</v>
      </c>
      <c r="N12" s="2">
        <v>3</v>
      </c>
      <c r="O12" s="2">
        <v>0</v>
      </c>
      <c r="P12" s="2" t="s">
        <v>22</v>
      </c>
      <c r="Q12" s="12" t="s">
        <v>28</v>
      </c>
    </row>
    <row r="13" spans="1:17" x14ac:dyDescent="0.25">
      <c r="A13" s="11">
        <v>7942</v>
      </c>
      <c r="B13" s="4" t="s">
        <v>24</v>
      </c>
      <c r="C13" s="2" t="str">
        <f t="shared" si="0"/>
        <v>IPL-2018</v>
      </c>
      <c r="D13" s="2">
        <f t="shared" si="1"/>
        <v>2018</v>
      </c>
      <c r="E13" s="5">
        <v>43235</v>
      </c>
      <c r="F13" s="4" t="s">
        <v>63</v>
      </c>
      <c r="G13" s="4" t="s">
        <v>26</v>
      </c>
      <c r="H13" s="4" t="s">
        <v>31</v>
      </c>
      <c r="I13" s="4" t="s">
        <v>27</v>
      </c>
      <c r="J13" s="4" t="s">
        <v>27</v>
      </c>
      <c r="K13" s="4" t="s">
        <v>20</v>
      </c>
      <c r="L13" s="4" t="s">
        <v>21</v>
      </c>
      <c r="M13" s="4" t="s">
        <v>27</v>
      </c>
      <c r="N13" s="4">
        <v>0</v>
      </c>
      <c r="O13" s="4">
        <v>6</v>
      </c>
      <c r="P13" s="4" t="s">
        <v>29</v>
      </c>
      <c r="Q13" s="13" t="s">
        <v>32</v>
      </c>
    </row>
    <row r="14" spans="1:17" x14ac:dyDescent="0.25">
      <c r="A14" s="10">
        <v>7941</v>
      </c>
      <c r="B14" s="2" t="s">
        <v>64</v>
      </c>
      <c r="C14" s="2" t="str">
        <f t="shared" si="0"/>
        <v>IPL-2018</v>
      </c>
      <c r="D14" s="2">
        <f t="shared" si="1"/>
        <v>2018</v>
      </c>
      <c r="E14" s="3">
        <v>43234</v>
      </c>
      <c r="F14" s="2" t="s">
        <v>65</v>
      </c>
      <c r="G14" s="2" t="s">
        <v>66</v>
      </c>
      <c r="H14" s="2" t="s">
        <v>45</v>
      </c>
      <c r="I14" s="2" t="s">
        <v>50</v>
      </c>
      <c r="J14" s="2" t="s">
        <v>50</v>
      </c>
      <c r="K14" s="2" t="s">
        <v>20</v>
      </c>
      <c r="L14" s="2" t="s">
        <v>21</v>
      </c>
      <c r="M14" s="2" t="s">
        <v>50</v>
      </c>
      <c r="N14" s="2">
        <v>0</v>
      </c>
      <c r="O14" s="2">
        <v>10</v>
      </c>
      <c r="P14" s="2" t="s">
        <v>51</v>
      </c>
      <c r="Q14" s="12" t="s">
        <v>52</v>
      </c>
    </row>
    <row r="15" spans="1:17" x14ac:dyDescent="0.25">
      <c r="A15" s="11">
        <v>7939</v>
      </c>
      <c r="B15" s="4" t="s">
        <v>42</v>
      </c>
      <c r="C15" s="2" t="str">
        <f t="shared" si="0"/>
        <v>IPL-2018</v>
      </c>
      <c r="D15" s="2">
        <f t="shared" si="1"/>
        <v>2018</v>
      </c>
      <c r="E15" s="5">
        <v>43233</v>
      </c>
      <c r="F15" s="4" t="s">
        <v>67</v>
      </c>
      <c r="G15" s="4" t="s">
        <v>44</v>
      </c>
      <c r="H15" s="4" t="s">
        <v>18</v>
      </c>
      <c r="I15" s="4" t="s">
        <v>19</v>
      </c>
      <c r="J15" s="4" t="s">
        <v>19</v>
      </c>
      <c r="K15" s="4" t="s">
        <v>20</v>
      </c>
      <c r="L15" s="4" t="s">
        <v>21</v>
      </c>
      <c r="M15" s="4" t="s">
        <v>19</v>
      </c>
      <c r="N15" s="4">
        <v>0</v>
      </c>
      <c r="O15" s="4">
        <v>8</v>
      </c>
      <c r="P15" s="4" t="s">
        <v>22</v>
      </c>
      <c r="Q15" s="13" t="s">
        <v>46</v>
      </c>
    </row>
    <row r="16" spans="1:17" x14ac:dyDescent="0.25">
      <c r="A16" s="10">
        <v>7940</v>
      </c>
      <c r="B16" s="2" t="s">
        <v>15</v>
      </c>
      <c r="C16" s="2" t="str">
        <f t="shared" si="0"/>
        <v>IPL-2018</v>
      </c>
      <c r="D16" s="2">
        <f t="shared" si="1"/>
        <v>2018</v>
      </c>
      <c r="E16" s="3">
        <v>43233</v>
      </c>
      <c r="F16" s="2" t="s">
        <v>68</v>
      </c>
      <c r="G16" s="2" t="s">
        <v>17</v>
      </c>
      <c r="H16" s="2" t="s">
        <v>39</v>
      </c>
      <c r="I16" s="2" t="s">
        <v>31</v>
      </c>
      <c r="J16" s="2" t="s">
        <v>31</v>
      </c>
      <c r="K16" s="2" t="s">
        <v>20</v>
      </c>
      <c r="L16" s="2" t="s">
        <v>21</v>
      </c>
      <c r="M16" s="2" t="s">
        <v>31</v>
      </c>
      <c r="N16" s="2">
        <v>0</v>
      </c>
      <c r="O16" s="2">
        <v>7</v>
      </c>
      <c r="P16" s="2" t="s">
        <v>28</v>
      </c>
      <c r="Q16" s="12" t="s">
        <v>23</v>
      </c>
    </row>
    <row r="17" spans="1:17" x14ac:dyDescent="0.25">
      <c r="A17" s="11">
        <v>7937</v>
      </c>
      <c r="B17" s="4" t="s">
        <v>64</v>
      </c>
      <c r="C17" s="2" t="str">
        <f t="shared" si="0"/>
        <v>IPL-2018</v>
      </c>
      <c r="D17" s="2">
        <f t="shared" si="1"/>
        <v>2018</v>
      </c>
      <c r="E17" s="5">
        <v>43232</v>
      </c>
      <c r="F17" s="4" t="s">
        <v>69</v>
      </c>
      <c r="G17" s="4" t="s">
        <v>66</v>
      </c>
      <c r="H17" s="4" t="s">
        <v>27</v>
      </c>
      <c r="I17" s="4" t="s">
        <v>45</v>
      </c>
      <c r="J17" s="4" t="s">
        <v>45</v>
      </c>
      <c r="K17" s="4" t="s">
        <v>20</v>
      </c>
      <c r="L17" s="4" t="s">
        <v>21</v>
      </c>
      <c r="M17" s="4" t="s">
        <v>27</v>
      </c>
      <c r="N17" s="4">
        <v>31</v>
      </c>
      <c r="O17" s="4">
        <v>0</v>
      </c>
      <c r="P17" s="4" t="s">
        <v>41</v>
      </c>
      <c r="Q17" s="13" t="s">
        <v>52</v>
      </c>
    </row>
    <row r="18" spans="1:17" x14ac:dyDescent="0.25">
      <c r="A18" s="10">
        <v>7938</v>
      </c>
      <c r="B18" s="2" t="s">
        <v>35</v>
      </c>
      <c r="C18" s="2" t="str">
        <f t="shared" si="0"/>
        <v>IPL-2018</v>
      </c>
      <c r="D18" s="2">
        <f t="shared" si="1"/>
        <v>2018</v>
      </c>
      <c r="E18" s="3">
        <v>43232</v>
      </c>
      <c r="F18" s="2" t="s">
        <v>59</v>
      </c>
      <c r="G18" s="2" t="s">
        <v>37</v>
      </c>
      <c r="H18" s="2" t="s">
        <v>38</v>
      </c>
      <c r="I18" s="2" t="s">
        <v>50</v>
      </c>
      <c r="J18" s="2" t="s">
        <v>50</v>
      </c>
      <c r="K18" s="2" t="s">
        <v>20</v>
      </c>
      <c r="L18" s="2" t="s">
        <v>21</v>
      </c>
      <c r="M18" s="2" t="s">
        <v>50</v>
      </c>
      <c r="N18" s="2">
        <v>0</v>
      </c>
      <c r="O18" s="2">
        <v>5</v>
      </c>
      <c r="P18" s="2" t="s">
        <v>29</v>
      </c>
      <c r="Q18" s="12" t="s">
        <v>32</v>
      </c>
    </row>
    <row r="19" spans="1:17" x14ac:dyDescent="0.25">
      <c r="A19" s="11">
        <v>7936</v>
      </c>
      <c r="B19" s="4" t="s">
        <v>47</v>
      </c>
      <c r="C19" s="2" t="str">
        <f t="shared" si="0"/>
        <v>IPL-2018</v>
      </c>
      <c r="D19" s="2">
        <f t="shared" si="1"/>
        <v>2018</v>
      </c>
      <c r="E19" s="5">
        <v>43231</v>
      </c>
      <c r="F19" s="4" t="s">
        <v>68</v>
      </c>
      <c r="G19" s="4" t="s">
        <v>49</v>
      </c>
      <c r="H19" s="4" t="s">
        <v>19</v>
      </c>
      <c r="I19" s="4" t="s">
        <v>31</v>
      </c>
      <c r="J19" s="4" t="s">
        <v>19</v>
      </c>
      <c r="K19" s="4" t="s">
        <v>40</v>
      </c>
      <c r="L19" s="4" t="s">
        <v>21</v>
      </c>
      <c r="M19" s="4" t="s">
        <v>31</v>
      </c>
      <c r="N19" s="4">
        <v>0</v>
      </c>
      <c r="O19" s="4">
        <v>4</v>
      </c>
      <c r="P19" s="4" t="s">
        <v>22</v>
      </c>
      <c r="Q19" s="13" t="s">
        <v>46</v>
      </c>
    </row>
    <row r="20" spans="1:17" x14ac:dyDescent="0.25">
      <c r="A20" s="10">
        <v>7935</v>
      </c>
      <c r="B20" s="2" t="s">
        <v>35</v>
      </c>
      <c r="C20" s="2" t="str">
        <f t="shared" si="0"/>
        <v>IPL-2018</v>
      </c>
      <c r="D20" s="2">
        <f t="shared" si="1"/>
        <v>2018</v>
      </c>
      <c r="E20" s="3">
        <v>43230</v>
      </c>
      <c r="F20" s="2" t="s">
        <v>70</v>
      </c>
      <c r="G20" s="2" t="s">
        <v>37</v>
      </c>
      <c r="H20" s="2" t="s">
        <v>38</v>
      </c>
      <c r="I20" s="2" t="s">
        <v>18</v>
      </c>
      <c r="J20" s="2" t="s">
        <v>38</v>
      </c>
      <c r="K20" s="2" t="s">
        <v>40</v>
      </c>
      <c r="L20" s="2" t="s">
        <v>21</v>
      </c>
      <c r="M20" s="2" t="s">
        <v>18</v>
      </c>
      <c r="N20" s="2">
        <v>0</v>
      </c>
      <c r="O20" s="2">
        <v>9</v>
      </c>
      <c r="P20" s="2" t="s">
        <v>34</v>
      </c>
      <c r="Q20" s="12" t="s">
        <v>61</v>
      </c>
    </row>
    <row r="21" spans="1:17" x14ac:dyDescent="0.25">
      <c r="A21" s="11">
        <v>7934</v>
      </c>
      <c r="B21" s="4" t="s">
        <v>24</v>
      </c>
      <c r="C21" s="2" t="str">
        <f t="shared" si="0"/>
        <v>IPL-2018</v>
      </c>
      <c r="D21" s="2">
        <f t="shared" si="1"/>
        <v>2018</v>
      </c>
      <c r="E21" s="5">
        <v>43229</v>
      </c>
      <c r="F21" s="4" t="s">
        <v>71</v>
      </c>
      <c r="G21" s="4" t="s">
        <v>26</v>
      </c>
      <c r="H21" s="4" t="s">
        <v>39</v>
      </c>
      <c r="I21" s="4" t="s">
        <v>27</v>
      </c>
      <c r="J21" s="4" t="s">
        <v>27</v>
      </c>
      <c r="K21" s="4" t="s">
        <v>20</v>
      </c>
      <c r="L21" s="4" t="s">
        <v>21</v>
      </c>
      <c r="M21" s="4" t="s">
        <v>39</v>
      </c>
      <c r="N21" s="4">
        <v>102</v>
      </c>
      <c r="O21" s="4">
        <v>0</v>
      </c>
      <c r="P21" s="4" t="s">
        <v>32</v>
      </c>
      <c r="Q21" s="13" t="s">
        <v>72</v>
      </c>
    </row>
    <row r="22" spans="1:17" x14ac:dyDescent="0.25">
      <c r="A22" s="10">
        <v>7933</v>
      </c>
      <c r="B22" s="2" t="s">
        <v>47</v>
      </c>
      <c r="C22" s="2" t="str">
        <f t="shared" si="0"/>
        <v>IPL-2018</v>
      </c>
      <c r="D22" s="2">
        <f t="shared" si="1"/>
        <v>2018</v>
      </c>
      <c r="E22" s="3">
        <v>43228</v>
      </c>
      <c r="F22" s="2" t="s">
        <v>68</v>
      </c>
      <c r="G22" s="2" t="s">
        <v>49</v>
      </c>
      <c r="H22" s="2" t="s">
        <v>31</v>
      </c>
      <c r="I22" s="2" t="s">
        <v>45</v>
      </c>
      <c r="J22" s="2" t="s">
        <v>31</v>
      </c>
      <c r="K22" s="2" t="s">
        <v>40</v>
      </c>
      <c r="L22" s="2" t="s">
        <v>21</v>
      </c>
      <c r="M22" s="2" t="s">
        <v>31</v>
      </c>
      <c r="N22" s="2">
        <v>15</v>
      </c>
      <c r="O22" s="2">
        <v>0</v>
      </c>
      <c r="P22" s="2" t="s">
        <v>22</v>
      </c>
      <c r="Q22" s="12" t="s">
        <v>28</v>
      </c>
    </row>
    <row r="23" spans="1:17" x14ac:dyDescent="0.25">
      <c r="A23" s="11">
        <v>7932</v>
      </c>
      <c r="B23" s="4" t="s">
        <v>53</v>
      </c>
      <c r="C23" s="2" t="str">
        <f t="shared" si="0"/>
        <v>IPL-2018</v>
      </c>
      <c r="D23" s="2">
        <f t="shared" si="1"/>
        <v>2018</v>
      </c>
      <c r="E23" s="5">
        <v>43227</v>
      </c>
      <c r="F23" s="4" t="s">
        <v>73</v>
      </c>
      <c r="G23" s="4" t="s">
        <v>55</v>
      </c>
      <c r="H23" s="4" t="s">
        <v>18</v>
      </c>
      <c r="I23" s="4" t="s">
        <v>50</v>
      </c>
      <c r="J23" s="4" t="s">
        <v>50</v>
      </c>
      <c r="K23" s="4" t="s">
        <v>20</v>
      </c>
      <c r="L23" s="4" t="s">
        <v>21</v>
      </c>
      <c r="M23" s="4" t="s">
        <v>18</v>
      </c>
      <c r="N23" s="4">
        <v>5</v>
      </c>
      <c r="O23" s="4">
        <v>0</v>
      </c>
      <c r="P23" s="4" t="s">
        <v>51</v>
      </c>
      <c r="Q23" s="13" t="s">
        <v>52</v>
      </c>
    </row>
    <row r="24" spans="1:17" x14ac:dyDescent="0.25">
      <c r="A24" s="10">
        <v>7930</v>
      </c>
      <c r="B24" s="2" t="s">
        <v>15</v>
      </c>
      <c r="C24" s="2" t="str">
        <f t="shared" si="0"/>
        <v>IPL-2018</v>
      </c>
      <c r="D24" s="2">
        <f t="shared" si="1"/>
        <v>2018</v>
      </c>
      <c r="E24" s="3">
        <v>43226</v>
      </c>
      <c r="F24" s="2" t="s">
        <v>74</v>
      </c>
      <c r="G24" s="2" t="s">
        <v>17</v>
      </c>
      <c r="H24" s="2" t="s">
        <v>39</v>
      </c>
      <c r="I24" s="2" t="s">
        <v>27</v>
      </c>
      <c r="J24" s="2" t="s">
        <v>27</v>
      </c>
      <c r="K24" s="2" t="s">
        <v>20</v>
      </c>
      <c r="L24" s="2" t="s">
        <v>21</v>
      </c>
      <c r="M24" s="2" t="s">
        <v>39</v>
      </c>
      <c r="N24" s="2">
        <v>13</v>
      </c>
      <c r="O24" s="2">
        <v>0</v>
      </c>
      <c r="P24" s="2" t="s">
        <v>29</v>
      </c>
      <c r="Q24" s="12" t="s">
        <v>75</v>
      </c>
    </row>
    <row r="25" spans="1:17" x14ac:dyDescent="0.25">
      <c r="A25" s="11">
        <v>7931</v>
      </c>
      <c r="B25" s="4" t="s">
        <v>64</v>
      </c>
      <c r="C25" s="2" t="str">
        <f t="shared" si="0"/>
        <v>IPL-2018</v>
      </c>
      <c r="D25" s="2">
        <f t="shared" si="1"/>
        <v>2018</v>
      </c>
      <c r="E25" s="5">
        <v>43226</v>
      </c>
      <c r="F25" s="4" t="s">
        <v>76</v>
      </c>
      <c r="G25" s="4" t="s">
        <v>66</v>
      </c>
      <c r="H25" s="4" t="s">
        <v>31</v>
      </c>
      <c r="I25" s="4" t="s">
        <v>45</v>
      </c>
      <c r="J25" s="4" t="s">
        <v>45</v>
      </c>
      <c r="K25" s="4" t="s">
        <v>20</v>
      </c>
      <c r="L25" s="4" t="s">
        <v>21</v>
      </c>
      <c r="M25" s="4" t="s">
        <v>45</v>
      </c>
      <c r="N25" s="4">
        <v>0</v>
      </c>
      <c r="O25" s="4">
        <v>6</v>
      </c>
      <c r="P25" s="4" t="s">
        <v>34</v>
      </c>
      <c r="Q25" s="13" t="s">
        <v>23</v>
      </c>
    </row>
    <row r="26" spans="1:17" x14ac:dyDescent="0.25">
      <c r="A26" s="10">
        <v>7928</v>
      </c>
      <c r="B26" s="2" t="s">
        <v>42</v>
      </c>
      <c r="C26" s="2" t="str">
        <f t="shared" si="0"/>
        <v>IPL-2018</v>
      </c>
      <c r="D26" s="2">
        <f t="shared" si="1"/>
        <v>2018</v>
      </c>
      <c r="E26" s="3">
        <v>43225</v>
      </c>
      <c r="F26" s="2" t="s">
        <v>77</v>
      </c>
      <c r="G26" s="2" t="s">
        <v>44</v>
      </c>
      <c r="H26" s="2" t="s">
        <v>50</v>
      </c>
      <c r="I26" s="2" t="s">
        <v>19</v>
      </c>
      <c r="J26" s="2" t="s">
        <v>19</v>
      </c>
      <c r="K26" s="2" t="s">
        <v>20</v>
      </c>
      <c r="L26" s="2" t="s">
        <v>21</v>
      </c>
      <c r="M26" s="2" t="s">
        <v>19</v>
      </c>
      <c r="N26" s="2">
        <v>0</v>
      </c>
      <c r="O26" s="2">
        <v>6</v>
      </c>
      <c r="P26" s="2" t="s">
        <v>28</v>
      </c>
      <c r="Q26" s="12" t="s">
        <v>46</v>
      </c>
    </row>
    <row r="27" spans="1:17" x14ac:dyDescent="0.25">
      <c r="A27" s="11">
        <v>7929</v>
      </c>
      <c r="B27" s="4" t="s">
        <v>53</v>
      </c>
      <c r="C27" s="2" t="str">
        <f t="shared" si="0"/>
        <v>IPL-2018</v>
      </c>
      <c r="D27" s="2">
        <f t="shared" si="1"/>
        <v>2018</v>
      </c>
      <c r="E27" s="5">
        <v>43225</v>
      </c>
      <c r="F27" s="4" t="s">
        <v>25</v>
      </c>
      <c r="G27" s="4" t="s">
        <v>55</v>
      </c>
      <c r="H27" s="4" t="s">
        <v>38</v>
      </c>
      <c r="I27" s="4" t="s">
        <v>18</v>
      </c>
      <c r="J27" s="4" t="s">
        <v>38</v>
      </c>
      <c r="K27" s="4" t="s">
        <v>40</v>
      </c>
      <c r="L27" s="4" t="s">
        <v>21</v>
      </c>
      <c r="M27" s="4" t="s">
        <v>18</v>
      </c>
      <c r="N27" s="4">
        <v>0</v>
      </c>
      <c r="O27" s="4">
        <v>7</v>
      </c>
      <c r="P27" s="4" t="s">
        <v>51</v>
      </c>
      <c r="Q27" s="13" t="s">
        <v>41</v>
      </c>
    </row>
    <row r="28" spans="1:17" x14ac:dyDescent="0.25">
      <c r="A28" s="10">
        <v>7927</v>
      </c>
      <c r="B28" s="2" t="s">
        <v>64</v>
      </c>
      <c r="C28" s="2" t="str">
        <f t="shared" si="0"/>
        <v>IPL-2018</v>
      </c>
      <c r="D28" s="2">
        <f t="shared" si="1"/>
        <v>2018</v>
      </c>
      <c r="E28" s="3">
        <v>43224</v>
      </c>
      <c r="F28" s="2" t="s">
        <v>78</v>
      </c>
      <c r="G28" s="2" t="s">
        <v>66</v>
      </c>
      <c r="H28" s="2" t="s">
        <v>45</v>
      </c>
      <c r="I28" s="2" t="s">
        <v>39</v>
      </c>
      <c r="J28" s="2" t="s">
        <v>39</v>
      </c>
      <c r="K28" s="2" t="s">
        <v>20</v>
      </c>
      <c r="L28" s="2" t="s">
        <v>21</v>
      </c>
      <c r="M28" s="2" t="s">
        <v>39</v>
      </c>
      <c r="N28" s="2">
        <v>0</v>
      </c>
      <c r="O28" s="2">
        <v>6</v>
      </c>
      <c r="P28" s="2" t="s">
        <v>23</v>
      </c>
      <c r="Q28" s="12" t="s">
        <v>61</v>
      </c>
    </row>
    <row r="29" spans="1:17" x14ac:dyDescent="0.25">
      <c r="A29" s="11">
        <v>7926</v>
      </c>
      <c r="B29" s="4" t="s">
        <v>24</v>
      </c>
      <c r="C29" s="2" t="str">
        <f t="shared" si="0"/>
        <v>IPL-2018</v>
      </c>
      <c r="D29" s="2">
        <f t="shared" si="1"/>
        <v>2018</v>
      </c>
      <c r="E29" s="5">
        <v>43223</v>
      </c>
      <c r="F29" s="4" t="s">
        <v>69</v>
      </c>
      <c r="G29" s="4" t="s">
        <v>26</v>
      </c>
      <c r="H29" s="4" t="s">
        <v>19</v>
      </c>
      <c r="I29" s="4" t="s">
        <v>27</v>
      </c>
      <c r="J29" s="4" t="s">
        <v>27</v>
      </c>
      <c r="K29" s="4" t="s">
        <v>20</v>
      </c>
      <c r="L29" s="4" t="s">
        <v>21</v>
      </c>
      <c r="M29" s="4" t="s">
        <v>27</v>
      </c>
      <c r="N29" s="4">
        <v>0</v>
      </c>
      <c r="O29" s="4">
        <v>6</v>
      </c>
      <c r="P29" s="4" t="s">
        <v>29</v>
      </c>
      <c r="Q29" s="13" t="s">
        <v>75</v>
      </c>
    </row>
    <row r="30" spans="1:17" x14ac:dyDescent="0.25">
      <c r="A30" s="10">
        <v>7925</v>
      </c>
      <c r="B30" s="2" t="s">
        <v>35</v>
      </c>
      <c r="C30" s="2" t="str">
        <f t="shared" si="0"/>
        <v>IPL-2018</v>
      </c>
      <c r="D30" s="2">
        <f t="shared" si="1"/>
        <v>2018</v>
      </c>
      <c r="E30" s="3">
        <v>43222</v>
      </c>
      <c r="F30" s="2" t="s">
        <v>79</v>
      </c>
      <c r="G30" s="2" t="s">
        <v>37</v>
      </c>
      <c r="H30" s="2" t="s">
        <v>38</v>
      </c>
      <c r="I30" s="2" t="s">
        <v>31</v>
      </c>
      <c r="J30" s="2" t="s">
        <v>31</v>
      </c>
      <c r="K30" s="2" t="s">
        <v>20</v>
      </c>
      <c r="L30" s="2" t="s">
        <v>21</v>
      </c>
      <c r="M30" s="2" t="s">
        <v>38</v>
      </c>
      <c r="N30" s="2">
        <v>4</v>
      </c>
      <c r="O30" s="2">
        <v>0</v>
      </c>
      <c r="P30" s="2" t="s">
        <v>41</v>
      </c>
      <c r="Q30" s="12" t="s">
        <v>52</v>
      </c>
    </row>
    <row r="31" spans="1:17" x14ac:dyDescent="0.25">
      <c r="A31" s="11">
        <v>7924</v>
      </c>
      <c r="B31" s="4" t="s">
        <v>58</v>
      </c>
      <c r="C31" s="2" t="str">
        <f t="shared" si="0"/>
        <v>IPL-2018</v>
      </c>
      <c r="D31" s="2">
        <f t="shared" si="1"/>
        <v>2018</v>
      </c>
      <c r="E31" s="5">
        <v>43221</v>
      </c>
      <c r="F31" s="4" t="s">
        <v>80</v>
      </c>
      <c r="G31" s="4" t="s">
        <v>60</v>
      </c>
      <c r="H31" s="4" t="s">
        <v>50</v>
      </c>
      <c r="I31" s="4" t="s">
        <v>39</v>
      </c>
      <c r="J31" s="4" t="s">
        <v>39</v>
      </c>
      <c r="K31" s="4" t="s">
        <v>20</v>
      </c>
      <c r="L31" s="4" t="s">
        <v>21</v>
      </c>
      <c r="M31" s="4" t="s">
        <v>50</v>
      </c>
      <c r="N31" s="4">
        <v>14</v>
      </c>
      <c r="O31" s="4">
        <v>0</v>
      </c>
      <c r="P31" s="4" t="s">
        <v>22</v>
      </c>
      <c r="Q31" s="13" t="s">
        <v>28</v>
      </c>
    </row>
    <row r="32" spans="1:17" x14ac:dyDescent="0.25">
      <c r="A32" s="10">
        <v>7923</v>
      </c>
      <c r="B32" s="2" t="s">
        <v>42</v>
      </c>
      <c r="C32" s="2" t="str">
        <f t="shared" si="0"/>
        <v>IPL-2018</v>
      </c>
      <c r="D32" s="2">
        <f t="shared" si="1"/>
        <v>2018</v>
      </c>
      <c r="E32" s="3">
        <v>43220</v>
      </c>
      <c r="F32" s="2" t="s">
        <v>16</v>
      </c>
      <c r="G32" s="2" t="s">
        <v>44</v>
      </c>
      <c r="H32" s="2" t="s">
        <v>19</v>
      </c>
      <c r="I32" s="2" t="s">
        <v>38</v>
      </c>
      <c r="J32" s="2" t="s">
        <v>38</v>
      </c>
      <c r="K32" s="2" t="s">
        <v>20</v>
      </c>
      <c r="L32" s="2" t="s">
        <v>21</v>
      </c>
      <c r="M32" s="2" t="s">
        <v>19</v>
      </c>
      <c r="N32" s="2">
        <v>13</v>
      </c>
      <c r="O32" s="2">
        <v>0</v>
      </c>
      <c r="P32" s="2" t="s">
        <v>34</v>
      </c>
      <c r="Q32" s="12" t="s">
        <v>61</v>
      </c>
    </row>
    <row r="33" spans="1:17" x14ac:dyDescent="0.25">
      <c r="A33" s="11">
        <v>7921</v>
      </c>
      <c r="B33" s="4" t="s">
        <v>47</v>
      </c>
      <c r="C33" s="2" t="str">
        <f t="shared" si="0"/>
        <v>IPL-2018</v>
      </c>
      <c r="D33" s="2">
        <f t="shared" si="1"/>
        <v>2018</v>
      </c>
      <c r="E33" s="5">
        <v>43219</v>
      </c>
      <c r="F33" s="4" t="s">
        <v>73</v>
      </c>
      <c r="G33" s="4" t="s">
        <v>49</v>
      </c>
      <c r="H33" s="4" t="s">
        <v>18</v>
      </c>
      <c r="I33" s="4" t="s">
        <v>31</v>
      </c>
      <c r="J33" s="4" t="s">
        <v>18</v>
      </c>
      <c r="K33" s="4" t="s">
        <v>40</v>
      </c>
      <c r="L33" s="4" t="s">
        <v>21</v>
      </c>
      <c r="M33" s="4" t="s">
        <v>18</v>
      </c>
      <c r="N33" s="4">
        <v>11</v>
      </c>
      <c r="O33" s="4">
        <v>0</v>
      </c>
      <c r="P33" s="4" t="s">
        <v>51</v>
      </c>
      <c r="Q33" s="13" t="s">
        <v>81</v>
      </c>
    </row>
    <row r="34" spans="1:17" x14ac:dyDescent="0.25">
      <c r="A34" s="10">
        <v>7922</v>
      </c>
      <c r="B34" s="2" t="s">
        <v>58</v>
      </c>
      <c r="C34" s="2" t="str">
        <f t="shared" si="0"/>
        <v>IPL-2018</v>
      </c>
      <c r="D34" s="2">
        <f t="shared" si="1"/>
        <v>2018</v>
      </c>
      <c r="E34" s="3">
        <v>43219</v>
      </c>
      <c r="F34" s="2" t="s">
        <v>54</v>
      </c>
      <c r="G34" s="2" t="s">
        <v>60</v>
      </c>
      <c r="H34" s="2" t="s">
        <v>50</v>
      </c>
      <c r="I34" s="2" t="s">
        <v>27</v>
      </c>
      <c r="J34" s="2" t="s">
        <v>27</v>
      </c>
      <c r="K34" s="2" t="s">
        <v>20</v>
      </c>
      <c r="L34" s="2" t="s">
        <v>21</v>
      </c>
      <c r="M34" s="2" t="s">
        <v>27</v>
      </c>
      <c r="N34" s="2">
        <v>0</v>
      </c>
      <c r="O34" s="2">
        <v>6</v>
      </c>
      <c r="P34" s="2" t="s">
        <v>82</v>
      </c>
      <c r="Q34" s="12" t="s">
        <v>32</v>
      </c>
    </row>
    <row r="35" spans="1:17" x14ac:dyDescent="0.25">
      <c r="A35" s="11">
        <v>7920</v>
      </c>
      <c r="B35" s="4" t="s">
        <v>42</v>
      </c>
      <c r="C35" s="2" t="str">
        <f t="shared" si="0"/>
        <v>IPL-2018</v>
      </c>
      <c r="D35" s="2">
        <f t="shared" si="1"/>
        <v>2018</v>
      </c>
      <c r="E35" s="5">
        <v>43218</v>
      </c>
      <c r="F35" s="4" t="s">
        <v>83</v>
      </c>
      <c r="G35" s="4" t="s">
        <v>44</v>
      </c>
      <c r="H35" s="4" t="s">
        <v>19</v>
      </c>
      <c r="I35" s="4" t="s">
        <v>39</v>
      </c>
      <c r="J35" s="4" t="s">
        <v>39</v>
      </c>
      <c r="K35" s="4" t="s">
        <v>20</v>
      </c>
      <c r="L35" s="4" t="s">
        <v>21</v>
      </c>
      <c r="M35" s="4" t="s">
        <v>39</v>
      </c>
      <c r="N35" s="4">
        <v>0</v>
      </c>
      <c r="O35" s="4">
        <v>8</v>
      </c>
      <c r="P35" s="4" t="s">
        <v>84</v>
      </c>
      <c r="Q35" s="13" t="s">
        <v>28</v>
      </c>
    </row>
    <row r="36" spans="1:17" x14ac:dyDescent="0.25">
      <c r="A36" s="10">
        <v>7919</v>
      </c>
      <c r="B36" s="2" t="s">
        <v>35</v>
      </c>
      <c r="C36" s="2" t="str">
        <f t="shared" si="0"/>
        <v>IPL-2018</v>
      </c>
      <c r="D36" s="2">
        <f t="shared" si="1"/>
        <v>2018</v>
      </c>
      <c r="E36" s="3">
        <v>43217</v>
      </c>
      <c r="F36" s="2" t="s">
        <v>85</v>
      </c>
      <c r="G36" s="2" t="s">
        <v>37</v>
      </c>
      <c r="H36" s="2" t="s">
        <v>38</v>
      </c>
      <c r="I36" s="2" t="s">
        <v>27</v>
      </c>
      <c r="J36" s="2" t="s">
        <v>27</v>
      </c>
      <c r="K36" s="2" t="s">
        <v>20</v>
      </c>
      <c r="L36" s="2" t="s">
        <v>21</v>
      </c>
      <c r="M36" s="2" t="s">
        <v>38</v>
      </c>
      <c r="N36" s="2">
        <v>55</v>
      </c>
      <c r="O36" s="2">
        <v>0</v>
      </c>
      <c r="P36" s="2" t="s">
        <v>34</v>
      </c>
      <c r="Q36" s="12" t="s">
        <v>23</v>
      </c>
    </row>
    <row r="37" spans="1:17" x14ac:dyDescent="0.25">
      <c r="A37" s="11">
        <v>7918</v>
      </c>
      <c r="B37" s="4" t="s">
        <v>53</v>
      </c>
      <c r="C37" s="2" t="str">
        <f t="shared" si="0"/>
        <v>IPL-2018</v>
      </c>
      <c r="D37" s="2">
        <f t="shared" si="1"/>
        <v>2018</v>
      </c>
      <c r="E37" s="5">
        <v>43216</v>
      </c>
      <c r="F37" s="4" t="s">
        <v>86</v>
      </c>
      <c r="G37" s="4" t="s">
        <v>55</v>
      </c>
      <c r="H37" s="4" t="s">
        <v>18</v>
      </c>
      <c r="I37" s="4" t="s">
        <v>45</v>
      </c>
      <c r="J37" s="4" t="s">
        <v>45</v>
      </c>
      <c r="K37" s="4" t="s">
        <v>20</v>
      </c>
      <c r="L37" s="4" t="s">
        <v>21</v>
      </c>
      <c r="M37" s="4" t="s">
        <v>18</v>
      </c>
      <c r="N37" s="4">
        <v>13</v>
      </c>
      <c r="O37" s="4">
        <v>0</v>
      </c>
      <c r="P37" s="4" t="s">
        <v>41</v>
      </c>
      <c r="Q37" s="13" t="s">
        <v>46</v>
      </c>
    </row>
    <row r="38" spans="1:17" x14ac:dyDescent="0.25">
      <c r="A38" s="10">
        <v>7917</v>
      </c>
      <c r="B38" s="2" t="s">
        <v>58</v>
      </c>
      <c r="C38" s="2" t="str">
        <f t="shared" si="0"/>
        <v>IPL-2018</v>
      </c>
      <c r="D38" s="2">
        <f t="shared" si="1"/>
        <v>2018</v>
      </c>
      <c r="E38" s="3">
        <v>43215</v>
      </c>
      <c r="F38" s="2" t="s">
        <v>87</v>
      </c>
      <c r="G38" s="2" t="s">
        <v>60</v>
      </c>
      <c r="H38" s="2" t="s">
        <v>50</v>
      </c>
      <c r="I38" s="2" t="s">
        <v>19</v>
      </c>
      <c r="J38" s="2" t="s">
        <v>19</v>
      </c>
      <c r="K38" s="2" t="s">
        <v>20</v>
      </c>
      <c r="L38" s="2" t="s">
        <v>21</v>
      </c>
      <c r="M38" s="2" t="s">
        <v>19</v>
      </c>
      <c r="N38" s="2">
        <v>0</v>
      </c>
      <c r="O38" s="2">
        <v>5</v>
      </c>
      <c r="P38" s="2" t="s">
        <v>82</v>
      </c>
      <c r="Q38" s="12" t="s">
        <v>52</v>
      </c>
    </row>
    <row r="39" spans="1:17" x14ac:dyDescent="0.25">
      <c r="A39" s="11">
        <v>7916</v>
      </c>
      <c r="B39" s="4" t="s">
        <v>15</v>
      </c>
      <c r="C39" s="2" t="str">
        <f t="shared" si="0"/>
        <v>IPL-2018</v>
      </c>
      <c r="D39" s="2">
        <f t="shared" si="1"/>
        <v>2018</v>
      </c>
      <c r="E39" s="5">
        <v>43214</v>
      </c>
      <c r="F39" s="4" t="s">
        <v>25</v>
      </c>
      <c r="G39" s="4" t="s">
        <v>17</v>
      </c>
      <c r="H39" s="4" t="s">
        <v>18</v>
      </c>
      <c r="I39" s="4" t="s">
        <v>39</v>
      </c>
      <c r="J39" s="4" t="s">
        <v>39</v>
      </c>
      <c r="K39" s="4" t="s">
        <v>20</v>
      </c>
      <c r="L39" s="4" t="s">
        <v>21</v>
      </c>
      <c r="M39" s="4" t="s">
        <v>18</v>
      </c>
      <c r="N39" s="4">
        <v>31</v>
      </c>
      <c r="O39" s="4">
        <v>0</v>
      </c>
      <c r="P39" s="4" t="s">
        <v>34</v>
      </c>
      <c r="Q39" s="13" t="s">
        <v>23</v>
      </c>
    </row>
    <row r="40" spans="1:17" x14ac:dyDescent="0.25">
      <c r="A40" s="10">
        <v>7915</v>
      </c>
      <c r="B40" s="2" t="s">
        <v>35</v>
      </c>
      <c r="C40" s="2" t="str">
        <f t="shared" si="0"/>
        <v>IPL-2018</v>
      </c>
      <c r="D40" s="2">
        <f t="shared" si="1"/>
        <v>2018</v>
      </c>
      <c r="E40" s="3">
        <v>43213</v>
      </c>
      <c r="F40" s="2" t="s">
        <v>86</v>
      </c>
      <c r="G40" s="2" t="s">
        <v>37</v>
      </c>
      <c r="H40" s="2" t="s">
        <v>45</v>
      </c>
      <c r="I40" s="2" t="s">
        <v>38</v>
      </c>
      <c r="J40" s="2" t="s">
        <v>38</v>
      </c>
      <c r="K40" s="2" t="s">
        <v>20</v>
      </c>
      <c r="L40" s="2" t="s">
        <v>21</v>
      </c>
      <c r="M40" s="2" t="s">
        <v>45</v>
      </c>
      <c r="N40" s="2">
        <v>4</v>
      </c>
      <c r="O40" s="2">
        <v>0</v>
      </c>
      <c r="P40" s="2" t="s">
        <v>41</v>
      </c>
      <c r="Q40" s="12" t="s">
        <v>81</v>
      </c>
    </row>
    <row r="41" spans="1:17" x14ac:dyDescent="0.25">
      <c r="A41" s="11">
        <v>7913</v>
      </c>
      <c r="B41" s="4" t="s">
        <v>53</v>
      </c>
      <c r="C41" s="2" t="str">
        <f t="shared" si="0"/>
        <v>IPL-2018</v>
      </c>
      <c r="D41" s="2">
        <f t="shared" si="1"/>
        <v>2018</v>
      </c>
      <c r="E41" s="5">
        <v>43212</v>
      </c>
      <c r="F41" s="4" t="s">
        <v>67</v>
      </c>
      <c r="G41" s="4" t="s">
        <v>55</v>
      </c>
      <c r="H41" s="4" t="s">
        <v>19</v>
      </c>
      <c r="I41" s="4" t="s">
        <v>18</v>
      </c>
      <c r="J41" s="4" t="s">
        <v>18</v>
      </c>
      <c r="K41" s="4" t="s">
        <v>20</v>
      </c>
      <c r="L41" s="4" t="s">
        <v>21</v>
      </c>
      <c r="M41" s="4" t="s">
        <v>19</v>
      </c>
      <c r="N41" s="4">
        <v>4</v>
      </c>
      <c r="O41" s="4">
        <v>0</v>
      </c>
      <c r="P41" s="4" t="s">
        <v>32</v>
      </c>
      <c r="Q41" s="13" t="s">
        <v>57</v>
      </c>
    </row>
    <row r="42" spans="1:17" x14ac:dyDescent="0.25">
      <c r="A42" s="10">
        <v>7914</v>
      </c>
      <c r="B42" s="2" t="s">
        <v>47</v>
      </c>
      <c r="C42" s="2" t="str">
        <f t="shared" si="0"/>
        <v>IPL-2018</v>
      </c>
      <c r="D42" s="2">
        <f t="shared" si="1"/>
        <v>2018</v>
      </c>
      <c r="E42" s="3">
        <v>43212</v>
      </c>
      <c r="F42" s="2" t="s">
        <v>88</v>
      </c>
      <c r="G42" s="2" t="s">
        <v>49</v>
      </c>
      <c r="H42" s="2" t="s">
        <v>39</v>
      </c>
      <c r="I42" s="2" t="s">
        <v>31</v>
      </c>
      <c r="J42" s="2" t="s">
        <v>39</v>
      </c>
      <c r="K42" s="2" t="s">
        <v>40</v>
      </c>
      <c r="L42" s="2" t="s">
        <v>21</v>
      </c>
      <c r="M42" s="2" t="s">
        <v>31</v>
      </c>
      <c r="N42" s="2">
        <v>0</v>
      </c>
      <c r="O42" s="2">
        <v>3</v>
      </c>
      <c r="P42" s="2" t="s">
        <v>89</v>
      </c>
      <c r="Q42" s="12" t="s">
        <v>72</v>
      </c>
    </row>
    <row r="43" spans="1:17" x14ac:dyDescent="0.25">
      <c r="A43" s="11">
        <v>7911</v>
      </c>
      <c r="B43" s="4" t="s">
        <v>24</v>
      </c>
      <c r="C43" s="2" t="str">
        <f t="shared" si="0"/>
        <v>IPL-2018</v>
      </c>
      <c r="D43" s="2">
        <f t="shared" si="1"/>
        <v>2018</v>
      </c>
      <c r="E43" s="5">
        <v>43211</v>
      </c>
      <c r="F43" s="4" t="s">
        <v>90</v>
      </c>
      <c r="G43" s="4" t="s">
        <v>26</v>
      </c>
      <c r="H43" s="4" t="s">
        <v>27</v>
      </c>
      <c r="I43" s="4" t="s">
        <v>45</v>
      </c>
      <c r="J43" s="4" t="s">
        <v>45</v>
      </c>
      <c r="K43" s="4" t="s">
        <v>20</v>
      </c>
      <c r="L43" s="4" t="s">
        <v>21</v>
      </c>
      <c r="M43" s="4" t="s">
        <v>45</v>
      </c>
      <c r="N43" s="4">
        <v>0</v>
      </c>
      <c r="O43" s="4">
        <v>9</v>
      </c>
      <c r="P43" s="4" t="s">
        <v>34</v>
      </c>
      <c r="Q43" s="13" t="s">
        <v>75</v>
      </c>
    </row>
    <row r="44" spans="1:17" x14ac:dyDescent="0.25">
      <c r="A44" s="10">
        <v>7912</v>
      </c>
      <c r="B44" s="2" t="s">
        <v>58</v>
      </c>
      <c r="C44" s="2" t="str">
        <f t="shared" si="0"/>
        <v>IPL-2018</v>
      </c>
      <c r="D44" s="2">
        <f t="shared" si="1"/>
        <v>2018</v>
      </c>
      <c r="E44" s="3">
        <v>43211</v>
      </c>
      <c r="F44" s="2" t="s">
        <v>59</v>
      </c>
      <c r="G44" s="2" t="s">
        <v>60</v>
      </c>
      <c r="H44" s="2" t="s">
        <v>38</v>
      </c>
      <c r="I44" s="2" t="s">
        <v>50</v>
      </c>
      <c r="J44" s="2" t="s">
        <v>50</v>
      </c>
      <c r="K44" s="2" t="s">
        <v>20</v>
      </c>
      <c r="L44" s="2" t="s">
        <v>21</v>
      </c>
      <c r="M44" s="2" t="s">
        <v>50</v>
      </c>
      <c r="N44" s="2">
        <v>0</v>
      </c>
      <c r="O44" s="2">
        <v>6</v>
      </c>
      <c r="P44" s="2" t="s">
        <v>84</v>
      </c>
      <c r="Q44" s="12" t="s">
        <v>41</v>
      </c>
    </row>
    <row r="45" spans="1:17" x14ac:dyDescent="0.25">
      <c r="A45" s="11">
        <v>7910</v>
      </c>
      <c r="B45" s="4" t="s">
        <v>42</v>
      </c>
      <c r="C45" s="2" t="str">
        <f t="shared" si="0"/>
        <v>IPL-2018</v>
      </c>
      <c r="D45" s="2">
        <f t="shared" si="1"/>
        <v>2018</v>
      </c>
      <c r="E45" s="5">
        <v>43210</v>
      </c>
      <c r="F45" s="4" t="s">
        <v>16</v>
      </c>
      <c r="G45" s="4" t="s">
        <v>44</v>
      </c>
      <c r="H45" s="4" t="s">
        <v>19</v>
      </c>
      <c r="I45" s="4" t="s">
        <v>31</v>
      </c>
      <c r="J45" s="4" t="s">
        <v>31</v>
      </c>
      <c r="K45" s="4" t="s">
        <v>20</v>
      </c>
      <c r="L45" s="4" t="s">
        <v>21</v>
      </c>
      <c r="M45" s="4" t="s">
        <v>19</v>
      </c>
      <c r="N45" s="4">
        <v>64</v>
      </c>
      <c r="O45" s="4">
        <v>0</v>
      </c>
      <c r="P45" s="4" t="s">
        <v>28</v>
      </c>
      <c r="Q45" s="13" t="s">
        <v>72</v>
      </c>
    </row>
    <row r="46" spans="1:17" x14ac:dyDescent="0.25">
      <c r="A46" s="10">
        <v>7909</v>
      </c>
      <c r="B46" s="2" t="s">
        <v>91</v>
      </c>
      <c r="C46" s="2" t="str">
        <f t="shared" si="0"/>
        <v>IPL-2018</v>
      </c>
      <c r="D46" s="2">
        <f t="shared" si="1"/>
        <v>2018</v>
      </c>
      <c r="E46" s="3">
        <v>43209</v>
      </c>
      <c r="F46" s="2" t="s">
        <v>92</v>
      </c>
      <c r="G46" s="2" t="s">
        <v>93</v>
      </c>
      <c r="H46" s="2" t="s">
        <v>45</v>
      </c>
      <c r="I46" s="2" t="s">
        <v>18</v>
      </c>
      <c r="J46" s="2" t="s">
        <v>45</v>
      </c>
      <c r="K46" s="2" t="s">
        <v>40</v>
      </c>
      <c r="L46" s="2" t="s">
        <v>21</v>
      </c>
      <c r="M46" s="2" t="s">
        <v>45</v>
      </c>
      <c r="N46" s="2">
        <v>15</v>
      </c>
      <c r="O46" s="2">
        <v>0</v>
      </c>
      <c r="P46" s="2" t="s">
        <v>82</v>
      </c>
      <c r="Q46" s="12" t="s">
        <v>32</v>
      </c>
    </row>
    <row r="47" spans="1:17" x14ac:dyDescent="0.25">
      <c r="A47" s="11">
        <v>7908</v>
      </c>
      <c r="B47" s="4" t="s">
        <v>47</v>
      </c>
      <c r="C47" s="2" t="str">
        <f t="shared" si="0"/>
        <v>IPL-2018</v>
      </c>
      <c r="D47" s="2">
        <f t="shared" si="1"/>
        <v>2018</v>
      </c>
      <c r="E47" s="5">
        <v>43208</v>
      </c>
      <c r="F47" s="4" t="s">
        <v>94</v>
      </c>
      <c r="G47" s="4" t="s">
        <v>49</v>
      </c>
      <c r="H47" s="4" t="s">
        <v>31</v>
      </c>
      <c r="I47" s="4" t="s">
        <v>27</v>
      </c>
      <c r="J47" s="4" t="s">
        <v>27</v>
      </c>
      <c r="K47" s="4" t="s">
        <v>20</v>
      </c>
      <c r="L47" s="4" t="s">
        <v>21</v>
      </c>
      <c r="M47" s="4" t="s">
        <v>27</v>
      </c>
      <c r="N47" s="4">
        <v>0</v>
      </c>
      <c r="O47" s="4">
        <v>7</v>
      </c>
      <c r="P47" s="4" t="s">
        <v>23</v>
      </c>
      <c r="Q47" s="13" t="s">
        <v>75</v>
      </c>
    </row>
    <row r="48" spans="1:17" x14ac:dyDescent="0.25">
      <c r="A48" s="10">
        <v>7907</v>
      </c>
      <c r="B48" s="2" t="s">
        <v>15</v>
      </c>
      <c r="C48" s="2" t="str">
        <f t="shared" si="0"/>
        <v>IPL-2018</v>
      </c>
      <c r="D48" s="2">
        <f t="shared" si="1"/>
        <v>2018</v>
      </c>
      <c r="E48" s="3">
        <v>43207</v>
      </c>
      <c r="F48" s="2" t="s">
        <v>83</v>
      </c>
      <c r="G48" s="2" t="s">
        <v>17</v>
      </c>
      <c r="H48" s="2" t="s">
        <v>39</v>
      </c>
      <c r="I48" s="2" t="s">
        <v>50</v>
      </c>
      <c r="J48" s="2" t="s">
        <v>50</v>
      </c>
      <c r="K48" s="2" t="s">
        <v>20</v>
      </c>
      <c r="L48" s="2" t="s">
        <v>21</v>
      </c>
      <c r="M48" s="2" t="s">
        <v>39</v>
      </c>
      <c r="N48" s="2">
        <v>46</v>
      </c>
      <c r="O48" s="2">
        <v>0</v>
      </c>
      <c r="P48" s="2" t="s">
        <v>89</v>
      </c>
      <c r="Q48" s="12" t="s">
        <v>28</v>
      </c>
    </row>
    <row r="49" spans="1:17" x14ac:dyDescent="0.25">
      <c r="A49" s="11">
        <v>7906</v>
      </c>
      <c r="B49" s="4" t="s">
        <v>24</v>
      </c>
      <c r="C49" s="2" t="str">
        <f t="shared" si="0"/>
        <v>IPL-2018</v>
      </c>
      <c r="D49" s="2">
        <f t="shared" si="1"/>
        <v>2018</v>
      </c>
      <c r="E49" s="5">
        <v>43206</v>
      </c>
      <c r="F49" s="4" t="s">
        <v>94</v>
      </c>
      <c r="G49" s="4" t="s">
        <v>26</v>
      </c>
      <c r="H49" s="4" t="s">
        <v>27</v>
      </c>
      <c r="I49" s="4" t="s">
        <v>38</v>
      </c>
      <c r="J49" s="4" t="s">
        <v>38</v>
      </c>
      <c r="K49" s="4" t="s">
        <v>20</v>
      </c>
      <c r="L49" s="4" t="s">
        <v>21</v>
      </c>
      <c r="M49" s="4" t="s">
        <v>27</v>
      </c>
      <c r="N49" s="4">
        <v>71</v>
      </c>
      <c r="O49" s="4">
        <v>0</v>
      </c>
      <c r="P49" s="4" t="s">
        <v>32</v>
      </c>
      <c r="Q49" s="13" t="s">
        <v>81</v>
      </c>
    </row>
    <row r="50" spans="1:17" x14ac:dyDescent="0.25">
      <c r="A50" s="10">
        <v>7904</v>
      </c>
      <c r="B50" s="2" t="s">
        <v>58</v>
      </c>
      <c r="C50" s="2" t="str">
        <f t="shared" si="0"/>
        <v>IPL-2018</v>
      </c>
      <c r="D50" s="2">
        <f t="shared" si="1"/>
        <v>2018</v>
      </c>
      <c r="E50" s="3">
        <v>43205</v>
      </c>
      <c r="F50" s="2" t="s">
        <v>95</v>
      </c>
      <c r="G50" s="2" t="s">
        <v>60</v>
      </c>
      <c r="H50" s="2" t="s">
        <v>31</v>
      </c>
      <c r="I50" s="2" t="s">
        <v>50</v>
      </c>
      <c r="J50" s="2" t="s">
        <v>50</v>
      </c>
      <c r="K50" s="2" t="s">
        <v>20</v>
      </c>
      <c r="L50" s="2" t="s">
        <v>21</v>
      </c>
      <c r="M50" s="2" t="s">
        <v>31</v>
      </c>
      <c r="N50" s="2">
        <v>19</v>
      </c>
      <c r="O50" s="2">
        <v>0</v>
      </c>
      <c r="P50" s="2" t="s">
        <v>34</v>
      </c>
      <c r="Q50" s="12" t="s">
        <v>23</v>
      </c>
    </row>
    <row r="51" spans="1:17" x14ac:dyDescent="0.25">
      <c r="A51" s="11">
        <v>7905</v>
      </c>
      <c r="B51" s="4" t="s">
        <v>91</v>
      </c>
      <c r="C51" s="2" t="str">
        <f t="shared" si="0"/>
        <v>IPL-2018</v>
      </c>
      <c r="D51" s="2">
        <f t="shared" si="1"/>
        <v>2018</v>
      </c>
      <c r="E51" s="5">
        <v>43205</v>
      </c>
      <c r="F51" s="4" t="s">
        <v>92</v>
      </c>
      <c r="G51" s="4" t="s">
        <v>93</v>
      </c>
      <c r="H51" s="4" t="s">
        <v>45</v>
      </c>
      <c r="I51" s="4" t="s">
        <v>19</v>
      </c>
      <c r="J51" s="4" t="s">
        <v>19</v>
      </c>
      <c r="K51" s="4" t="s">
        <v>20</v>
      </c>
      <c r="L51" s="4" t="s">
        <v>21</v>
      </c>
      <c r="M51" s="4" t="s">
        <v>45</v>
      </c>
      <c r="N51" s="4">
        <v>4</v>
      </c>
      <c r="O51" s="4">
        <v>0</v>
      </c>
      <c r="P51" s="4" t="s">
        <v>57</v>
      </c>
      <c r="Q51" s="13" t="s">
        <v>41</v>
      </c>
    </row>
    <row r="52" spans="1:17" x14ac:dyDescent="0.25">
      <c r="A52" s="10">
        <v>7902</v>
      </c>
      <c r="B52" s="2" t="s">
        <v>15</v>
      </c>
      <c r="C52" s="2" t="str">
        <f t="shared" si="0"/>
        <v>IPL-2018</v>
      </c>
      <c r="D52" s="2">
        <f t="shared" si="1"/>
        <v>2018</v>
      </c>
      <c r="E52" s="3">
        <v>43204</v>
      </c>
      <c r="F52" s="2" t="s">
        <v>96</v>
      </c>
      <c r="G52" s="2" t="s">
        <v>17</v>
      </c>
      <c r="H52" s="2" t="s">
        <v>39</v>
      </c>
      <c r="I52" s="2" t="s">
        <v>38</v>
      </c>
      <c r="J52" s="2" t="s">
        <v>38</v>
      </c>
      <c r="K52" s="2" t="s">
        <v>20</v>
      </c>
      <c r="L52" s="2" t="s">
        <v>21</v>
      </c>
      <c r="M52" s="2" t="s">
        <v>38</v>
      </c>
      <c r="N52" s="2">
        <v>0</v>
      </c>
      <c r="O52" s="2">
        <v>7</v>
      </c>
      <c r="P52" s="2" t="s">
        <v>72</v>
      </c>
      <c r="Q52" s="12" t="s">
        <v>28</v>
      </c>
    </row>
    <row r="53" spans="1:17" x14ac:dyDescent="0.25">
      <c r="A53" s="11">
        <v>7903</v>
      </c>
      <c r="B53" s="4" t="s">
        <v>24</v>
      </c>
      <c r="C53" s="2" t="str">
        <f t="shared" si="0"/>
        <v>IPL-2018</v>
      </c>
      <c r="D53" s="2">
        <f t="shared" si="1"/>
        <v>2018</v>
      </c>
      <c r="E53" s="5">
        <v>43204</v>
      </c>
      <c r="F53" s="4" t="s">
        <v>97</v>
      </c>
      <c r="G53" s="4" t="s">
        <v>26</v>
      </c>
      <c r="H53" s="4" t="s">
        <v>27</v>
      </c>
      <c r="I53" s="4" t="s">
        <v>18</v>
      </c>
      <c r="J53" s="4" t="s">
        <v>18</v>
      </c>
      <c r="K53" s="4" t="s">
        <v>20</v>
      </c>
      <c r="L53" s="4" t="s">
        <v>21</v>
      </c>
      <c r="M53" s="4" t="s">
        <v>18</v>
      </c>
      <c r="N53" s="4">
        <v>0</v>
      </c>
      <c r="O53" s="4">
        <v>5</v>
      </c>
      <c r="P53" s="4" t="s">
        <v>81</v>
      </c>
      <c r="Q53" s="13" t="s">
        <v>32</v>
      </c>
    </row>
    <row r="54" spans="1:17" x14ac:dyDescent="0.25">
      <c r="A54" s="10">
        <v>7901</v>
      </c>
      <c r="B54" s="2" t="s">
        <v>58</v>
      </c>
      <c r="C54" s="2" t="str">
        <f t="shared" si="0"/>
        <v>IPL-2018</v>
      </c>
      <c r="D54" s="2">
        <f t="shared" si="1"/>
        <v>2018</v>
      </c>
      <c r="E54" s="3">
        <v>43203</v>
      </c>
      <c r="F54" s="2" t="s">
        <v>65</v>
      </c>
      <c r="G54" s="2" t="s">
        <v>60</v>
      </c>
      <c r="H54" s="2" t="s">
        <v>45</v>
      </c>
      <c r="I54" s="2" t="s">
        <v>50</v>
      </c>
      <c r="J54" s="2" t="s">
        <v>50</v>
      </c>
      <c r="K54" s="2" t="s">
        <v>20</v>
      </c>
      <c r="L54" s="2" t="s">
        <v>21</v>
      </c>
      <c r="M54" s="2" t="s">
        <v>50</v>
      </c>
      <c r="N54" s="2">
        <v>0</v>
      </c>
      <c r="O54" s="2">
        <v>4</v>
      </c>
      <c r="P54" s="2" t="s">
        <v>23</v>
      </c>
      <c r="Q54" s="12" t="s">
        <v>75</v>
      </c>
    </row>
    <row r="55" spans="1:17" x14ac:dyDescent="0.25">
      <c r="A55" s="11">
        <v>7900</v>
      </c>
      <c r="B55" s="4" t="s">
        <v>53</v>
      </c>
      <c r="C55" s="2" t="str">
        <f t="shared" si="0"/>
        <v>IPL-2018</v>
      </c>
      <c r="D55" s="2">
        <f t="shared" si="1"/>
        <v>2018</v>
      </c>
      <c r="E55" s="5">
        <v>43202</v>
      </c>
      <c r="F55" s="4" t="s">
        <v>25</v>
      </c>
      <c r="G55" s="4" t="s">
        <v>55</v>
      </c>
      <c r="H55" s="4" t="s">
        <v>39</v>
      </c>
      <c r="I55" s="4" t="s">
        <v>18</v>
      </c>
      <c r="J55" s="4" t="s">
        <v>18</v>
      </c>
      <c r="K55" s="4" t="s">
        <v>20</v>
      </c>
      <c r="L55" s="4" t="s">
        <v>21</v>
      </c>
      <c r="M55" s="4" t="s">
        <v>18</v>
      </c>
      <c r="N55" s="4">
        <v>0</v>
      </c>
      <c r="O55" s="4">
        <v>1</v>
      </c>
      <c r="P55" s="4" t="s">
        <v>41</v>
      </c>
      <c r="Q55" s="13" t="s">
        <v>82</v>
      </c>
    </row>
    <row r="56" spans="1:17" x14ac:dyDescent="0.25">
      <c r="A56" s="10">
        <v>7899</v>
      </c>
      <c r="B56" s="2" t="s">
        <v>47</v>
      </c>
      <c r="C56" s="2" t="str">
        <f t="shared" si="0"/>
        <v>IPL-2018</v>
      </c>
      <c r="D56" s="2">
        <f t="shared" si="1"/>
        <v>2018</v>
      </c>
      <c r="E56" s="3">
        <v>43201</v>
      </c>
      <c r="F56" s="2" t="s">
        <v>95</v>
      </c>
      <c r="G56" s="2" t="s">
        <v>49</v>
      </c>
      <c r="H56" s="2" t="s">
        <v>31</v>
      </c>
      <c r="I56" s="2" t="s">
        <v>38</v>
      </c>
      <c r="J56" s="2" t="s">
        <v>38</v>
      </c>
      <c r="K56" s="2" t="s">
        <v>20</v>
      </c>
      <c r="L56" s="2" t="s">
        <v>21</v>
      </c>
      <c r="M56" s="2" t="s">
        <v>31</v>
      </c>
      <c r="N56" s="2">
        <v>10</v>
      </c>
      <c r="O56" s="2">
        <v>0</v>
      </c>
      <c r="P56" s="2" t="s">
        <v>72</v>
      </c>
      <c r="Q56" s="12" t="s">
        <v>89</v>
      </c>
    </row>
    <row r="57" spans="1:17" x14ac:dyDescent="0.25">
      <c r="A57" s="11">
        <v>7898</v>
      </c>
      <c r="B57" s="4" t="s">
        <v>98</v>
      </c>
      <c r="C57" s="2" t="str">
        <f t="shared" si="0"/>
        <v>IPL-2018</v>
      </c>
      <c r="D57" s="2">
        <f t="shared" si="1"/>
        <v>2018</v>
      </c>
      <c r="E57" s="5">
        <v>43200</v>
      </c>
      <c r="F57" s="4" t="s">
        <v>99</v>
      </c>
      <c r="G57" s="4" t="s">
        <v>100</v>
      </c>
      <c r="H57" s="4" t="s">
        <v>27</v>
      </c>
      <c r="I57" s="4" t="s">
        <v>19</v>
      </c>
      <c r="J57" s="4" t="s">
        <v>19</v>
      </c>
      <c r="K57" s="4" t="s">
        <v>20</v>
      </c>
      <c r="L57" s="4" t="s">
        <v>21</v>
      </c>
      <c r="M57" s="4" t="s">
        <v>19</v>
      </c>
      <c r="N57" s="4">
        <v>0</v>
      </c>
      <c r="O57" s="4">
        <v>5</v>
      </c>
      <c r="P57" s="4" t="s">
        <v>32</v>
      </c>
      <c r="Q57" s="13" t="s">
        <v>84</v>
      </c>
    </row>
    <row r="58" spans="1:17" x14ac:dyDescent="0.25">
      <c r="A58" s="10">
        <v>7897</v>
      </c>
      <c r="B58" s="2" t="s">
        <v>53</v>
      </c>
      <c r="C58" s="2" t="str">
        <f t="shared" si="0"/>
        <v>IPL-2018</v>
      </c>
      <c r="D58" s="2">
        <f t="shared" si="1"/>
        <v>2018</v>
      </c>
      <c r="E58" s="3">
        <v>43199</v>
      </c>
      <c r="F58" s="2" t="s">
        <v>70</v>
      </c>
      <c r="G58" s="2" t="s">
        <v>55</v>
      </c>
      <c r="H58" s="2" t="s">
        <v>31</v>
      </c>
      <c r="I58" s="2" t="s">
        <v>18</v>
      </c>
      <c r="J58" s="2" t="s">
        <v>18</v>
      </c>
      <c r="K58" s="2" t="s">
        <v>20</v>
      </c>
      <c r="L58" s="2" t="s">
        <v>21</v>
      </c>
      <c r="M58" s="2" t="s">
        <v>18</v>
      </c>
      <c r="N58" s="2">
        <v>0</v>
      </c>
      <c r="O58" s="2">
        <v>9</v>
      </c>
      <c r="P58" s="2" t="s">
        <v>82</v>
      </c>
      <c r="Q58" s="12" t="s">
        <v>57</v>
      </c>
    </row>
    <row r="59" spans="1:17" x14ac:dyDescent="0.25">
      <c r="A59" s="11">
        <v>7895</v>
      </c>
      <c r="B59" s="4" t="s">
        <v>91</v>
      </c>
      <c r="C59" s="2" t="str">
        <f t="shared" si="0"/>
        <v>IPL-2018</v>
      </c>
      <c r="D59" s="2">
        <f t="shared" si="1"/>
        <v>2018</v>
      </c>
      <c r="E59" s="5">
        <v>43198</v>
      </c>
      <c r="F59" s="4" t="s">
        <v>90</v>
      </c>
      <c r="G59" s="4" t="s">
        <v>93</v>
      </c>
      <c r="H59" s="4" t="s">
        <v>38</v>
      </c>
      <c r="I59" s="4" t="s">
        <v>45</v>
      </c>
      <c r="J59" s="4" t="s">
        <v>45</v>
      </c>
      <c r="K59" s="4" t="s">
        <v>20</v>
      </c>
      <c r="L59" s="4" t="s">
        <v>21</v>
      </c>
      <c r="M59" s="4" t="s">
        <v>45</v>
      </c>
      <c r="N59" s="4">
        <v>0</v>
      </c>
      <c r="O59" s="4">
        <v>6</v>
      </c>
      <c r="P59" s="4" t="s">
        <v>89</v>
      </c>
      <c r="Q59" s="13" t="s">
        <v>72</v>
      </c>
    </row>
    <row r="60" spans="1:17" x14ac:dyDescent="0.25">
      <c r="A60" s="10">
        <v>7896</v>
      </c>
      <c r="B60" s="2" t="s">
        <v>24</v>
      </c>
      <c r="C60" s="2" t="str">
        <f t="shared" si="0"/>
        <v>IPL-2018</v>
      </c>
      <c r="D60" s="2">
        <f t="shared" si="1"/>
        <v>2018</v>
      </c>
      <c r="E60" s="3">
        <v>43198</v>
      </c>
      <c r="F60" s="2" t="s">
        <v>69</v>
      </c>
      <c r="G60" s="2" t="s">
        <v>26</v>
      </c>
      <c r="H60" s="2" t="s">
        <v>50</v>
      </c>
      <c r="I60" s="2" t="s">
        <v>27</v>
      </c>
      <c r="J60" s="2" t="s">
        <v>27</v>
      </c>
      <c r="K60" s="2" t="s">
        <v>20</v>
      </c>
      <c r="L60" s="2" t="s">
        <v>21</v>
      </c>
      <c r="M60" s="2" t="s">
        <v>27</v>
      </c>
      <c r="N60" s="2">
        <v>0</v>
      </c>
      <c r="O60" s="2">
        <v>4</v>
      </c>
      <c r="P60" s="2" t="s">
        <v>34</v>
      </c>
      <c r="Q60" s="12" t="s">
        <v>75</v>
      </c>
    </row>
    <row r="61" spans="1:17" x14ac:dyDescent="0.25">
      <c r="A61" s="11">
        <v>7894</v>
      </c>
      <c r="B61" s="4" t="s">
        <v>15</v>
      </c>
      <c r="C61" s="2" t="str">
        <f t="shared" si="0"/>
        <v>IPL-2018</v>
      </c>
      <c r="D61" s="2">
        <f t="shared" si="1"/>
        <v>2018</v>
      </c>
      <c r="E61" s="5">
        <v>43197</v>
      </c>
      <c r="F61" s="4" t="s">
        <v>101</v>
      </c>
      <c r="G61" s="4" t="s">
        <v>17</v>
      </c>
      <c r="H61" s="4" t="s">
        <v>39</v>
      </c>
      <c r="I61" s="4" t="s">
        <v>19</v>
      </c>
      <c r="J61" s="4" t="s">
        <v>19</v>
      </c>
      <c r="K61" s="4" t="s">
        <v>20</v>
      </c>
      <c r="L61" s="4" t="s">
        <v>21</v>
      </c>
      <c r="M61" s="4" t="s">
        <v>19</v>
      </c>
      <c r="N61" s="4">
        <v>0</v>
      </c>
      <c r="O61" s="4">
        <v>1</v>
      </c>
      <c r="P61" s="4" t="s">
        <v>84</v>
      </c>
      <c r="Q61" s="13" t="s">
        <v>81</v>
      </c>
    </row>
    <row r="62" spans="1:17" x14ac:dyDescent="0.25">
      <c r="A62" s="10">
        <v>59</v>
      </c>
      <c r="B62" s="2" t="s">
        <v>53</v>
      </c>
      <c r="C62" s="2" t="str">
        <f t="shared" si="0"/>
        <v>IPL-2017</v>
      </c>
      <c r="D62" s="2">
        <f t="shared" si="1"/>
        <v>2017</v>
      </c>
      <c r="E62" s="3">
        <v>42876</v>
      </c>
      <c r="F62" s="2" t="s">
        <v>102</v>
      </c>
      <c r="G62" s="2" t="s">
        <v>55</v>
      </c>
      <c r="H62" s="2" t="s">
        <v>39</v>
      </c>
      <c r="I62" s="2" t="s">
        <v>103</v>
      </c>
      <c r="J62" s="2" t="s">
        <v>39</v>
      </c>
      <c r="K62" s="2" t="s">
        <v>40</v>
      </c>
      <c r="L62" s="2" t="s">
        <v>21</v>
      </c>
      <c r="M62" s="2" t="s">
        <v>39</v>
      </c>
      <c r="N62" s="2">
        <v>1</v>
      </c>
      <c r="O62" s="2">
        <v>0</v>
      </c>
      <c r="P62" s="2" t="s">
        <v>104</v>
      </c>
      <c r="Q62" s="12" t="s">
        <v>23</v>
      </c>
    </row>
    <row r="63" spans="1:17" x14ac:dyDescent="0.25">
      <c r="A63" s="11">
        <v>58</v>
      </c>
      <c r="B63" s="4" t="s">
        <v>105</v>
      </c>
      <c r="C63" s="2" t="str">
        <f t="shared" si="0"/>
        <v>IPL-2017</v>
      </c>
      <c r="D63" s="2">
        <f t="shared" si="1"/>
        <v>2017</v>
      </c>
      <c r="E63" s="5">
        <v>42874</v>
      </c>
      <c r="F63" s="4" t="s">
        <v>106</v>
      </c>
      <c r="G63" s="4" t="s">
        <v>60</v>
      </c>
      <c r="H63" s="4" t="s">
        <v>27</v>
      </c>
      <c r="I63" s="4" t="s">
        <v>39</v>
      </c>
      <c r="J63" s="4" t="s">
        <v>39</v>
      </c>
      <c r="K63" s="4" t="s">
        <v>20</v>
      </c>
      <c r="L63" s="4" t="s">
        <v>21</v>
      </c>
      <c r="M63" s="4" t="s">
        <v>39</v>
      </c>
      <c r="N63" s="4">
        <v>0</v>
      </c>
      <c r="O63" s="4">
        <v>6</v>
      </c>
      <c r="P63" s="4" t="s">
        <v>104</v>
      </c>
      <c r="Q63" s="13" t="s">
        <v>28</v>
      </c>
    </row>
    <row r="64" spans="1:17" x14ac:dyDescent="0.25">
      <c r="A64" s="10">
        <v>57</v>
      </c>
      <c r="B64" s="2" t="s">
        <v>105</v>
      </c>
      <c r="C64" s="2" t="str">
        <f t="shared" si="0"/>
        <v>IPL-2017</v>
      </c>
      <c r="D64" s="2">
        <f t="shared" si="1"/>
        <v>2017</v>
      </c>
      <c r="E64" s="3">
        <v>42872</v>
      </c>
      <c r="F64" s="2" t="s">
        <v>107</v>
      </c>
      <c r="G64" s="2" t="s">
        <v>60</v>
      </c>
      <c r="H64" s="2" t="s">
        <v>18</v>
      </c>
      <c r="I64" s="2" t="s">
        <v>27</v>
      </c>
      <c r="J64" s="2" t="s">
        <v>27</v>
      </c>
      <c r="K64" s="2" t="s">
        <v>20</v>
      </c>
      <c r="L64" s="2" t="s">
        <v>21</v>
      </c>
      <c r="M64" s="2" t="s">
        <v>27</v>
      </c>
      <c r="N64" s="2">
        <v>0</v>
      </c>
      <c r="O64" s="2">
        <v>7</v>
      </c>
      <c r="P64" s="2" t="s">
        <v>108</v>
      </c>
      <c r="Q64" s="12" t="s">
        <v>28</v>
      </c>
    </row>
    <row r="65" spans="1:17" x14ac:dyDescent="0.25">
      <c r="A65" s="11">
        <v>56</v>
      </c>
      <c r="B65" s="4" t="s">
        <v>15</v>
      </c>
      <c r="C65" s="2" t="str">
        <f t="shared" si="0"/>
        <v>IPL-2017</v>
      </c>
      <c r="D65" s="2">
        <f t="shared" si="1"/>
        <v>2017</v>
      </c>
      <c r="E65" s="5">
        <v>42871</v>
      </c>
      <c r="F65" s="4" t="s">
        <v>109</v>
      </c>
      <c r="G65" s="4" t="s">
        <v>17</v>
      </c>
      <c r="H65" s="4" t="s">
        <v>103</v>
      </c>
      <c r="I65" s="4" t="s">
        <v>39</v>
      </c>
      <c r="J65" s="4" t="s">
        <v>39</v>
      </c>
      <c r="K65" s="4" t="s">
        <v>20</v>
      </c>
      <c r="L65" s="4" t="s">
        <v>21</v>
      </c>
      <c r="M65" s="4" t="s">
        <v>103</v>
      </c>
      <c r="N65" s="4">
        <v>20</v>
      </c>
      <c r="O65" s="4">
        <v>0</v>
      </c>
      <c r="P65" s="4" t="s">
        <v>23</v>
      </c>
      <c r="Q65" s="13" t="s">
        <v>34</v>
      </c>
    </row>
    <row r="66" spans="1:17" x14ac:dyDescent="0.25">
      <c r="A66" s="10">
        <v>54</v>
      </c>
      <c r="B66" s="2" t="s">
        <v>42</v>
      </c>
      <c r="C66" s="2" t="str">
        <f t="shared" ref="C66:C129" si="2">_xlfn.CONCAT("IPL-",D66)</f>
        <v>IPL-2017</v>
      </c>
      <c r="D66" s="2">
        <f t="shared" si="1"/>
        <v>2017</v>
      </c>
      <c r="E66" s="3">
        <v>42869</v>
      </c>
      <c r="F66" s="2" t="s">
        <v>110</v>
      </c>
      <c r="G66" s="2" t="s">
        <v>44</v>
      </c>
      <c r="H66" s="2" t="s">
        <v>45</v>
      </c>
      <c r="I66" s="2" t="s">
        <v>103</v>
      </c>
      <c r="J66" s="2" t="s">
        <v>103</v>
      </c>
      <c r="K66" s="2" t="s">
        <v>20</v>
      </c>
      <c r="L66" s="2" t="s">
        <v>21</v>
      </c>
      <c r="M66" s="2" t="s">
        <v>103</v>
      </c>
      <c r="N66" s="2">
        <v>0</v>
      </c>
      <c r="O66" s="2">
        <v>9</v>
      </c>
      <c r="P66" s="2" t="s">
        <v>111</v>
      </c>
      <c r="Q66" s="12" t="s">
        <v>112</v>
      </c>
    </row>
    <row r="67" spans="1:17" x14ac:dyDescent="0.25">
      <c r="A67" s="11">
        <v>55</v>
      </c>
      <c r="B67" s="4" t="s">
        <v>35</v>
      </c>
      <c r="C67" s="2" t="str">
        <f t="shared" si="2"/>
        <v>IPL-2017</v>
      </c>
      <c r="D67" s="2">
        <f t="shared" ref="D67:D130" si="3">YEAR(E67)</f>
        <v>2017</v>
      </c>
      <c r="E67" s="5">
        <v>42869</v>
      </c>
      <c r="F67" s="4" t="s">
        <v>56</v>
      </c>
      <c r="G67" s="4" t="s">
        <v>37</v>
      </c>
      <c r="H67" s="4" t="s">
        <v>50</v>
      </c>
      <c r="I67" s="4" t="s">
        <v>38</v>
      </c>
      <c r="J67" s="4" t="s">
        <v>50</v>
      </c>
      <c r="K67" s="4" t="s">
        <v>40</v>
      </c>
      <c r="L67" s="4" t="s">
        <v>21</v>
      </c>
      <c r="M67" s="4" t="s">
        <v>50</v>
      </c>
      <c r="N67" s="4">
        <v>10</v>
      </c>
      <c r="O67" s="4">
        <v>0</v>
      </c>
      <c r="P67" s="4" t="s">
        <v>113</v>
      </c>
      <c r="Q67" s="13" t="s">
        <v>34</v>
      </c>
    </row>
    <row r="68" spans="1:17" x14ac:dyDescent="0.25">
      <c r="A68" s="10">
        <v>52</v>
      </c>
      <c r="B68" s="2" t="s">
        <v>114</v>
      </c>
      <c r="C68" s="2" t="str">
        <f t="shared" si="2"/>
        <v>IPL-2017</v>
      </c>
      <c r="D68" s="2">
        <f t="shared" si="3"/>
        <v>2017</v>
      </c>
      <c r="E68" s="3">
        <v>42868</v>
      </c>
      <c r="F68" s="2" t="s">
        <v>115</v>
      </c>
      <c r="G68" s="2" t="s">
        <v>116</v>
      </c>
      <c r="H68" s="2" t="s">
        <v>117</v>
      </c>
      <c r="I68" s="2" t="s">
        <v>18</v>
      </c>
      <c r="J68" s="2" t="s">
        <v>18</v>
      </c>
      <c r="K68" s="2" t="s">
        <v>20</v>
      </c>
      <c r="L68" s="2" t="s">
        <v>21</v>
      </c>
      <c r="M68" s="2" t="s">
        <v>18</v>
      </c>
      <c r="N68" s="2">
        <v>0</v>
      </c>
      <c r="O68" s="2">
        <v>8</v>
      </c>
      <c r="P68" s="2" t="s">
        <v>108</v>
      </c>
      <c r="Q68" s="12" t="s">
        <v>28</v>
      </c>
    </row>
    <row r="69" spans="1:17" x14ac:dyDescent="0.25">
      <c r="A69" s="11">
        <v>53</v>
      </c>
      <c r="B69" s="4" t="s">
        <v>24</v>
      </c>
      <c r="C69" s="2" t="str">
        <f t="shared" si="2"/>
        <v>IPL-2017</v>
      </c>
      <c r="D69" s="2">
        <f t="shared" si="3"/>
        <v>2017</v>
      </c>
      <c r="E69" s="5">
        <v>42868</v>
      </c>
      <c r="F69" s="4" t="s">
        <v>67</v>
      </c>
      <c r="G69" s="4" t="s">
        <v>26</v>
      </c>
      <c r="H69" s="4" t="s">
        <v>39</v>
      </c>
      <c r="I69" s="4" t="s">
        <v>27</v>
      </c>
      <c r="J69" s="4" t="s">
        <v>27</v>
      </c>
      <c r="K69" s="4" t="s">
        <v>20</v>
      </c>
      <c r="L69" s="4" t="s">
        <v>21</v>
      </c>
      <c r="M69" s="4" t="s">
        <v>39</v>
      </c>
      <c r="N69" s="4">
        <v>9</v>
      </c>
      <c r="O69" s="4">
        <v>0</v>
      </c>
      <c r="P69" s="4" t="s">
        <v>118</v>
      </c>
      <c r="Q69" s="13" t="s">
        <v>23</v>
      </c>
    </row>
    <row r="70" spans="1:17" x14ac:dyDescent="0.25">
      <c r="A70" s="10">
        <v>51</v>
      </c>
      <c r="B70" s="2" t="s">
        <v>35</v>
      </c>
      <c r="C70" s="2" t="str">
        <f t="shared" si="2"/>
        <v>IPL-2017</v>
      </c>
      <c r="D70" s="2">
        <f t="shared" si="3"/>
        <v>2017</v>
      </c>
      <c r="E70" s="3">
        <v>42867</v>
      </c>
      <c r="F70" s="2" t="s">
        <v>119</v>
      </c>
      <c r="G70" s="2" t="s">
        <v>37</v>
      </c>
      <c r="H70" s="2" t="s">
        <v>38</v>
      </c>
      <c r="I70" s="2" t="s">
        <v>103</v>
      </c>
      <c r="J70" s="2" t="s">
        <v>38</v>
      </c>
      <c r="K70" s="2" t="s">
        <v>40</v>
      </c>
      <c r="L70" s="2" t="s">
        <v>21</v>
      </c>
      <c r="M70" s="2" t="s">
        <v>38</v>
      </c>
      <c r="N70" s="2">
        <v>7</v>
      </c>
      <c r="O70" s="2">
        <v>0</v>
      </c>
      <c r="P70" s="2" t="s">
        <v>120</v>
      </c>
      <c r="Q70" s="12" t="s">
        <v>113</v>
      </c>
    </row>
    <row r="71" spans="1:17" x14ac:dyDescent="0.25">
      <c r="A71" s="11">
        <v>50</v>
      </c>
      <c r="B71" s="4" t="s">
        <v>15</v>
      </c>
      <c r="C71" s="2" t="str">
        <f t="shared" si="2"/>
        <v>IPL-2017</v>
      </c>
      <c r="D71" s="2">
        <f t="shared" si="3"/>
        <v>2017</v>
      </c>
      <c r="E71" s="5">
        <v>42866</v>
      </c>
      <c r="F71" s="4" t="s">
        <v>121</v>
      </c>
      <c r="G71" s="4" t="s">
        <v>17</v>
      </c>
      <c r="H71" s="4" t="s">
        <v>45</v>
      </c>
      <c r="I71" s="4" t="s">
        <v>39</v>
      </c>
      <c r="J71" s="4" t="s">
        <v>39</v>
      </c>
      <c r="K71" s="4" t="s">
        <v>20</v>
      </c>
      <c r="L71" s="4" t="s">
        <v>21</v>
      </c>
      <c r="M71" s="4" t="s">
        <v>45</v>
      </c>
      <c r="N71" s="4">
        <v>7</v>
      </c>
      <c r="O71" s="4">
        <v>0</v>
      </c>
      <c r="P71" s="4" t="s">
        <v>112</v>
      </c>
      <c r="Q71" s="13" t="s">
        <v>118</v>
      </c>
    </row>
    <row r="72" spans="1:17" x14ac:dyDescent="0.25">
      <c r="A72" s="10">
        <v>49</v>
      </c>
      <c r="B72" s="2" t="s">
        <v>114</v>
      </c>
      <c r="C72" s="2" t="str">
        <f t="shared" si="2"/>
        <v>IPL-2017</v>
      </c>
      <c r="D72" s="2">
        <f t="shared" si="3"/>
        <v>2017</v>
      </c>
      <c r="E72" s="3">
        <v>42865</v>
      </c>
      <c r="F72" s="2" t="s">
        <v>85</v>
      </c>
      <c r="G72" s="2" t="s">
        <v>116</v>
      </c>
      <c r="H72" s="2" t="s">
        <v>117</v>
      </c>
      <c r="I72" s="2" t="s">
        <v>38</v>
      </c>
      <c r="J72" s="2" t="s">
        <v>38</v>
      </c>
      <c r="K72" s="2" t="s">
        <v>20</v>
      </c>
      <c r="L72" s="2" t="s">
        <v>21</v>
      </c>
      <c r="M72" s="2" t="s">
        <v>38</v>
      </c>
      <c r="N72" s="2">
        <v>0</v>
      </c>
      <c r="O72" s="2">
        <v>2</v>
      </c>
      <c r="P72" s="2" t="s">
        <v>122</v>
      </c>
      <c r="Q72" s="12" t="s">
        <v>108</v>
      </c>
    </row>
    <row r="73" spans="1:17" x14ac:dyDescent="0.25">
      <c r="A73" s="11">
        <v>48</v>
      </c>
      <c r="B73" s="4" t="s">
        <v>123</v>
      </c>
      <c r="C73" s="2" t="str">
        <f t="shared" si="2"/>
        <v>IPL-2017</v>
      </c>
      <c r="D73" s="2">
        <f t="shared" si="3"/>
        <v>2017</v>
      </c>
      <c r="E73" s="5">
        <v>42864</v>
      </c>
      <c r="F73" s="4" t="s">
        <v>124</v>
      </c>
      <c r="G73" s="4" t="s">
        <v>93</v>
      </c>
      <c r="H73" s="4" t="s">
        <v>45</v>
      </c>
      <c r="I73" s="4" t="s">
        <v>27</v>
      </c>
      <c r="J73" s="4" t="s">
        <v>27</v>
      </c>
      <c r="K73" s="4" t="s">
        <v>20</v>
      </c>
      <c r="L73" s="4" t="s">
        <v>21</v>
      </c>
      <c r="M73" s="4" t="s">
        <v>45</v>
      </c>
      <c r="N73" s="4">
        <v>14</v>
      </c>
      <c r="O73" s="4">
        <v>0</v>
      </c>
      <c r="P73" s="4" t="s">
        <v>118</v>
      </c>
      <c r="Q73" s="13" t="s">
        <v>23</v>
      </c>
    </row>
    <row r="74" spans="1:17" x14ac:dyDescent="0.25">
      <c r="A74" s="10">
        <v>47</v>
      </c>
      <c r="B74" s="2" t="s">
        <v>53</v>
      </c>
      <c r="C74" s="2" t="str">
        <f t="shared" si="2"/>
        <v>IPL-2017</v>
      </c>
      <c r="D74" s="2">
        <f t="shared" si="3"/>
        <v>2017</v>
      </c>
      <c r="E74" s="3">
        <v>42863</v>
      </c>
      <c r="F74" s="2" t="s">
        <v>70</v>
      </c>
      <c r="G74" s="2" t="s">
        <v>55</v>
      </c>
      <c r="H74" s="2" t="s">
        <v>39</v>
      </c>
      <c r="I74" s="2" t="s">
        <v>18</v>
      </c>
      <c r="J74" s="2" t="s">
        <v>39</v>
      </c>
      <c r="K74" s="2" t="s">
        <v>40</v>
      </c>
      <c r="L74" s="2" t="s">
        <v>21</v>
      </c>
      <c r="M74" s="2" t="s">
        <v>18</v>
      </c>
      <c r="N74" s="2">
        <v>0</v>
      </c>
      <c r="O74" s="2">
        <v>7</v>
      </c>
      <c r="P74" s="2" t="s">
        <v>120</v>
      </c>
      <c r="Q74" s="12" t="s">
        <v>125</v>
      </c>
    </row>
    <row r="75" spans="1:17" x14ac:dyDescent="0.25">
      <c r="A75" s="11">
        <v>45</v>
      </c>
      <c r="B75" s="4" t="s">
        <v>105</v>
      </c>
      <c r="C75" s="2" t="str">
        <f t="shared" si="2"/>
        <v>IPL-2017</v>
      </c>
      <c r="D75" s="2">
        <f t="shared" si="3"/>
        <v>2017</v>
      </c>
      <c r="E75" s="5">
        <v>42862</v>
      </c>
      <c r="F75" s="4" t="s">
        <v>69</v>
      </c>
      <c r="G75" s="4" t="s">
        <v>60</v>
      </c>
      <c r="H75" s="4" t="s">
        <v>50</v>
      </c>
      <c r="I75" s="4" t="s">
        <v>27</v>
      </c>
      <c r="J75" s="4" t="s">
        <v>27</v>
      </c>
      <c r="K75" s="4" t="s">
        <v>20</v>
      </c>
      <c r="L75" s="4" t="s">
        <v>21</v>
      </c>
      <c r="M75" s="4" t="s">
        <v>27</v>
      </c>
      <c r="N75" s="4">
        <v>0</v>
      </c>
      <c r="O75" s="4">
        <v>6</v>
      </c>
      <c r="P75" s="4" t="s">
        <v>111</v>
      </c>
      <c r="Q75" s="13" t="s">
        <v>34</v>
      </c>
    </row>
    <row r="76" spans="1:17" x14ac:dyDescent="0.25">
      <c r="A76" s="10">
        <v>46</v>
      </c>
      <c r="B76" s="2" t="s">
        <v>123</v>
      </c>
      <c r="C76" s="2" t="str">
        <f t="shared" si="2"/>
        <v>IPL-2017</v>
      </c>
      <c r="D76" s="2">
        <f t="shared" si="3"/>
        <v>2017</v>
      </c>
      <c r="E76" s="3">
        <v>42862</v>
      </c>
      <c r="F76" s="2" t="s">
        <v>126</v>
      </c>
      <c r="G76" s="2" t="s">
        <v>93</v>
      </c>
      <c r="H76" s="2" t="s">
        <v>45</v>
      </c>
      <c r="I76" s="2" t="s">
        <v>117</v>
      </c>
      <c r="J76" s="2" t="s">
        <v>117</v>
      </c>
      <c r="K76" s="2" t="s">
        <v>20</v>
      </c>
      <c r="L76" s="2" t="s">
        <v>21</v>
      </c>
      <c r="M76" s="2" t="s">
        <v>117</v>
      </c>
      <c r="N76" s="2">
        <v>0</v>
      </c>
      <c r="O76" s="2">
        <v>6</v>
      </c>
      <c r="P76" s="2" t="s">
        <v>118</v>
      </c>
      <c r="Q76" s="12" t="s">
        <v>127</v>
      </c>
    </row>
    <row r="77" spans="1:17" x14ac:dyDescent="0.25">
      <c r="A77" s="11">
        <v>43</v>
      </c>
      <c r="B77" s="4" t="s">
        <v>53</v>
      </c>
      <c r="C77" s="2" t="str">
        <f t="shared" si="2"/>
        <v>IPL-2017</v>
      </c>
      <c r="D77" s="2">
        <f t="shared" si="3"/>
        <v>2017</v>
      </c>
      <c r="E77" s="5">
        <v>42861</v>
      </c>
      <c r="F77" s="4" t="s">
        <v>110</v>
      </c>
      <c r="G77" s="4" t="s">
        <v>55</v>
      </c>
      <c r="H77" s="4" t="s">
        <v>103</v>
      </c>
      <c r="I77" s="4" t="s">
        <v>18</v>
      </c>
      <c r="J77" s="4" t="s">
        <v>18</v>
      </c>
      <c r="K77" s="4" t="s">
        <v>20</v>
      </c>
      <c r="L77" s="4" t="s">
        <v>21</v>
      </c>
      <c r="M77" s="4" t="s">
        <v>103</v>
      </c>
      <c r="N77" s="4">
        <v>12</v>
      </c>
      <c r="O77" s="4">
        <v>0</v>
      </c>
      <c r="P77" s="4" t="s">
        <v>120</v>
      </c>
      <c r="Q77" s="13" t="s">
        <v>108</v>
      </c>
    </row>
    <row r="78" spans="1:17" x14ac:dyDescent="0.25">
      <c r="A78" s="10">
        <v>44</v>
      </c>
      <c r="B78" s="2" t="s">
        <v>35</v>
      </c>
      <c r="C78" s="2" t="str">
        <f t="shared" si="2"/>
        <v>IPL-2017</v>
      </c>
      <c r="D78" s="2">
        <f t="shared" si="3"/>
        <v>2017</v>
      </c>
      <c r="E78" s="3">
        <v>42861</v>
      </c>
      <c r="F78" s="2" t="s">
        <v>128</v>
      </c>
      <c r="G78" s="2" t="s">
        <v>37</v>
      </c>
      <c r="H78" s="2" t="s">
        <v>39</v>
      </c>
      <c r="I78" s="2" t="s">
        <v>38</v>
      </c>
      <c r="J78" s="2" t="s">
        <v>38</v>
      </c>
      <c r="K78" s="2" t="s">
        <v>20</v>
      </c>
      <c r="L78" s="2" t="s">
        <v>21</v>
      </c>
      <c r="M78" s="2" t="s">
        <v>39</v>
      </c>
      <c r="N78" s="2">
        <v>146</v>
      </c>
      <c r="O78" s="2">
        <v>0</v>
      </c>
      <c r="P78" s="2" t="s">
        <v>28</v>
      </c>
      <c r="Q78" s="12" t="s">
        <v>113</v>
      </c>
    </row>
    <row r="79" spans="1:17" x14ac:dyDescent="0.25">
      <c r="A79" s="11">
        <v>42</v>
      </c>
      <c r="B79" s="4" t="s">
        <v>105</v>
      </c>
      <c r="C79" s="2" t="str">
        <f t="shared" si="2"/>
        <v>IPL-2017</v>
      </c>
      <c r="D79" s="2">
        <f t="shared" si="3"/>
        <v>2017</v>
      </c>
      <c r="E79" s="5">
        <v>42860</v>
      </c>
      <c r="F79" s="4" t="s">
        <v>129</v>
      </c>
      <c r="G79" s="4" t="s">
        <v>60</v>
      </c>
      <c r="H79" s="4" t="s">
        <v>45</v>
      </c>
      <c r="I79" s="4" t="s">
        <v>50</v>
      </c>
      <c r="J79" s="4" t="s">
        <v>50</v>
      </c>
      <c r="K79" s="4" t="s">
        <v>20</v>
      </c>
      <c r="L79" s="4" t="s">
        <v>21</v>
      </c>
      <c r="M79" s="4" t="s">
        <v>45</v>
      </c>
      <c r="N79" s="4">
        <v>19</v>
      </c>
      <c r="O79" s="4">
        <v>0</v>
      </c>
      <c r="P79" s="4" t="s">
        <v>130</v>
      </c>
      <c r="Q79" s="13" t="s">
        <v>34</v>
      </c>
    </row>
    <row r="80" spans="1:17" x14ac:dyDescent="0.25">
      <c r="A80" s="10">
        <v>41</v>
      </c>
      <c r="B80" s="2" t="s">
        <v>35</v>
      </c>
      <c r="C80" s="2" t="str">
        <f t="shared" si="2"/>
        <v>IPL-2017</v>
      </c>
      <c r="D80" s="2">
        <f t="shared" si="3"/>
        <v>2017</v>
      </c>
      <c r="E80" s="3">
        <v>42859</v>
      </c>
      <c r="F80" s="2" t="s">
        <v>79</v>
      </c>
      <c r="G80" s="2" t="s">
        <v>37</v>
      </c>
      <c r="H80" s="2" t="s">
        <v>117</v>
      </c>
      <c r="I80" s="2" t="s">
        <v>38</v>
      </c>
      <c r="J80" s="2" t="s">
        <v>38</v>
      </c>
      <c r="K80" s="2" t="s">
        <v>20</v>
      </c>
      <c r="L80" s="2" t="s">
        <v>21</v>
      </c>
      <c r="M80" s="2" t="s">
        <v>38</v>
      </c>
      <c r="N80" s="2">
        <v>0</v>
      </c>
      <c r="O80" s="2">
        <v>7</v>
      </c>
      <c r="P80" s="2" t="s">
        <v>125</v>
      </c>
      <c r="Q80" s="12" t="s">
        <v>28</v>
      </c>
    </row>
    <row r="81" spans="1:17" x14ac:dyDescent="0.25">
      <c r="A81" s="11">
        <v>40</v>
      </c>
      <c r="B81" s="4" t="s">
        <v>24</v>
      </c>
      <c r="C81" s="2" t="str">
        <f t="shared" si="2"/>
        <v>IPL-2017</v>
      </c>
      <c r="D81" s="2">
        <f t="shared" si="3"/>
        <v>2017</v>
      </c>
      <c r="E81" s="5">
        <v>42858</v>
      </c>
      <c r="F81" s="4" t="s">
        <v>131</v>
      </c>
      <c r="G81" s="4" t="s">
        <v>26</v>
      </c>
      <c r="H81" s="4" t="s">
        <v>27</v>
      </c>
      <c r="I81" s="4" t="s">
        <v>103</v>
      </c>
      <c r="J81" s="4" t="s">
        <v>103</v>
      </c>
      <c r="K81" s="4" t="s">
        <v>20</v>
      </c>
      <c r="L81" s="4" t="s">
        <v>21</v>
      </c>
      <c r="M81" s="4" t="s">
        <v>103</v>
      </c>
      <c r="N81" s="4">
        <v>0</v>
      </c>
      <c r="O81" s="4">
        <v>4</v>
      </c>
      <c r="P81" s="4" t="s">
        <v>120</v>
      </c>
      <c r="Q81" s="13" t="s">
        <v>118</v>
      </c>
    </row>
    <row r="82" spans="1:17" x14ac:dyDescent="0.25">
      <c r="A82" s="10">
        <v>39</v>
      </c>
      <c r="B82" s="2" t="s">
        <v>35</v>
      </c>
      <c r="C82" s="2" t="str">
        <f t="shared" si="2"/>
        <v>IPL-2017</v>
      </c>
      <c r="D82" s="2">
        <f t="shared" si="3"/>
        <v>2017</v>
      </c>
      <c r="E82" s="3">
        <v>42857</v>
      </c>
      <c r="F82" s="2" t="s">
        <v>132</v>
      </c>
      <c r="G82" s="2" t="s">
        <v>37</v>
      </c>
      <c r="H82" s="2" t="s">
        <v>18</v>
      </c>
      <c r="I82" s="2" t="s">
        <v>38</v>
      </c>
      <c r="J82" s="2" t="s">
        <v>38</v>
      </c>
      <c r="K82" s="2" t="s">
        <v>20</v>
      </c>
      <c r="L82" s="2" t="s">
        <v>21</v>
      </c>
      <c r="M82" s="2" t="s">
        <v>38</v>
      </c>
      <c r="N82" s="2">
        <v>0</v>
      </c>
      <c r="O82" s="2">
        <v>6</v>
      </c>
      <c r="P82" s="2" t="s">
        <v>122</v>
      </c>
      <c r="Q82" s="12" t="s">
        <v>28</v>
      </c>
    </row>
    <row r="83" spans="1:17" x14ac:dyDescent="0.25">
      <c r="A83" s="11">
        <v>37</v>
      </c>
      <c r="B83" s="4" t="s">
        <v>15</v>
      </c>
      <c r="C83" s="2" t="str">
        <f t="shared" si="2"/>
        <v>IPL-2017</v>
      </c>
      <c r="D83" s="2">
        <f t="shared" si="3"/>
        <v>2017</v>
      </c>
      <c r="E83" s="5">
        <v>42856</v>
      </c>
      <c r="F83" s="4" t="s">
        <v>83</v>
      </c>
      <c r="G83" s="4" t="s">
        <v>17</v>
      </c>
      <c r="H83" s="4" t="s">
        <v>50</v>
      </c>
      <c r="I83" s="4" t="s">
        <v>39</v>
      </c>
      <c r="J83" s="4" t="s">
        <v>50</v>
      </c>
      <c r="K83" s="4" t="s">
        <v>40</v>
      </c>
      <c r="L83" s="4" t="s">
        <v>21</v>
      </c>
      <c r="M83" s="4" t="s">
        <v>39</v>
      </c>
      <c r="N83" s="4">
        <v>0</v>
      </c>
      <c r="O83" s="4">
        <v>5</v>
      </c>
      <c r="P83" s="4" t="s">
        <v>108</v>
      </c>
      <c r="Q83" s="13" t="s">
        <v>130</v>
      </c>
    </row>
    <row r="84" spans="1:17" x14ac:dyDescent="0.25">
      <c r="A84" s="10">
        <v>38</v>
      </c>
      <c r="B84" s="2" t="s">
        <v>42</v>
      </c>
      <c r="C84" s="2" t="str">
        <f t="shared" si="2"/>
        <v>IPL-2017</v>
      </c>
      <c r="D84" s="2">
        <f t="shared" si="3"/>
        <v>2017</v>
      </c>
      <c r="E84" s="3">
        <v>42856</v>
      </c>
      <c r="F84" s="2" t="s">
        <v>133</v>
      </c>
      <c r="G84" s="2" t="s">
        <v>44</v>
      </c>
      <c r="H84" s="2" t="s">
        <v>117</v>
      </c>
      <c r="I84" s="2" t="s">
        <v>103</v>
      </c>
      <c r="J84" s="2" t="s">
        <v>103</v>
      </c>
      <c r="K84" s="2" t="s">
        <v>20</v>
      </c>
      <c r="L84" s="2" t="s">
        <v>21</v>
      </c>
      <c r="M84" s="2" t="s">
        <v>103</v>
      </c>
      <c r="N84" s="2">
        <v>0</v>
      </c>
      <c r="O84" s="2">
        <v>5</v>
      </c>
      <c r="P84" s="2" t="s">
        <v>125</v>
      </c>
      <c r="Q84" s="12" t="s">
        <v>34</v>
      </c>
    </row>
    <row r="85" spans="1:17" x14ac:dyDescent="0.25">
      <c r="A85" s="11">
        <v>35</v>
      </c>
      <c r="B85" s="4" t="s">
        <v>123</v>
      </c>
      <c r="C85" s="2" t="str">
        <f t="shared" si="2"/>
        <v>IPL-2017</v>
      </c>
      <c r="D85" s="2">
        <f t="shared" si="3"/>
        <v>2017</v>
      </c>
      <c r="E85" s="5">
        <v>42855</v>
      </c>
      <c r="F85" s="4" t="s">
        <v>129</v>
      </c>
      <c r="G85" s="4" t="s">
        <v>93</v>
      </c>
      <c r="H85" s="4" t="s">
        <v>38</v>
      </c>
      <c r="I85" s="4" t="s">
        <v>45</v>
      </c>
      <c r="J85" s="4" t="s">
        <v>45</v>
      </c>
      <c r="K85" s="4" t="s">
        <v>20</v>
      </c>
      <c r="L85" s="4" t="s">
        <v>21</v>
      </c>
      <c r="M85" s="4" t="s">
        <v>45</v>
      </c>
      <c r="N85" s="4">
        <v>0</v>
      </c>
      <c r="O85" s="4">
        <v>10</v>
      </c>
      <c r="P85" s="4" t="s">
        <v>122</v>
      </c>
      <c r="Q85" s="13" t="s">
        <v>113</v>
      </c>
    </row>
    <row r="86" spans="1:17" x14ac:dyDescent="0.25">
      <c r="A86" s="10">
        <v>36</v>
      </c>
      <c r="B86" s="2" t="s">
        <v>53</v>
      </c>
      <c r="C86" s="2" t="str">
        <f t="shared" si="2"/>
        <v>IPL-2017</v>
      </c>
      <c r="D86" s="2">
        <f t="shared" si="3"/>
        <v>2017</v>
      </c>
      <c r="E86" s="3">
        <v>42855</v>
      </c>
      <c r="F86" s="2" t="s">
        <v>134</v>
      </c>
      <c r="G86" s="2" t="s">
        <v>55</v>
      </c>
      <c r="H86" s="2" t="s">
        <v>18</v>
      </c>
      <c r="I86" s="2" t="s">
        <v>27</v>
      </c>
      <c r="J86" s="2" t="s">
        <v>27</v>
      </c>
      <c r="K86" s="2" t="s">
        <v>20</v>
      </c>
      <c r="L86" s="2" t="s">
        <v>21</v>
      </c>
      <c r="M86" s="2" t="s">
        <v>18</v>
      </c>
      <c r="N86" s="2">
        <v>48</v>
      </c>
      <c r="O86" s="2">
        <v>0</v>
      </c>
      <c r="P86" s="2" t="s">
        <v>111</v>
      </c>
      <c r="Q86" s="12" t="s">
        <v>23</v>
      </c>
    </row>
    <row r="87" spans="1:17" x14ac:dyDescent="0.25">
      <c r="A87" s="11">
        <v>33</v>
      </c>
      <c r="B87" s="4" t="s">
        <v>42</v>
      </c>
      <c r="C87" s="2" t="str">
        <f t="shared" si="2"/>
        <v>IPL-2017</v>
      </c>
      <c r="D87" s="2">
        <f t="shared" si="3"/>
        <v>2017</v>
      </c>
      <c r="E87" s="5">
        <v>42854</v>
      </c>
      <c r="F87" s="4" t="s">
        <v>135</v>
      </c>
      <c r="G87" s="4" t="s">
        <v>44</v>
      </c>
      <c r="H87" s="4" t="s">
        <v>103</v>
      </c>
      <c r="I87" s="4" t="s">
        <v>50</v>
      </c>
      <c r="J87" s="4" t="s">
        <v>50</v>
      </c>
      <c r="K87" s="4" t="s">
        <v>20</v>
      </c>
      <c r="L87" s="4" t="s">
        <v>21</v>
      </c>
      <c r="M87" s="4" t="s">
        <v>103</v>
      </c>
      <c r="N87" s="4">
        <v>61</v>
      </c>
      <c r="O87" s="4">
        <v>0</v>
      </c>
      <c r="P87" s="4" t="s">
        <v>120</v>
      </c>
      <c r="Q87" s="13" t="s">
        <v>125</v>
      </c>
    </row>
    <row r="88" spans="1:17" x14ac:dyDescent="0.25">
      <c r="A88" s="10">
        <v>34</v>
      </c>
      <c r="B88" s="2" t="s">
        <v>136</v>
      </c>
      <c r="C88" s="2" t="str">
        <f t="shared" si="2"/>
        <v>IPL-2017</v>
      </c>
      <c r="D88" s="2">
        <f t="shared" si="3"/>
        <v>2017</v>
      </c>
      <c r="E88" s="3">
        <v>42854</v>
      </c>
      <c r="F88" s="2" t="s">
        <v>102</v>
      </c>
      <c r="G88" s="2" t="s">
        <v>137</v>
      </c>
      <c r="H88" s="2" t="s">
        <v>117</v>
      </c>
      <c r="I88" s="2" t="s">
        <v>39</v>
      </c>
      <c r="J88" s="2" t="s">
        <v>117</v>
      </c>
      <c r="K88" s="2" t="s">
        <v>40</v>
      </c>
      <c r="L88" s="2" t="s">
        <v>138</v>
      </c>
      <c r="M88" s="2" t="s">
        <v>39</v>
      </c>
      <c r="N88" s="2">
        <v>0</v>
      </c>
      <c r="O88" s="2">
        <v>0</v>
      </c>
      <c r="P88" s="2" t="s">
        <v>108</v>
      </c>
      <c r="Q88" s="12" t="s">
        <v>130</v>
      </c>
    </row>
    <row r="89" spans="1:17" x14ac:dyDescent="0.25">
      <c r="A89" s="11">
        <v>31</v>
      </c>
      <c r="B89" s="4" t="s">
        <v>24</v>
      </c>
      <c r="C89" s="2" t="str">
        <f t="shared" si="2"/>
        <v>IPL-2017</v>
      </c>
      <c r="D89" s="2">
        <f t="shared" si="3"/>
        <v>2017</v>
      </c>
      <c r="E89" s="5">
        <v>42853</v>
      </c>
      <c r="F89" s="4" t="s">
        <v>139</v>
      </c>
      <c r="G89" s="4" t="s">
        <v>26</v>
      </c>
      <c r="H89" s="4" t="s">
        <v>38</v>
      </c>
      <c r="I89" s="4" t="s">
        <v>27</v>
      </c>
      <c r="J89" s="4" t="s">
        <v>27</v>
      </c>
      <c r="K89" s="4" t="s">
        <v>20</v>
      </c>
      <c r="L89" s="4" t="s">
        <v>21</v>
      </c>
      <c r="M89" s="4" t="s">
        <v>27</v>
      </c>
      <c r="N89" s="4">
        <v>0</v>
      </c>
      <c r="O89" s="4">
        <v>7</v>
      </c>
      <c r="P89" s="4" t="s">
        <v>104</v>
      </c>
      <c r="Q89" s="13" t="s">
        <v>23</v>
      </c>
    </row>
    <row r="90" spans="1:17" x14ac:dyDescent="0.25">
      <c r="A90" s="10">
        <v>32</v>
      </c>
      <c r="B90" s="2" t="s">
        <v>123</v>
      </c>
      <c r="C90" s="2" t="str">
        <f t="shared" si="2"/>
        <v>IPL-2017</v>
      </c>
      <c r="D90" s="2">
        <f t="shared" si="3"/>
        <v>2017</v>
      </c>
      <c r="E90" s="3">
        <v>42853</v>
      </c>
      <c r="F90" s="2" t="s">
        <v>25</v>
      </c>
      <c r="G90" s="2" t="s">
        <v>93</v>
      </c>
      <c r="H90" s="2" t="s">
        <v>18</v>
      </c>
      <c r="I90" s="2" t="s">
        <v>45</v>
      </c>
      <c r="J90" s="2" t="s">
        <v>45</v>
      </c>
      <c r="K90" s="2" t="s">
        <v>20</v>
      </c>
      <c r="L90" s="2" t="s">
        <v>21</v>
      </c>
      <c r="M90" s="2" t="s">
        <v>18</v>
      </c>
      <c r="N90" s="2">
        <v>26</v>
      </c>
      <c r="O90" s="2">
        <v>0</v>
      </c>
      <c r="P90" s="2" t="s">
        <v>28</v>
      </c>
      <c r="Q90" s="12" t="s">
        <v>113</v>
      </c>
    </row>
    <row r="91" spans="1:17" x14ac:dyDescent="0.25">
      <c r="A91" s="11">
        <v>30</v>
      </c>
      <c r="B91" s="4" t="s">
        <v>105</v>
      </c>
      <c r="C91" s="2" t="str">
        <f t="shared" si="2"/>
        <v>IPL-2017</v>
      </c>
      <c r="D91" s="2">
        <f t="shared" si="3"/>
        <v>2017</v>
      </c>
      <c r="E91" s="5">
        <v>42852</v>
      </c>
      <c r="F91" s="4" t="s">
        <v>140</v>
      </c>
      <c r="G91" s="4" t="s">
        <v>60</v>
      </c>
      <c r="H91" s="4" t="s">
        <v>50</v>
      </c>
      <c r="I91" s="4" t="s">
        <v>117</v>
      </c>
      <c r="J91" s="4" t="s">
        <v>117</v>
      </c>
      <c r="K91" s="4" t="s">
        <v>20</v>
      </c>
      <c r="L91" s="4" t="s">
        <v>21</v>
      </c>
      <c r="M91" s="4" t="s">
        <v>117</v>
      </c>
      <c r="N91" s="4">
        <v>0</v>
      </c>
      <c r="O91" s="4">
        <v>7</v>
      </c>
      <c r="P91" s="4" t="s">
        <v>108</v>
      </c>
      <c r="Q91" s="13" t="s">
        <v>34</v>
      </c>
    </row>
    <row r="92" spans="1:17" x14ac:dyDescent="0.25">
      <c r="A92" s="10">
        <v>29</v>
      </c>
      <c r="B92" s="2" t="s">
        <v>42</v>
      </c>
      <c r="C92" s="2" t="str">
        <f t="shared" si="2"/>
        <v>IPL-2017</v>
      </c>
      <c r="D92" s="2">
        <f t="shared" si="3"/>
        <v>2017</v>
      </c>
      <c r="E92" s="3">
        <v>42851</v>
      </c>
      <c r="F92" s="2" t="s">
        <v>141</v>
      </c>
      <c r="G92" s="2" t="s">
        <v>44</v>
      </c>
      <c r="H92" s="2" t="s">
        <v>103</v>
      </c>
      <c r="I92" s="2" t="s">
        <v>27</v>
      </c>
      <c r="J92" s="2" t="s">
        <v>27</v>
      </c>
      <c r="K92" s="2" t="s">
        <v>20</v>
      </c>
      <c r="L92" s="2" t="s">
        <v>21</v>
      </c>
      <c r="M92" s="2" t="s">
        <v>27</v>
      </c>
      <c r="N92" s="2">
        <v>0</v>
      </c>
      <c r="O92" s="2">
        <v>7</v>
      </c>
      <c r="P92" s="2" t="s">
        <v>111</v>
      </c>
      <c r="Q92" s="12" t="s">
        <v>104</v>
      </c>
    </row>
    <row r="93" spans="1:17" x14ac:dyDescent="0.25">
      <c r="A93" s="11">
        <v>28</v>
      </c>
      <c r="B93" s="4" t="s">
        <v>15</v>
      </c>
      <c r="C93" s="2" t="str">
        <f t="shared" si="2"/>
        <v>IPL-2017</v>
      </c>
      <c r="D93" s="2">
        <f t="shared" si="3"/>
        <v>2017</v>
      </c>
      <c r="E93" s="5">
        <v>42849</v>
      </c>
      <c r="F93" s="4" t="s">
        <v>133</v>
      </c>
      <c r="G93" s="4" t="s">
        <v>17</v>
      </c>
      <c r="H93" s="4" t="s">
        <v>103</v>
      </c>
      <c r="I93" s="4" t="s">
        <v>39</v>
      </c>
      <c r="J93" s="4" t="s">
        <v>39</v>
      </c>
      <c r="K93" s="4" t="s">
        <v>20</v>
      </c>
      <c r="L93" s="4" t="s">
        <v>21</v>
      </c>
      <c r="M93" s="4" t="s">
        <v>103</v>
      </c>
      <c r="N93" s="4">
        <v>3</v>
      </c>
      <c r="O93" s="4">
        <v>0</v>
      </c>
      <c r="P93" s="4" t="s">
        <v>118</v>
      </c>
      <c r="Q93" s="13" t="s">
        <v>23</v>
      </c>
    </row>
    <row r="94" spans="1:17" x14ac:dyDescent="0.25">
      <c r="A94" s="10">
        <v>26</v>
      </c>
      <c r="B94" s="2" t="s">
        <v>136</v>
      </c>
      <c r="C94" s="2" t="str">
        <f t="shared" si="2"/>
        <v>IPL-2017</v>
      </c>
      <c r="D94" s="2">
        <f t="shared" si="3"/>
        <v>2017</v>
      </c>
      <c r="E94" s="3">
        <v>42848</v>
      </c>
      <c r="F94" s="2" t="s">
        <v>142</v>
      </c>
      <c r="G94" s="2" t="s">
        <v>137</v>
      </c>
      <c r="H94" s="2" t="s">
        <v>45</v>
      </c>
      <c r="I94" s="2" t="s">
        <v>117</v>
      </c>
      <c r="J94" s="2" t="s">
        <v>117</v>
      </c>
      <c r="K94" s="2" t="s">
        <v>20</v>
      </c>
      <c r="L94" s="2" t="s">
        <v>21</v>
      </c>
      <c r="M94" s="2" t="s">
        <v>45</v>
      </c>
      <c r="N94" s="2">
        <v>26</v>
      </c>
      <c r="O94" s="2">
        <v>0</v>
      </c>
      <c r="P94" s="2" t="s">
        <v>108</v>
      </c>
      <c r="Q94" s="12" t="s">
        <v>125</v>
      </c>
    </row>
    <row r="95" spans="1:17" x14ac:dyDescent="0.25">
      <c r="A95" s="11">
        <v>27</v>
      </c>
      <c r="B95" s="4" t="s">
        <v>24</v>
      </c>
      <c r="C95" s="2" t="str">
        <f t="shared" si="2"/>
        <v>IPL-2017</v>
      </c>
      <c r="D95" s="2">
        <f t="shared" si="3"/>
        <v>2017</v>
      </c>
      <c r="E95" s="5">
        <v>42848</v>
      </c>
      <c r="F95" s="4" t="s">
        <v>107</v>
      </c>
      <c r="G95" s="4" t="s">
        <v>26</v>
      </c>
      <c r="H95" s="4" t="s">
        <v>27</v>
      </c>
      <c r="I95" s="4" t="s">
        <v>50</v>
      </c>
      <c r="J95" s="4" t="s">
        <v>50</v>
      </c>
      <c r="K95" s="4" t="s">
        <v>20</v>
      </c>
      <c r="L95" s="4" t="s">
        <v>21</v>
      </c>
      <c r="M95" s="4" t="s">
        <v>27</v>
      </c>
      <c r="N95" s="4">
        <v>82</v>
      </c>
      <c r="O95" s="4">
        <v>0</v>
      </c>
      <c r="P95" s="4" t="s">
        <v>130</v>
      </c>
      <c r="Q95" s="13" t="s">
        <v>113</v>
      </c>
    </row>
    <row r="96" spans="1:17" x14ac:dyDescent="0.25">
      <c r="A96" s="10">
        <v>24</v>
      </c>
      <c r="B96" s="2" t="s">
        <v>15</v>
      </c>
      <c r="C96" s="2" t="str">
        <f t="shared" si="2"/>
        <v>IPL-2017</v>
      </c>
      <c r="D96" s="2">
        <f t="shared" si="3"/>
        <v>2017</v>
      </c>
      <c r="E96" s="3">
        <v>42847</v>
      </c>
      <c r="F96" s="2" t="s">
        <v>143</v>
      </c>
      <c r="G96" s="2" t="s">
        <v>17</v>
      </c>
      <c r="H96" s="2" t="s">
        <v>39</v>
      </c>
      <c r="I96" s="2" t="s">
        <v>38</v>
      </c>
      <c r="J96" s="2" t="s">
        <v>38</v>
      </c>
      <c r="K96" s="2" t="s">
        <v>20</v>
      </c>
      <c r="L96" s="2" t="s">
        <v>21</v>
      </c>
      <c r="M96" s="2" t="s">
        <v>39</v>
      </c>
      <c r="N96" s="2">
        <v>14</v>
      </c>
      <c r="O96" s="2">
        <v>0</v>
      </c>
      <c r="P96" s="2" t="s">
        <v>118</v>
      </c>
      <c r="Q96" s="12" t="s">
        <v>23</v>
      </c>
    </row>
    <row r="97" spans="1:17" x14ac:dyDescent="0.25">
      <c r="A97" s="11">
        <v>25</v>
      </c>
      <c r="B97" s="4" t="s">
        <v>42</v>
      </c>
      <c r="C97" s="2" t="str">
        <f t="shared" si="2"/>
        <v>IPL-2017</v>
      </c>
      <c r="D97" s="2">
        <f t="shared" si="3"/>
        <v>2017</v>
      </c>
      <c r="E97" s="5">
        <v>42847</v>
      </c>
      <c r="F97" s="4" t="s">
        <v>87</v>
      </c>
      <c r="G97" s="4" t="s">
        <v>44</v>
      </c>
      <c r="H97" s="4" t="s">
        <v>18</v>
      </c>
      <c r="I97" s="4" t="s">
        <v>103</v>
      </c>
      <c r="J97" s="4" t="s">
        <v>103</v>
      </c>
      <c r="K97" s="4" t="s">
        <v>20</v>
      </c>
      <c r="L97" s="4" t="s">
        <v>21</v>
      </c>
      <c r="M97" s="4" t="s">
        <v>103</v>
      </c>
      <c r="N97" s="4">
        <v>0</v>
      </c>
      <c r="O97" s="4">
        <v>6</v>
      </c>
      <c r="P97" s="4" t="s">
        <v>111</v>
      </c>
      <c r="Q97" s="13" t="s">
        <v>112</v>
      </c>
    </row>
    <row r="98" spans="1:17" x14ac:dyDescent="0.25">
      <c r="A98" s="10">
        <v>23</v>
      </c>
      <c r="B98" s="2" t="s">
        <v>24</v>
      </c>
      <c r="C98" s="2" t="str">
        <f t="shared" si="2"/>
        <v>IPL-2017</v>
      </c>
      <c r="D98" s="2">
        <f t="shared" si="3"/>
        <v>2017</v>
      </c>
      <c r="E98" s="3">
        <v>42846</v>
      </c>
      <c r="F98" s="2" t="s">
        <v>144</v>
      </c>
      <c r="G98" s="2" t="s">
        <v>26</v>
      </c>
      <c r="H98" s="2" t="s">
        <v>27</v>
      </c>
      <c r="I98" s="2" t="s">
        <v>117</v>
      </c>
      <c r="J98" s="2" t="s">
        <v>117</v>
      </c>
      <c r="K98" s="2" t="s">
        <v>20</v>
      </c>
      <c r="L98" s="2" t="s">
        <v>21</v>
      </c>
      <c r="M98" s="2" t="s">
        <v>117</v>
      </c>
      <c r="N98" s="2">
        <v>0</v>
      </c>
      <c r="O98" s="2">
        <v>4</v>
      </c>
      <c r="P98" s="2" t="s">
        <v>130</v>
      </c>
      <c r="Q98" s="12" t="s">
        <v>28</v>
      </c>
    </row>
    <row r="99" spans="1:17" x14ac:dyDescent="0.25">
      <c r="A99" s="11">
        <v>22</v>
      </c>
      <c r="B99" s="4" t="s">
        <v>64</v>
      </c>
      <c r="C99" s="2" t="str">
        <f t="shared" si="2"/>
        <v>IPL-2017</v>
      </c>
      <c r="D99" s="2">
        <f t="shared" si="3"/>
        <v>2017</v>
      </c>
      <c r="E99" s="5">
        <v>42845</v>
      </c>
      <c r="F99" s="4" t="s">
        <v>68</v>
      </c>
      <c r="G99" s="4" t="s">
        <v>66</v>
      </c>
      <c r="H99" s="4" t="s">
        <v>45</v>
      </c>
      <c r="I99" s="4" t="s">
        <v>39</v>
      </c>
      <c r="J99" s="4" t="s">
        <v>39</v>
      </c>
      <c r="K99" s="4" t="s">
        <v>20</v>
      </c>
      <c r="L99" s="4" t="s">
        <v>21</v>
      </c>
      <c r="M99" s="4" t="s">
        <v>39</v>
      </c>
      <c r="N99" s="4">
        <v>0</v>
      </c>
      <c r="O99" s="4">
        <v>8</v>
      </c>
      <c r="P99" s="4" t="s">
        <v>125</v>
      </c>
      <c r="Q99" s="13" t="s">
        <v>34</v>
      </c>
    </row>
    <row r="100" spans="1:17" x14ac:dyDescent="0.25">
      <c r="A100" s="10">
        <v>21</v>
      </c>
      <c r="B100" s="2" t="s">
        <v>53</v>
      </c>
      <c r="C100" s="2" t="str">
        <f t="shared" si="2"/>
        <v>IPL-2017</v>
      </c>
      <c r="D100" s="2">
        <f t="shared" si="3"/>
        <v>2017</v>
      </c>
      <c r="E100" s="3">
        <v>42844</v>
      </c>
      <c r="F100" s="2" t="s">
        <v>73</v>
      </c>
      <c r="G100" s="2" t="s">
        <v>55</v>
      </c>
      <c r="H100" s="2" t="s">
        <v>18</v>
      </c>
      <c r="I100" s="2" t="s">
        <v>38</v>
      </c>
      <c r="J100" s="2" t="s">
        <v>18</v>
      </c>
      <c r="K100" s="2" t="s">
        <v>40</v>
      </c>
      <c r="L100" s="2" t="s">
        <v>21</v>
      </c>
      <c r="M100" s="2" t="s">
        <v>18</v>
      </c>
      <c r="N100" s="2">
        <v>15</v>
      </c>
      <c r="O100" s="2">
        <v>0</v>
      </c>
      <c r="P100" s="2" t="s">
        <v>130</v>
      </c>
      <c r="Q100" s="12" t="s">
        <v>104</v>
      </c>
    </row>
    <row r="101" spans="1:17" x14ac:dyDescent="0.25">
      <c r="A101" s="11">
        <v>20</v>
      </c>
      <c r="B101" s="4" t="s">
        <v>136</v>
      </c>
      <c r="C101" s="2" t="str">
        <f t="shared" si="2"/>
        <v>IPL-2017</v>
      </c>
      <c r="D101" s="2">
        <f t="shared" si="3"/>
        <v>2017</v>
      </c>
      <c r="E101" s="5">
        <v>42843</v>
      </c>
      <c r="F101" s="4" t="s">
        <v>92</v>
      </c>
      <c r="G101" s="4" t="s">
        <v>137</v>
      </c>
      <c r="H101" s="4" t="s">
        <v>50</v>
      </c>
      <c r="I101" s="4" t="s">
        <v>117</v>
      </c>
      <c r="J101" s="4" t="s">
        <v>117</v>
      </c>
      <c r="K101" s="4" t="s">
        <v>20</v>
      </c>
      <c r="L101" s="4" t="s">
        <v>21</v>
      </c>
      <c r="M101" s="4" t="s">
        <v>50</v>
      </c>
      <c r="N101" s="4">
        <v>21</v>
      </c>
      <c r="O101" s="4">
        <v>0</v>
      </c>
      <c r="P101" s="4" t="s">
        <v>23</v>
      </c>
      <c r="Q101" s="13" t="s">
        <v>127</v>
      </c>
    </row>
    <row r="102" spans="1:17" x14ac:dyDescent="0.25">
      <c r="A102" s="10">
        <v>18</v>
      </c>
      <c r="B102" s="2" t="s">
        <v>35</v>
      </c>
      <c r="C102" s="2" t="str">
        <f t="shared" si="2"/>
        <v>IPL-2017</v>
      </c>
      <c r="D102" s="2">
        <f t="shared" si="3"/>
        <v>2017</v>
      </c>
      <c r="E102" s="3">
        <v>42842</v>
      </c>
      <c r="F102" s="2" t="s">
        <v>107</v>
      </c>
      <c r="G102" s="2" t="s">
        <v>37</v>
      </c>
      <c r="H102" s="2" t="s">
        <v>38</v>
      </c>
      <c r="I102" s="2" t="s">
        <v>27</v>
      </c>
      <c r="J102" s="2" t="s">
        <v>38</v>
      </c>
      <c r="K102" s="2" t="s">
        <v>40</v>
      </c>
      <c r="L102" s="2" t="s">
        <v>21</v>
      </c>
      <c r="M102" s="2" t="s">
        <v>27</v>
      </c>
      <c r="N102" s="2">
        <v>0</v>
      </c>
      <c r="O102" s="2">
        <v>4</v>
      </c>
      <c r="P102" s="2" t="s">
        <v>28</v>
      </c>
      <c r="Q102" s="12" t="s">
        <v>113</v>
      </c>
    </row>
    <row r="103" spans="1:17" x14ac:dyDescent="0.25">
      <c r="A103" s="11">
        <v>19</v>
      </c>
      <c r="B103" s="4" t="s">
        <v>53</v>
      </c>
      <c r="C103" s="2" t="str">
        <f t="shared" si="2"/>
        <v>IPL-2017</v>
      </c>
      <c r="D103" s="2">
        <f t="shared" si="3"/>
        <v>2017</v>
      </c>
      <c r="E103" s="5">
        <v>42842</v>
      </c>
      <c r="F103" s="4" t="s">
        <v>145</v>
      </c>
      <c r="G103" s="4" t="s">
        <v>55</v>
      </c>
      <c r="H103" s="4" t="s">
        <v>18</v>
      </c>
      <c r="I103" s="4" t="s">
        <v>45</v>
      </c>
      <c r="J103" s="4" t="s">
        <v>45</v>
      </c>
      <c r="K103" s="4" t="s">
        <v>20</v>
      </c>
      <c r="L103" s="4" t="s">
        <v>21</v>
      </c>
      <c r="M103" s="4" t="s">
        <v>18</v>
      </c>
      <c r="N103" s="4">
        <v>5</v>
      </c>
      <c r="O103" s="4">
        <v>0</v>
      </c>
      <c r="P103" s="4" t="s">
        <v>111</v>
      </c>
      <c r="Q103" s="13" t="s">
        <v>112</v>
      </c>
    </row>
    <row r="104" spans="1:17" x14ac:dyDescent="0.25">
      <c r="A104" s="10">
        <v>16</v>
      </c>
      <c r="B104" s="2" t="s">
        <v>15</v>
      </c>
      <c r="C104" s="2" t="str">
        <f t="shared" si="2"/>
        <v>IPL-2017</v>
      </c>
      <c r="D104" s="2">
        <f t="shared" si="3"/>
        <v>2017</v>
      </c>
      <c r="E104" s="3">
        <v>42841</v>
      </c>
      <c r="F104" s="2" t="s">
        <v>94</v>
      </c>
      <c r="G104" s="2" t="s">
        <v>17</v>
      </c>
      <c r="H104" s="2" t="s">
        <v>117</v>
      </c>
      <c r="I104" s="2" t="s">
        <v>39</v>
      </c>
      <c r="J104" s="2" t="s">
        <v>39</v>
      </c>
      <c r="K104" s="2" t="s">
        <v>20</v>
      </c>
      <c r="L104" s="2" t="s">
        <v>21</v>
      </c>
      <c r="M104" s="2" t="s">
        <v>39</v>
      </c>
      <c r="N104" s="2">
        <v>0</v>
      </c>
      <c r="O104" s="2">
        <v>6</v>
      </c>
      <c r="P104" s="2" t="s">
        <v>118</v>
      </c>
      <c r="Q104" s="12" t="s">
        <v>23</v>
      </c>
    </row>
    <row r="105" spans="1:17" x14ac:dyDescent="0.25">
      <c r="A105" s="11">
        <v>17</v>
      </c>
      <c r="B105" s="4" t="s">
        <v>105</v>
      </c>
      <c r="C105" s="2" t="str">
        <f t="shared" si="2"/>
        <v>IPL-2017</v>
      </c>
      <c r="D105" s="2">
        <f t="shared" si="3"/>
        <v>2017</v>
      </c>
      <c r="E105" s="5">
        <v>42841</v>
      </c>
      <c r="F105" s="4" t="s">
        <v>133</v>
      </c>
      <c r="G105" s="4" t="s">
        <v>60</v>
      </c>
      <c r="H105" s="4" t="s">
        <v>103</v>
      </c>
      <c r="I105" s="4" t="s">
        <v>50</v>
      </c>
      <c r="J105" s="4" t="s">
        <v>50</v>
      </c>
      <c r="K105" s="4" t="s">
        <v>20</v>
      </c>
      <c r="L105" s="4" t="s">
        <v>21</v>
      </c>
      <c r="M105" s="4" t="s">
        <v>103</v>
      </c>
      <c r="N105" s="4">
        <v>27</v>
      </c>
      <c r="O105" s="4">
        <v>0</v>
      </c>
      <c r="P105" s="4" t="s">
        <v>120</v>
      </c>
      <c r="Q105" s="13" t="s">
        <v>34</v>
      </c>
    </row>
    <row r="106" spans="1:17" x14ac:dyDescent="0.25">
      <c r="A106" s="10">
        <v>14</v>
      </c>
      <c r="B106" s="2" t="s">
        <v>24</v>
      </c>
      <c r="C106" s="2" t="str">
        <f t="shared" si="2"/>
        <v>IPL-2017</v>
      </c>
      <c r="D106" s="2">
        <f t="shared" si="3"/>
        <v>2017</v>
      </c>
      <c r="E106" s="3">
        <v>42840</v>
      </c>
      <c r="F106" s="2" t="s">
        <v>141</v>
      </c>
      <c r="G106" s="2" t="s">
        <v>26</v>
      </c>
      <c r="H106" s="2" t="s">
        <v>27</v>
      </c>
      <c r="I106" s="2" t="s">
        <v>18</v>
      </c>
      <c r="J106" s="2" t="s">
        <v>18</v>
      </c>
      <c r="K106" s="2" t="s">
        <v>20</v>
      </c>
      <c r="L106" s="2" t="s">
        <v>21</v>
      </c>
      <c r="M106" s="2" t="s">
        <v>27</v>
      </c>
      <c r="N106" s="2">
        <v>17</v>
      </c>
      <c r="O106" s="2">
        <v>0</v>
      </c>
      <c r="P106" s="2" t="s">
        <v>111</v>
      </c>
      <c r="Q106" s="12" t="s">
        <v>104</v>
      </c>
    </row>
    <row r="107" spans="1:17" x14ac:dyDescent="0.25">
      <c r="A107" s="11">
        <v>15</v>
      </c>
      <c r="B107" s="4" t="s">
        <v>35</v>
      </c>
      <c r="C107" s="2" t="str">
        <f t="shared" si="2"/>
        <v>IPL-2017</v>
      </c>
      <c r="D107" s="2">
        <f t="shared" si="3"/>
        <v>2017</v>
      </c>
      <c r="E107" s="5">
        <v>42840</v>
      </c>
      <c r="F107" s="4" t="s">
        <v>146</v>
      </c>
      <c r="G107" s="4" t="s">
        <v>37</v>
      </c>
      <c r="H107" s="4" t="s">
        <v>38</v>
      </c>
      <c r="I107" s="4" t="s">
        <v>45</v>
      </c>
      <c r="J107" s="4" t="s">
        <v>38</v>
      </c>
      <c r="K107" s="4" t="s">
        <v>40</v>
      </c>
      <c r="L107" s="4" t="s">
        <v>21</v>
      </c>
      <c r="M107" s="4" t="s">
        <v>38</v>
      </c>
      <c r="N107" s="4">
        <v>51</v>
      </c>
      <c r="O107" s="4">
        <v>0</v>
      </c>
      <c r="P107" s="4" t="s">
        <v>122</v>
      </c>
      <c r="Q107" s="13" t="s">
        <v>28</v>
      </c>
    </row>
    <row r="108" spans="1:17" x14ac:dyDescent="0.25">
      <c r="A108" s="10">
        <v>12</v>
      </c>
      <c r="B108" s="2" t="s">
        <v>105</v>
      </c>
      <c r="C108" s="2" t="str">
        <f t="shared" si="2"/>
        <v>IPL-2017</v>
      </c>
      <c r="D108" s="2">
        <f t="shared" si="3"/>
        <v>2017</v>
      </c>
      <c r="E108" s="3">
        <v>42839</v>
      </c>
      <c r="F108" s="2" t="s">
        <v>147</v>
      </c>
      <c r="G108" s="2" t="s">
        <v>60</v>
      </c>
      <c r="H108" s="2" t="s">
        <v>50</v>
      </c>
      <c r="I108" s="2" t="s">
        <v>39</v>
      </c>
      <c r="J108" s="2" t="s">
        <v>39</v>
      </c>
      <c r="K108" s="2" t="s">
        <v>20</v>
      </c>
      <c r="L108" s="2" t="s">
        <v>21</v>
      </c>
      <c r="M108" s="2" t="s">
        <v>39</v>
      </c>
      <c r="N108" s="2">
        <v>0</v>
      </c>
      <c r="O108" s="2">
        <v>4</v>
      </c>
      <c r="P108" s="2" t="s">
        <v>120</v>
      </c>
      <c r="Q108" s="12" t="s">
        <v>108</v>
      </c>
    </row>
    <row r="109" spans="1:17" x14ac:dyDescent="0.25">
      <c r="A109" s="11">
        <v>13</v>
      </c>
      <c r="B109" s="4" t="s">
        <v>136</v>
      </c>
      <c r="C109" s="2" t="str">
        <f t="shared" si="2"/>
        <v>IPL-2017</v>
      </c>
      <c r="D109" s="2">
        <f t="shared" si="3"/>
        <v>2017</v>
      </c>
      <c r="E109" s="5">
        <v>42839</v>
      </c>
      <c r="F109" s="4" t="s">
        <v>140</v>
      </c>
      <c r="G109" s="4" t="s">
        <v>137</v>
      </c>
      <c r="H109" s="4" t="s">
        <v>103</v>
      </c>
      <c r="I109" s="4" t="s">
        <v>117</v>
      </c>
      <c r="J109" s="4" t="s">
        <v>117</v>
      </c>
      <c r="K109" s="4" t="s">
        <v>20</v>
      </c>
      <c r="L109" s="4" t="s">
        <v>21</v>
      </c>
      <c r="M109" s="4" t="s">
        <v>117</v>
      </c>
      <c r="N109" s="4">
        <v>0</v>
      </c>
      <c r="O109" s="4">
        <v>7</v>
      </c>
      <c r="P109" s="4" t="s">
        <v>118</v>
      </c>
      <c r="Q109" s="13" t="s">
        <v>23</v>
      </c>
    </row>
    <row r="110" spans="1:17" x14ac:dyDescent="0.25">
      <c r="A110" s="10">
        <v>11</v>
      </c>
      <c r="B110" s="2" t="s">
        <v>24</v>
      </c>
      <c r="C110" s="2" t="str">
        <f t="shared" si="2"/>
        <v>IPL-2017</v>
      </c>
      <c r="D110" s="2">
        <f t="shared" si="3"/>
        <v>2017</v>
      </c>
      <c r="E110" s="3">
        <v>42838</v>
      </c>
      <c r="F110" s="2" t="s">
        <v>69</v>
      </c>
      <c r="G110" s="2" t="s">
        <v>26</v>
      </c>
      <c r="H110" s="2" t="s">
        <v>45</v>
      </c>
      <c r="I110" s="2" t="s">
        <v>27</v>
      </c>
      <c r="J110" s="2" t="s">
        <v>27</v>
      </c>
      <c r="K110" s="2" t="s">
        <v>20</v>
      </c>
      <c r="L110" s="2" t="s">
        <v>21</v>
      </c>
      <c r="M110" s="2" t="s">
        <v>27</v>
      </c>
      <c r="N110" s="2">
        <v>0</v>
      </c>
      <c r="O110" s="2">
        <v>8</v>
      </c>
      <c r="P110" s="2" t="s">
        <v>112</v>
      </c>
      <c r="Q110" s="12" t="s">
        <v>104</v>
      </c>
    </row>
    <row r="111" spans="1:17" x14ac:dyDescent="0.25">
      <c r="A111" s="11">
        <v>10</v>
      </c>
      <c r="B111" s="4" t="s">
        <v>15</v>
      </c>
      <c r="C111" s="2" t="str">
        <f t="shared" si="2"/>
        <v>IPL-2017</v>
      </c>
      <c r="D111" s="2">
        <f t="shared" si="3"/>
        <v>2017</v>
      </c>
      <c r="E111" s="5">
        <v>42837</v>
      </c>
      <c r="F111" s="4" t="s">
        <v>62</v>
      </c>
      <c r="G111" s="4" t="s">
        <v>17</v>
      </c>
      <c r="H111" s="4" t="s">
        <v>18</v>
      </c>
      <c r="I111" s="4" t="s">
        <v>39</v>
      </c>
      <c r="J111" s="4" t="s">
        <v>39</v>
      </c>
      <c r="K111" s="4" t="s">
        <v>20</v>
      </c>
      <c r="L111" s="4" t="s">
        <v>21</v>
      </c>
      <c r="M111" s="4" t="s">
        <v>39</v>
      </c>
      <c r="N111" s="4">
        <v>0</v>
      </c>
      <c r="O111" s="4">
        <v>4</v>
      </c>
      <c r="P111" s="4" t="s">
        <v>28</v>
      </c>
      <c r="Q111" s="13" t="s">
        <v>113</v>
      </c>
    </row>
    <row r="112" spans="1:17" x14ac:dyDescent="0.25">
      <c r="A112" s="10">
        <v>9</v>
      </c>
      <c r="B112" s="2" t="s">
        <v>42</v>
      </c>
      <c r="C112" s="2" t="str">
        <f t="shared" si="2"/>
        <v>IPL-2017</v>
      </c>
      <c r="D112" s="2">
        <f t="shared" si="3"/>
        <v>2017</v>
      </c>
      <c r="E112" s="3">
        <v>42836</v>
      </c>
      <c r="F112" s="2" t="s">
        <v>95</v>
      </c>
      <c r="G112" s="2" t="s">
        <v>44</v>
      </c>
      <c r="H112" s="2" t="s">
        <v>38</v>
      </c>
      <c r="I112" s="2" t="s">
        <v>103</v>
      </c>
      <c r="J112" s="2" t="s">
        <v>103</v>
      </c>
      <c r="K112" s="2" t="s">
        <v>20</v>
      </c>
      <c r="L112" s="2" t="s">
        <v>21</v>
      </c>
      <c r="M112" s="2" t="s">
        <v>38</v>
      </c>
      <c r="N112" s="2">
        <v>97</v>
      </c>
      <c r="O112" s="2">
        <v>0</v>
      </c>
      <c r="P112" s="2" t="s">
        <v>111</v>
      </c>
      <c r="Q112" s="12" t="s">
        <v>23</v>
      </c>
    </row>
    <row r="113" spans="1:17" x14ac:dyDescent="0.25">
      <c r="A113" s="11">
        <v>8</v>
      </c>
      <c r="B113" s="4" t="s">
        <v>64</v>
      </c>
      <c r="C113" s="2" t="str">
        <f t="shared" si="2"/>
        <v>IPL-2017</v>
      </c>
      <c r="D113" s="2">
        <f t="shared" si="3"/>
        <v>2017</v>
      </c>
      <c r="E113" s="5">
        <v>42835</v>
      </c>
      <c r="F113" s="4" t="s">
        <v>148</v>
      </c>
      <c r="G113" s="4" t="s">
        <v>66</v>
      </c>
      <c r="H113" s="4" t="s">
        <v>50</v>
      </c>
      <c r="I113" s="4" t="s">
        <v>45</v>
      </c>
      <c r="J113" s="4" t="s">
        <v>50</v>
      </c>
      <c r="K113" s="4" t="s">
        <v>40</v>
      </c>
      <c r="L113" s="4" t="s">
        <v>21</v>
      </c>
      <c r="M113" s="4" t="s">
        <v>45</v>
      </c>
      <c r="N113" s="4">
        <v>0</v>
      </c>
      <c r="O113" s="4">
        <v>8</v>
      </c>
      <c r="P113" s="4" t="s">
        <v>108</v>
      </c>
      <c r="Q113" s="13" t="s">
        <v>34</v>
      </c>
    </row>
    <row r="114" spans="1:17" x14ac:dyDescent="0.25">
      <c r="A114" s="10">
        <v>6</v>
      </c>
      <c r="B114" s="2" t="s">
        <v>53</v>
      </c>
      <c r="C114" s="2" t="str">
        <f t="shared" si="2"/>
        <v>IPL-2017</v>
      </c>
      <c r="D114" s="2">
        <f t="shared" si="3"/>
        <v>2017</v>
      </c>
      <c r="E114" s="3">
        <v>42834</v>
      </c>
      <c r="F114" s="2" t="s">
        <v>25</v>
      </c>
      <c r="G114" s="2" t="s">
        <v>55</v>
      </c>
      <c r="H114" s="2" t="s">
        <v>117</v>
      </c>
      <c r="I114" s="2" t="s">
        <v>18</v>
      </c>
      <c r="J114" s="2" t="s">
        <v>18</v>
      </c>
      <c r="K114" s="2" t="s">
        <v>20</v>
      </c>
      <c r="L114" s="2" t="s">
        <v>21</v>
      </c>
      <c r="M114" s="2" t="s">
        <v>18</v>
      </c>
      <c r="N114" s="2">
        <v>0</v>
      </c>
      <c r="O114" s="2">
        <v>9</v>
      </c>
      <c r="P114" s="2" t="s">
        <v>112</v>
      </c>
      <c r="Q114" s="12" t="s">
        <v>104</v>
      </c>
    </row>
    <row r="115" spans="1:17" x14ac:dyDescent="0.25">
      <c r="A115" s="11">
        <v>7</v>
      </c>
      <c r="B115" s="4" t="s">
        <v>15</v>
      </c>
      <c r="C115" s="2" t="str">
        <f t="shared" si="2"/>
        <v>IPL-2017</v>
      </c>
      <c r="D115" s="2">
        <f t="shared" si="3"/>
        <v>2017</v>
      </c>
      <c r="E115" s="5">
        <v>42834</v>
      </c>
      <c r="F115" s="4" t="s">
        <v>94</v>
      </c>
      <c r="G115" s="4" t="s">
        <v>17</v>
      </c>
      <c r="H115" s="4" t="s">
        <v>27</v>
      </c>
      <c r="I115" s="4" t="s">
        <v>39</v>
      </c>
      <c r="J115" s="4" t="s">
        <v>39</v>
      </c>
      <c r="K115" s="4" t="s">
        <v>20</v>
      </c>
      <c r="L115" s="4" t="s">
        <v>21</v>
      </c>
      <c r="M115" s="4" t="s">
        <v>39</v>
      </c>
      <c r="N115" s="4">
        <v>0</v>
      </c>
      <c r="O115" s="4">
        <v>4</v>
      </c>
      <c r="P115" s="4" t="s">
        <v>28</v>
      </c>
      <c r="Q115" s="13" t="s">
        <v>113</v>
      </c>
    </row>
    <row r="116" spans="1:17" x14ac:dyDescent="0.25">
      <c r="A116" s="10">
        <v>4</v>
      </c>
      <c r="B116" s="2" t="s">
        <v>64</v>
      </c>
      <c r="C116" s="2" t="str">
        <f t="shared" si="2"/>
        <v>IPL-2017</v>
      </c>
      <c r="D116" s="2">
        <f t="shared" si="3"/>
        <v>2017</v>
      </c>
      <c r="E116" s="3">
        <v>42833</v>
      </c>
      <c r="F116" s="2" t="s">
        <v>149</v>
      </c>
      <c r="G116" s="2" t="s">
        <v>66</v>
      </c>
      <c r="H116" s="2" t="s">
        <v>103</v>
      </c>
      <c r="I116" s="2" t="s">
        <v>45</v>
      </c>
      <c r="J116" s="2" t="s">
        <v>45</v>
      </c>
      <c r="K116" s="2" t="s">
        <v>20</v>
      </c>
      <c r="L116" s="2" t="s">
        <v>21</v>
      </c>
      <c r="M116" s="2" t="s">
        <v>45</v>
      </c>
      <c r="N116" s="2">
        <v>0</v>
      </c>
      <c r="O116" s="2">
        <v>6</v>
      </c>
      <c r="P116" s="2" t="s">
        <v>108</v>
      </c>
      <c r="Q116" s="12" t="s">
        <v>34</v>
      </c>
    </row>
    <row r="117" spans="1:17" x14ac:dyDescent="0.25">
      <c r="A117" s="11">
        <v>5</v>
      </c>
      <c r="B117" s="4" t="s">
        <v>105</v>
      </c>
      <c r="C117" s="2" t="str">
        <f t="shared" si="2"/>
        <v>IPL-2017</v>
      </c>
      <c r="D117" s="2">
        <f t="shared" si="3"/>
        <v>2017</v>
      </c>
      <c r="E117" s="5">
        <v>42833</v>
      </c>
      <c r="F117" s="4" t="s">
        <v>150</v>
      </c>
      <c r="G117" s="4" t="s">
        <v>60</v>
      </c>
      <c r="H117" s="4" t="s">
        <v>50</v>
      </c>
      <c r="I117" s="4" t="s">
        <v>38</v>
      </c>
      <c r="J117" s="4" t="s">
        <v>50</v>
      </c>
      <c r="K117" s="4" t="s">
        <v>40</v>
      </c>
      <c r="L117" s="4" t="s">
        <v>21</v>
      </c>
      <c r="M117" s="4" t="s">
        <v>50</v>
      </c>
      <c r="N117" s="4">
        <v>15</v>
      </c>
      <c r="O117" s="4">
        <v>0</v>
      </c>
      <c r="P117" s="4"/>
      <c r="Q117" s="13"/>
    </row>
    <row r="118" spans="1:17" x14ac:dyDescent="0.25">
      <c r="A118" s="10">
        <v>3</v>
      </c>
      <c r="B118" s="2" t="s">
        <v>136</v>
      </c>
      <c r="C118" s="2" t="str">
        <f t="shared" si="2"/>
        <v>IPL-2017</v>
      </c>
      <c r="D118" s="2">
        <f t="shared" si="3"/>
        <v>2017</v>
      </c>
      <c r="E118" s="3">
        <v>42832</v>
      </c>
      <c r="F118" s="2" t="s">
        <v>54</v>
      </c>
      <c r="G118" s="2" t="s">
        <v>137</v>
      </c>
      <c r="H118" s="2" t="s">
        <v>117</v>
      </c>
      <c r="I118" s="2" t="s">
        <v>27</v>
      </c>
      <c r="J118" s="2" t="s">
        <v>27</v>
      </c>
      <c r="K118" s="2" t="s">
        <v>20</v>
      </c>
      <c r="L118" s="2" t="s">
        <v>21</v>
      </c>
      <c r="M118" s="2" t="s">
        <v>27</v>
      </c>
      <c r="N118" s="2">
        <v>0</v>
      </c>
      <c r="O118" s="2">
        <v>10</v>
      </c>
      <c r="P118" s="2" t="s">
        <v>28</v>
      </c>
      <c r="Q118" s="12" t="s">
        <v>113</v>
      </c>
    </row>
    <row r="119" spans="1:17" x14ac:dyDescent="0.25">
      <c r="A119" s="11">
        <v>2</v>
      </c>
      <c r="B119" s="4" t="s">
        <v>42</v>
      </c>
      <c r="C119" s="2" t="str">
        <f t="shared" si="2"/>
        <v>IPL-2017</v>
      </c>
      <c r="D119" s="2">
        <f t="shared" si="3"/>
        <v>2017</v>
      </c>
      <c r="E119" s="5">
        <v>42831</v>
      </c>
      <c r="F119" s="4" t="s">
        <v>151</v>
      </c>
      <c r="G119" s="4" t="s">
        <v>44</v>
      </c>
      <c r="H119" s="4" t="s">
        <v>39</v>
      </c>
      <c r="I119" s="4" t="s">
        <v>103</v>
      </c>
      <c r="J119" s="4" t="s">
        <v>103</v>
      </c>
      <c r="K119" s="4" t="s">
        <v>20</v>
      </c>
      <c r="L119" s="4" t="s">
        <v>21</v>
      </c>
      <c r="M119" s="4" t="s">
        <v>103</v>
      </c>
      <c r="N119" s="4">
        <v>0</v>
      </c>
      <c r="O119" s="4">
        <v>7</v>
      </c>
      <c r="P119" s="4" t="s">
        <v>118</v>
      </c>
      <c r="Q119" s="13" t="s">
        <v>23</v>
      </c>
    </row>
    <row r="120" spans="1:17" x14ac:dyDescent="0.25">
      <c r="A120" s="10">
        <v>1</v>
      </c>
      <c r="B120" s="2" t="s">
        <v>53</v>
      </c>
      <c r="C120" s="2" t="str">
        <f t="shared" si="2"/>
        <v>IPL-2017</v>
      </c>
      <c r="D120" s="2">
        <f t="shared" si="3"/>
        <v>2017</v>
      </c>
      <c r="E120" s="3">
        <v>42830</v>
      </c>
      <c r="F120" s="2" t="s">
        <v>152</v>
      </c>
      <c r="G120" s="2" t="s">
        <v>55</v>
      </c>
      <c r="H120" s="2" t="s">
        <v>18</v>
      </c>
      <c r="I120" s="2" t="s">
        <v>50</v>
      </c>
      <c r="J120" s="2" t="s">
        <v>50</v>
      </c>
      <c r="K120" s="2" t="s">
        <v>20</v>
      </c>
      <c r="L120" s="2" t="s">
        <v>21</v>
      </c>
      <c r="M120" s="2" t="s">
        <v>18</v>
      </c>
      <c r="N120" s="2">
        <v>35</v>
      </c>
      <c r="O120" s="2">
        <v>0</v>
      </c>
      <c r="P120" s="2" t="s">
        <v>111</v>
      </c>
      <c r="Q120" s="12" t="s">
        <v>104</v>
      </c>
    </row>
    <row r="121" spans="1:17" x14ac:dyDescent="0.25">
      <c r="A121" s="11">
        <v>636</v>
      </c>
      <c r="B121" s="4" t="s">
        <v>105</v>
      </c>
      <c r="C121" s="2" t="str">
        <f t="shared" si="2"/>
        <v>IPL-2016</v>
      </c>
      <c r="D121" s="2">
        <f t="shared" si="3"/>
        <v>2016</v>
      </c>
      <c r="E121" s="5">
        <v>42519</v>
      </c>
      <c r="F121" s="4" t="s">
        <v>153</v>
      </c>
      <c r="G121" s="4" t="s">
        <v>60</v>
      </c>
      <c r="H121" s="4" t="s">
        <v>18</v>
      </c>
      <c r="I121" s="4" t="s">
        <v>50</v>
      </c>
      <c r="J121" s="4" t="s">
        <v>18</v>
      </c>
      <c r="K121" s="4" t="s">
        <v>40</v>
      </c>
      <c r="L121" s="4" t="s">
        <v>21</v>
      </c>
      <c r="M121" s="4" t="s">
        <v>18</v>
      </c>
      <c r="N121" s="4">
        <v>8</v>
      </c>
      <c r="O121" s="4">
        <v>0</v>
      </c>
      <c r="P121" s="4" t="s">
        <v>154</v>
      </c>
      <c r="Q121" s="13" t="s">
        <v>155</v>
      </c>
    </row>
    <row r="122" spans="1:17" x14ac:dyDescent="0.25">
      <c r="A122" s="10">
        <v>635</v>
      </c>
      <c r="B122" s="2" t="s">
        <v>35</v>
      </c>
      <c r="C122" s="2" t="str">
        <f t="shared" si="2"/>
        <v>IPL-2016</v>
      </c>
      <c r="D122" s="2">
        <f t="shared" si="3"/>
        <v>2016</v>
      </c>
      <c r="E122" s="3">
        <v>42517</v>
      </c>
      <c r="F122" s="2" t="s">
        <v>134</v>
      </c>
      <c r="G122" s="2" t="s">
        <v>37</v>
      </c>
      <c r="H122" s="2" t="s">
        <v>117</v>
      </c>
      <c r="I122" s="2" t="s">
        <v>18</v>
      </c>
      <c r="J122" s="2" t="s">
        <v>18</v>
      </c>
      <c r="K122" s="2" t="s">
        <v>20</v>
      </c>
      <c r="L122" s="2" t="s">
        <v>21</v>
      </c>
      <c r="M122" s="2" t="s">
        <v>18</v>
      </c>
      <c r="N122" s="2">
        <v>0</v>
      </c>
      <c r="O122" s="2">
        <v>4</v>
      </c>
      <c r="P122" s="2" t="s">
        <v>125</v>
      </c>
      <c r="Q122" s="12" t="s">
        <v>113</v>
      </c>
    </row>
    <row r="123" spans="1:17" x14ac:dyDescent="0.25">
      <c r="A123" s="11">
        <v>634</v>
      </c>
      <c r="B123" s="4" t="s">
        <v>35</v>
      </c>
      <c r="C123" s="2" t="str">
        <f t="shared" si="2"/>
        <v>IPL-2016</v>
      </c>
      <c r="D123" s="2">
        <f t="shared" si="3"/>
        <v>2016</v>
      </c>
      <c r="E123" s="5">
        <v>42515</v>
      </c>
      <c r="F123" s="4" t="s">
        <v>156</v>
      </c>
      <c r="G123" s="4" t="s">
        <v>37</v>
      </c>
      <c r="H123" s="4" t="s">
        <v>18</v>
      </c>
      <c r="I123" s="4" t="s">
        <v>27</v>
      </c>
      <c r="J123" s="4" t="s">
        <v>27</v>
      </c>
      <c r="K123" s="4" t="s">
        <v>20</v>
      </c>
      <c r="L123" s="4" t="s">
        <v>21</v>
      </c>
      <c r="M123" s="4" t="s">
        <v>18</v>
      </c>
      <c r="N123" s="4">
        <v>22</v>
      </c>
      <c r="O123" s="4">
        <v>0</v>
      </c>
      <c r="P123" s="4" t="s">
        <v>125</v>
      </c>
      <c r="Q123" s="13" t="s">
        <v>34</v>
      </c>
    </row>
    <row r="124" spans="1:17" x14ac:dyDescent="0.25">
      <c r="A124" s="10">
        <v>633</v>
      </c>
      <c r="B124" s="2" t="s">
        <v>105</v>
      </c>
      <c r="C124" s="2" t="str">
        <f t="shared" si="2"/>
        <v>IPL-2016</v>
      </c>
      <c r="D124" s="2">
        <f t="shared" si="3"/>
        <v>2016</v>
      </c>
      <c r="E124" s="3">
        <v>42514</v>
      </c>
      <c r="F124" s="2" t="s">
        <v>59</v>
      </c>
      <c r="G124" s="2" t="s">
        <v>60</v>
      </c>
      <c r="H124" s="2" t="s">
        <v>117</v>
      </c>
      <c r="I124" s="2" t="s">
        <v>50</v>
      </c>
      <c r="J124" s="2" t="s">
        <v>50</v>
      </c>
      <c r="K124" s="2" t="s">
        <v>20</v>
      </c>
      <c r="L124" s="2" t="s">
        <v>21</v>
      </c>
      <c r="M124" s="2" t="s">
        <v>50</v>
      </c>
      <c r="N124" s="2">
        <v>0</v>
      </c>
      <c r="O124" s="2">
        <v>4</v>
      </c>
      <c r="P124" s="2" t="s">
        <v>108</v>
      </c>
      <c r="Q124" s="12" t="s">
        <v>154</v>
      </c>
    </row>
    <row r="125" spans="1:17" x14ac:dyDescent="0.25">
      <c r="A125" s="11">
        <v>631</v>
      </c>
      <c r="B125" s="4" t="s">
        <v>24</v>
      </c>
      <c r="C125" s="2" t="str">
        <f t="shared" si="2"/>
        <v>IPL-2016</v>
      </c>
      <c r="D125" s="2">
        <f t="shared" si="3"/>
        <v>2016</v>
      </c>
      <c r="E125" s="5">
        <v>42512</v>
      </c>
      <c r="F125" s="4" t="s">
        <v>157</v>
      </c>
      <c r="G125" s="4" t="s">
        <v>26</v>
      </c>
      <c r="H125" s="4" t="s">
        <v>27</v>
      </c>
      <c r="I125" s="4" t="s">
        <v>18</v>
      </c>
      <c r="J125" s="4" t="s">
        <v>18</v>
      </c>
      <c r="K125" s="4" t="s">
        <v>20</v>
      </c>
      <c r="L125" s="4" t="s">
        <v>21</v>
      </c>
      <c r="M125" s="4" t="s">
        <v>27</v>
      </c>
      <c r="N125" s="4">
        <v>22</v>
      </c>
      <c r="O125" s="4">
        <v>0</v>
      </c>
      <c r="P125" s="4" t="s">
        <v>120</v>
      </c>
      <c r="Q125" s="13" t="s">
        <v>125</v>
      </c>
    </row>
    <row r="126" spans="1:17" x14ac:dyDescent="0.25">
      <c r="A126" s="10">
        <v>632</v>
      </c>
      <c r="B126" s="2" t="s">
        <v>158</v>
      </c>
      <c r="C126" s="2" t="str">
        <f t="shared" si="2"/>
        <v>IPL-2016</v>
      </c>
      <c r="D126" s="2">
        <f t="shared" si="3"/>
        <v>2016</v>
      </c>
      <c r="E126" s="3">
        <v>42512</v>
      </c>
      <c r="F126" s="2" t="s">
        <v>159</v>
      </c>
      <c r="G126" s="2" t="s">
        <v>160</v>
      </c>
      <c r="H126" s="2" t="s">
        <v>38</v>
      </c>
      <c r="I126" s="2" t="s">
        <v>50</v>
      </c>
      <c r="J126" s="2" t="s">
        <v>50</v>
      </c>
      <c r="K126" s="2" t="s">
        <v>20</v>
      </c>
      <c r="L126" s="2" t="s">
        <v>21</v>
      </c>
      <c r="M126" s="2" t="s">
        <v>50</v>
      </c>
      <c r="N126" s="2">
        <v>0</v>
      </c>
      <c r="O126" s="2">
        <v>6</v>
      </c>
      <c r="P126" s="2" t="s">
        <v>118</v>
      </c>
      <c r="Q126" s="12" t="s">
        <v>155</v>
      </c>
    </row>
    <row r="127" spans="1:17" x14ac:dyDescent="0.25">
      <c r="A127" s="11">
        <v>629</v>
      </c>
      <c r="B127" s="4" t="s">
        <v>161</v>
      </c>
      <c r="C127" s="2" t="str">
        <f t="shared" si="2"/>
        <v>IPL-2016</v>
      </c>
      <c r="D127" s="2">
        <f t="shared" si="3"/>
        <v>2016</v>
      </c>
      <c r="E127" s="5">
        <v>42511</v>
      </c>
      <c r="F127" s="4" t="s">
        <v>87</v>
      </c>
      <c r="G127" s="4" t="s">
        <v>162</v>
      </c>
      <c r="H127" s="4" t="s">
        <v>45</v>
      </c>
      <c r="I127" s="4" t="s">
        <v>103</v>
      </c>
      <c r="J127" s="4" t="s">
        <v>45</v>
      </c>
      <c r="K127" s="4" t="s">
        <v>40</v>
      </c>
      <c r="L127" s="4" t="s">
        <v>21</v>
      </c>
      <c r="M127" s="4" t="s">
        <v>103</v>
      </c>
      <c r="N127" s="4">
        <v>0</v>
      </c>
      <c r="O127" s="4">
        <v>4</v>
      </c>
      <c r="P127" s="4" t="s">
        <v>154</v>
      </c>
      <c r="Q127" s="13" t="s">
        <v>28</v>
      </c>
    </row>
    <row r="128" spans="1:17" x14ac:dyDescent="0.25">
      <c r="A128" s="10">
        <v>630</v>
      </c>
      <c r="B128" s="2" t="s">
        <v>114</v>
      </c>
      <c r="C128" s="2" t="str">
        <f t="shared" si="2"/>
        <v>IPL-2016</v>
      </c>
      <c r="D128" s="2">
        <f t="shared" si="3"/>
        <v>2016</v>
      </c>
      <c r="E128" s="3">
        <v>42511</v>
      </c>
      <c r="F128" s="2" t="s">
        <v>144</v>
      </c>
      <c r="G128" s="2" t="s">
        <v>116</v>
      </c>
      <c r="H128" s="2" t="s">
        <v>39</v>
      </c>
      <c r="I128" s="2" t="s">
        <v>117</v>
      </c>
      <c r="J128" s="2" t="s">
        <v>117</v>
      </c>
      <c r="K128" s="2" t="s">
        <v>20</v>
      </c>
      <c r="L128" s="2" t="s">
        <v>21</v>
      </c>
      <c r="M128" s="2" t="s">
        <v>117</v>
      </c>
      <c r="N128" s="2">
        <v>0</v>
      </c>
      <c r="O128" s="2">
        <v>6</v>
      </c>
      <c r="P128" s="2" t="s">
        <v>108</v>
      </c>
      <c r="Q128" s="12" t="s">
        <v>113</v>
      </c>
    </row>
    <row r="129" spans="1:17" x14ac:dyDescent="0.25">
      <c r="A129" s="11">
        <v>628</v>
      </c>
      <c r="B129" s="4" t="s">
        <v>158</v>
      </c>
      <c r="C129" s="2" t="str">
        <f t="shared" si="2"/>
        <v>IPL-2016</v>
      </c>
      <c r="D129" s="2">
        <f t="shared" si="3"/>
        <v>2016</v>
      </c>
      <c r="E129" s="5">
        <v>42510</v>
      </c>
      <c r="F129" s="4" t="s">
        <v>119</v>
      </c>
      <c r="G129" s="4" t="s">
        <v>160</v>
      </c>
      <c r="H129" s="4" t="s">
        <v>18</v>
      </c>
      <c r="I129" s="4" t="s">
        <v>38</v>
      </c>
      <c r="J129" s="4" t="s">
        <v>38</v>
      </c>
      <c r="K129" s="4" t="s">
        <v>20</v>
      </c>
      <c r="L129" s="4" t="s">
        <v>21</v>
      </c>
      <c r="M129" s="4" t="s">
        <v>38</v>
      </c>
      <c r="N129" s="4">
        <v>0</v>
      </c>
      <c r="O129" s="4">
        <v>6</v>
      </c>
      <c r="P129" s="4" t="s">
        <v>118</v>
      </c>
      <c r="Q129" s="13" t="s">
        <v>155</v>
      </c>
    </row>
    <row r="130" spans="1:17" x14ac:dyDescent="0.25">
      <c r="A130" s="10">
        <v>627</v>
      </c>
      <c r="B130" s="2" t="s">
        <v>114</v>
      </c>
      <c r="C130" s="2" t="str">
        <f t="shared" ref="C130:C193" si="4">_xlfn.CONCAT("IPL-",D130)</f>
        <v>IPL-2016</v>
      </c>
      <c r="D130" s="2">
        <f t="shared" si="3"/>
        <v>2016</v>
      </c>
      <c r="E130" s="3">
        <v>42509</v>
      </c>
      <c r="F130" s="2" t="s">
        <v>126</v>
      </c>
      <c r="G130" s="2" t="s">
        <v>116</v>
      </c>
      <c r="H130" s="2" t="s">
        <v>27</v>
      </c>
      <c r="I130" s="2" t="s">
        <v>117</v>
      </c>
      <c r="J130" s="2" t="s">
        <v>117</v>
      </c>
      <c r="K130" s="2" t="s">
        <v>20</v>
      </c>
      <c r="L130" s="2" t="s">
        <v>21</v>
      </c>
      <c r="M130" s="2" t="s">
        <v>117</v>
      </c>
      <c r="N130" s="2">
        <v>0</v>
      </c>
      <c r="O130" s="2">
        <v>6</v>
      </c>
      <c r="P130" s="2" t="s">
        <v>108</v>
      </c>
      <c r="Q130" s="12" t="s">
        <v>113</v>
      </c>
    </row>
    <row r="131" spans="1:17" x14ac:dyDescent="0.25">
      <c r="A131" s="11">
        <v>626</v>
      </c>
      <c r="B131" s="4" t="s">
        <v>105</v>
      </c>
      <c r="C131" s="2" t="str">
        <f t="shared" si="4"/>
        <v>IPL-2016</v>
      </c>
      <c r="D131" s="2">
        <f t="shared" ref="D131:D194" si="5">YEAR(E131)</f>
        <v>2016</v>
      </c>
      <c r="E131" s="5">
        <v>42508</v>
      </c>
      <c r="F131" s="4" t="s">
        <v>159</v>
      </c>
      <c r="G131" s="4" t="s">
        <v>60</v>
      </c>
      <c r="H131" s="4" t="s">
        <v>50</v>
      </c>
      <c r="I131" s="4" t="s">
        <v>45</v>
      </c>
      <c r="J131" s="4" t="s">
        <v>45</v>
      </c>
      <c r="K131" s="4" t="s">
        <v>20</v>
      </c>
      <c r="L131" s="4" t="s">
        <v>21</v>
      </c>
      <c r="M131" s="4" t="s">
        <v>50</v>
      </c>
      <c r="N131" s="4">
        <v>82</v>
      </c>
      <c r="O131" s="4">
        <v>0</v>
      </c>
      <c r="P131" s="4" t="s">
        <v>120</v>
      </c>
      <c r="Q131" s="13" t="s">
        <v>125</v>
      </c>
    </row>
    <row r="132" spans="1:17" x14ac:dyDescent="0.25">
      <c r="A132" s="10">
        <v>625</v>
      </c>
      <c r="B132" s="2" t="s">
        <v>161</v>
      </c>
      <c r="C132" s="2" t="str">
        <f t="shared" si="4"/>
        <v>IPL-2016</v>
      </c>
      <c r="D132" s="2">
        <f t="shared" si="5"/>
        <v>2016</v>
      </c>
      <c r="E132" s="3">
        <v>42507</v>
      </c>
      <c r="F132" s="2" t="s">
        <v>163</v>
      </c>
      <c r="G132" s="2" t="s">
        <v>162</v>
      </c>
      <c r="H132" s="2" t="s">
        <v>38</v>
      </c>
      <c r="I132" s="2" t="s">
        <v>103</v>
      </c>
      <c r="J132" s="2" t="s">
        <v>103</v>
      </c>
      <c r="K132" s="2" t="s">
        <v>20</v>
      </c>
      <c r="L132" s="2" t="s">
        <v>21</v>
      </c>
      <c r="M132" s="2" t="s">
        <v>103</v>
      </c>
      <c r="N132" s="2">
        <v>19</v>
      </c>
      <c r="O132" s="2">
        <v>0</v>
      </c>
      <c r="P132" s="2" t="s">
        <v>28</v>
      </c>
      <c r="Q132" s="12" t="s">
        <v>34</v>
      </c>
    </row>
    <row r="133" spans="1:17" x14ac:dyDescent="0.25">
      <c r="A133" s="11">
        <v>624</v>
      </c>
      <c r="B133" s="4" t="s">
        <v>24</v>
      </c>
      <c r="C133" s="2" t="str">
        <f t="shared" si="4"/>
        <v>IPL-2016</v>
      </c>
      <c r="D133" s="2">
        <f t="shared" si="5"/>
        <v>2016</v>
      </c>
      <c r="E133" s="5">
        <v>42506</v>
      </c>
      <c r="F133" s="4" t="s">
        <v>159</v>
      </c>
      <c r="G133" s="4" t="s">
        <v>26</v>
      </c>
      <c r="H133" s="4" t="s">
        <v>27</v>
      </c>
      <c r="I133" s="4" t="s">
        <v>50</v>
      </c>
      <c r="J133" s="4" t="s">
        <v>50</v>
      </c>
      <c r="K133" s="4" t="s">
        <v>20</v>
      </c>
      <c r="L133" s="4" t="s">
        <v>21</v>
      </c>
      <c r="M133" s="4" t="s">
        <v>50</v>
      </c>
      <c r="N133" s="4">
        <v>0</v>
      </c>
      <c r="O133" s="4">
        <v>9</v>
      </c>
      <c r="P133" s="4" t="s">
        <v>130</v>
      </c>
      <c r="Q133" s="13" t="s">
        <v>118</v>
      </c>
    </row>
    <row r="134" spans="1:17" x14ac:dyDescent="0.25">
      <c r="A134" s="10">
        <v>622</v>
      </c>
      <c r="B134" s="2" t="s">
        <v>123</v>
      </c>
      <c r="C134" s="2" t="str">
        <f t="shared" si="4"/>
        <v>IPL-2016</v>
      </c>
      <c r="D134" s="2">
        <f t="shared" si="5"/>
        <v>2016</v>
      </c>
      <c r="E134" s="3">
        <v>42505</v>
      </c>
      <c r="F134" s="2" t="s">
        <v>142</v>
      </c>
      <c r="G134" s="2" t="s">
        <v>93</v>
      </c>
      <c r="H134" s="2" t="s">
        <v>45</v>
      </c>
      <c r="I134" s="2" t="s">
        <v>18</v>
      </c>
      <c r="J134" s="2" t="s">
        <v>45</v>
      </c>
      <c r="K134" s="2" t="s">
        <v>40</v>
      </c>
      <c r="L134" s="2" t="s">
        <v>21</v>
      </c>
      <c r="M134" s="2" t="s">
        <v>18</v>
      </c>
      <c r="N134" s="2">
        <v>0</v>
      </c>
      <c r="O134" s="2">
        <v>7</v>
      </c>
      <c r="P134" s="2" t="s">
        <v>120</v>
      </c>
      <c r="Q134" s="12" t="s">
        <v>125</v>
      </c>
    </row>
    <row r="135" spans="1:17" x14ac:dyDescent="0.25">
      <c r="A135" s="11">
        <v>623</v>
      </c>
      <c r="B135" s="4" t="s">
        <v>161</v>
      </c>
      <c r="C135" s="2" t="str">
        <f t="shared" si="4"/>
        <v>IPL-2016</v>
      </c>
      <c r="D135" s="2">
        <f t="shared" si="5"/>
        <v>2016</v>
      </c>
      <c r="E135" s="5">
        <v>42505</v>
      </c>
      <c r="F135" s="4" t="s">
        <v>102</v>
      </c>
      <c r="G135" s="4" t="s">
        <v>162</v>
      </c>
      <c r="H135" s="4" t="s">
        <v>39</v>
      </c>
      <c r="I135" s="4" t="s">
        <v>38</v>
      </c>
      <c r="J135" s="4" t="s">
        <v>38</v>
      </c>
      <c r="K135" s="4" t="s">
        <v>20</v>
      </c>
      <c r="L135" s="4" t="s">
        <v>21</v>
      </c>
      <c r="M135" s="4" t="s">
        <v>39</v>
      </c>
      <c r="N135" s="4">
        <v>80</v>
      </c>
      <c r="O135" s="4">
        <v>0</v>
      </c>
      <c r="P135" s="4" t="s">
        <v>28</v>
      </c>
      <c r="Q135" s="13" t="s">
        <v>113</v>
      </c>
    </row>
    <row r="136" spans="1:17" x14ac:dyDescent="0.25">
      <c r="A136" s="10">
        <v>620</v>
      </c>
      <c r="B136" s="2" t="s">
        <v>105</v>
      </c>
      <c r="C136" s="2" t="str">
        <f t="shared" si="4"/>
        <v>IPL-2016</v>
      </c>
      <c r="D136" s="2">
        <f t="shared" si="5"/>
        <v>2016</v>
      </c>
      <c r="E136" s="3">
        <v>42504</v>
      </c>
      <c r="F136" s="2" t="s">
        <v>59</v>
      </c>
      <c r="G136" s="2" t="s">
        <v>60</v>
      </c>
      <c r="H136" s="2" t="s">
        <v>50</v>
      </c>
      <c r="I136" s="2" t="s">
        <v>117</v>
      </c>
      <c r="J136" s="2" t="s">
        <v>117</v>
      </c>
      <c r="K136" s="2" t="s">
        <v>20</v>
      </c>
      <c r="L136" s="2" t="s">
        <v>21</v>
      </c>
      <c r="M136" s="2" t="s">
        <v>50</v>
      </c>
      <c r="N136" s="2">
        <v>144</v>
      </c>
      <c r="O136" s="2">
        <v>0</v>
      </c>
      <c r="P136" s="2" t="s">
        <v>111</v>
      </c>
      <c r="Q136" s="12" t="s">
        <v>127</v>
      </c>
    </row>
    <row r="137" spans="1:17" x14ac:dyDescent="0.25">
      <c r="A137" s="11">
        <v>621</v>
      </c>
      <c r="B137" s="4" t="s">
        <v>24</v>
      </c>
      <c r="C137" s="2" t="str">
        <f t="shared" si="4"/>
        <v>IPL-2016</v>
      </c>
      <c r="D137" s="2">
        <f t="shared" si="5"/>
        <v>2016</v>
      </c>
      <c r="E137" s="5">
        <v>42504</v>
      </c>
      <c r="F137" s="4" t="s">
        <v>157</v>
      </c>
      <c r="G137" s="4" t="s">
        <v>26</v>
      </c>
      <c r="H137" s="4" t="s">
        <v>103</v>
      </c>
      <c r="I137" s="4" t="s">
        <v>27</v>
      </c>
      <c r="J137" s="4" t="s">
        <v>103</v>
      </c>
      <c r="K137" s="4" t="s">
        <v>40</v>
      </c>
      <c r="L137" s="4" t="s">
        <v>21</v>
      </c>
      <c r="M137" s="4" t="s">
        <v>27</v>
      </c>
      <c r="N137" s="4">
        <v>0</v>
      </c>
      <c r="O137" s="4">
        <v>8</v>
      </c>
      <c r="P137" s="4" t="s">
        <v>118</v>
      </c>
      <c r="Q137" s="13" t="s">
        <v>155</v>
      </c>
    </row>
    <row r="138" spans="1:17" x14ac:dyDescent="0.25">
      <c r="A138" s="10">
        <v>619</v>
      </c>
      <c r="B138" s="2" t="s">
        <v>161</v>
      </c>
      <c r="C138" s="2" t="str">
        <f t="shared" si="4"/>
        <v>IPL-2016</v>
      </c>
      <c r="D138" s="2">
        <f t="shared" si="5"/>
        <v>2016</v>
      </c>
      <c r="E138" s="3">
        <v>42503</v>
      </c>
      <c r="F138" s="2" t="s">
        <v>164</v>
      </c>
      <c r="G138" s="2" t="s">
        <v>162</v>
      </c>
      <c r="H138" s="2" t="s">
        <v>39</v>
      </c>
      <c r="I138" s="2" t="s">
        <v>45</v>
      </c>
      <c r="J138" s="2" t="s">
        <v>39</v>
      </c>
      <c r="K138" s="2" t="s">
        <v>40</v>
      </c>
      <c r="L138" s="2" t="s">
        <v>21</v>
      </c>
      <c r="M138" s="2" t="s">
        <v>45</v>
      </c>
      <c r="N138" s="2">
        <v>0</v>
      </c>
      <c r="O138" s="2">
        <v>7</v>
      </c>
      <c r="P138" s="2" t="s">
        <v>154</v>
      </c>
      <c r="Q138" s="12" t="s">
        <v>113</v>
      </c>
    </row>
    <row r="139" spans="1:17" x14ac:dyDescent="0.25">
      <c r="A139" s="11">
        <v>618</v>
      </c>
      <c r="B139" s="4" t="s">
        <v>53</v>
      </c>
      <c r="C139" s="2" t="str">
        <f t="shared" si="4"/>
        <v>IPL-2016</v>
      </c>
      <c r="D139" s="2">
        <f t="shared" si="5"/>
        <v>2016</v>
      </c>
      <c r="E139" s="5">
        <v>42502</v>
      </c>
      <c r="F139" s="4" t="s">
        <v>165</v>
      </c>
      <c r="G139" s="4" t="s">
        <v>55</v>
      </c>
      <c r="H139" s="4" t="s">
        <v>18</v>
      </c>
      <c r="I139" s="4" t="s">
        <v>38</v>
      </c>
      <c r="J139" s="4" t="s">
        <v>38</v>
      </c>
      <c r="K139" s="4" t="s">
        <v>20</v>
      </c>
      <c r="L139" s="4" t="s">
        <v>21</v>
      </c>
      <c r="M139" s="4" t="s">
        <v>38</v>
      </c>
      <c r="N139" s="4">
        <v>0</v>
      </c>
      <c r="O139" s="4">
        <v>7</v>
      </c>
      <c r="P139" s="4" t="s">
        <v>166</v>
      </c>
      <c r="Q139" s="13" t="s">
        <v>125</v>
      </c>
    </row>
    <row r="140" spans="1:17" x14ac:dyDescent="0.25">
      <c r="A140" s="10">
        <v>617</v>
      </c>
      <c r="B140" s="2" t="s">
        <v>105</v>
      </c>
      <c r="C140" s="2" t="str">
        <f t="shared" si="4"/>
        <v>IPL-2016</v>
      </c>
      <c r="D140" s="2">
        <f t="shared" si="5"/>
        <v>2016</v>
      </c>
      <c r="E140" s="3">
        <v>42501</v>
      </c>
      <c r="F140" s="2" t="s">
        <v>102</v>
      </c>
      <c r="G140" s="2" t="s">
        <v>60</v>
      </c>
      <c r="H140" s="2" t="s">
        <v>50</v>
      </c>
      <c r="I140" s="2" t="s">
        <v>39</v>
      </c>
      <c r="J140" s="2" t="s">
        <v>39</v>
      </c>
      <c r="K140" s="2" t="s">
        <v>20</v>
      </c>
      <c r="L140" s="2" t="s">
        <v>21</v>
      </c>
      <c r="M140" s="2" t="s">
        <v>39</v>
      </c>
      <c r="N140" s="2">
        <v>0</v>
      </c>
      <c r="O140" s="2">
        <v>6</v>
      </c>
      <c r="P140" s="2" t="s">
        <v>111</v>
      </c>
      <c r="Q140" s="12" t="s">
        <v>34</v>
      </c>
    </row>
    <row r="141" spans="1:17" x14ac:dyDescent="0.25">
      <c r="A141" s="11">
        <v>616</v>
      </c>
      <c r="B141" s="4" t="s">
        <v>161</v>
      </c>
      <c r="C141" s="2" t="str">
        <f t="shared" si="4"/>
        <v>IPL-2016</v>
      </c>
      <c r="D141" s="2">
        <f t="shared" si="5"/>
        <v>2016</v>
      </c>
      <c r="E141" s="5">
        <v>42500</v>
      </c>
      <c r="F141" s="4" t="s">
        <v>167</v>
      </c>
      <c r="G141" s="4" t="s">
        <v>162</v>
      </c>
      <c r="H141" s="4" t="s">
        <v>18</v>
      </c>
      <c r="I141" s="4" t="s">
        <v>103</v>
      </c>
      <c r="J141" s="4" t="s">
        <v>18</v>
      </c>
      <c r="K141" s="4" t="s">
        <v>40</v>
      </c>
      <c r="L141" s="4" t="s">
        <v>21</v>
      </c>
      <c r="M141" s="4" t="s">
        <v>18</v>
      </c>
      <c r="N141" s="4">
        <v>4</v>
      </c>
      <c r="O141" s="4">
        <v>0</v>
      </c>
      <c r="P141" s="4" t="s">
        <v>130</v>
      </c>
      <c r="Q141" s="13" t="s">
        <v>127</v>
      </c>
    </row>
    <row r="142" spans="1:17" x14ac:dyDescent="0.25">
      <c r="A142" s="10">
        <v>615</v>
      </c>
      <c r="B142" s="2" t="s">
        <v>123</v>
      </c>
      <c r="C142" s="2" t="str">
        <f t="shared" si="4"/>
        <v>IPL-2016</v>
      </c>
      <c r="D142" s="2">
        <f t="shared" si="5"/>
        <v>2016</v>
      </c>
      <c r="E142" s="3">
        <v>42499</v>
      </c>
      <c r="F142" s="2" t="s">
        <v>16</v>
      </c>
      <c r="G142" s="2" t="s">
        <v>93</v>
      </c>
      <c r="H142" s="2" t="s">
        <v>50</v>
      </c>
      <c r="I142" s="2" t="s">
        <v>45</v>
      </c>
      <c r="J142" s="2" t="s">
        <v>45</v>
      </c>
      <c r="K142" s="2" t="s">
        <v>20</v>
      </c>
      <c r="L142" s="2" t="s">
        <v>21</v>
      </c>
      <c r="M142" s="2" t="s">
        <v>50</v>
      </c>
      <c r="N142" s="2">
        <v>1</v>
      </c>
      <c r="O142" s="2">
        <v>0</v>
      </c>
      <c r="P142" s="2" t="s">
        <v>108</v>
      </c>
      <c r="Q142" s="12" t="s">
        <v>154</v>
      </c>
    </row>
    <row r="143" spans="1:17" x14ac:dyDescent="0.25">
      <c r="A143" s="11">
        <v>613</v>
      </c>
      <c r="B143" s="4" t="s">
        <v>161</v>
      </c>
      <c r="C143" s="2" t="str">
        <f t="shared" si="4"/>
        <v>IPL-2016</v>
      </c>
      <c r="D143" s="2">
        <f t="shared" si="5"/>
        <v>2016</v>
      </c>
      <c r="E143" s="5">
        <v>42498</v>
      </c>
      <c r="F143" s="4" t="s">
        <v>168</v>
      </c>
      <c r="G143" s="4" t="s">
        <v>162</v>
      </c>
      <c r="H143" s="4" t="s">
        <v>18</v>
      </c>
      <c r="I143" s="4" t="s">
        <v>39</v>
      </c>
      <c r="J143" s="4" t="s">
        <v>39</v>
      </c>
      <c r="K143" s="4" t="s">
        <v>20</v>
      </c>
      <c r="L143" s="4" t="s">
        <v>21</v>
      </c>
      <c r="M143" s="4" t="s">
        <v>18</v>
      </c>
      <c r="N143" s="4">
        <v>85</v>
      </c>
      <c r="O143" s="4">
        <v>0</v>
      </c>
      <c r="P143" s="4" t="s">
        <v>23</v>
      </c>
      <c r="Q143" s="13" t="s">
        <v>34</v>
      </c>
    </row>
    <row r="144" spans="1:17" x14ac:dyDescent="0.25">
      <c r="A144" s="10">
        <v>614</v>
      </c>
      <c r="B144" s="2" t="s">
        <v>24</v>
      </c>
      <c r="C144" s="2" t="str">
        <f t="shared" si="4"/>
        <v>IPL-2016</v>
      </c>
      <c r="D144" s="2">
        <f t="shared" si="5"/>
        <v>2016</v>
      </c>
      <c r="E144" s="3">
        <v>42498</v>
      </c>
      <c r="F144" s="2" t="s">
        <v>169</v>
      </c>
      <c r="G144" s="2" t="s">
        <v>26</v>
      </c>
      <c r="H144" s="2" t="s">
        <v>27</v>
      </c>
      <c r="I144" s="2" t="s">
        <v>117</v>
      </c>
      <c r="J144" s="2" t="s">
        <v>117</v>
      </c>
      <c r="K144" s="2" t="s">
        <v>20</v>
      </c>
      <c r="L144" s="2" t="s">
        <v>21</v>
      </c>
      <c r="M144" s="2" t="s">
        <v>117</v>
      </c>
      <c r="N144" s="2">
        <v>0</v>
      </c>
      <c r="O144" s="2">
        <v>5</v>
      </c>
      <c r="P144" s="2" t="s">
        <v>125</v>
      </c>
      <c r="Q144" s="12" t="s">
        <v>170</v>
      </c>
    </row>
    <row r="145" spans="1:17" x14ac:dyDescent="0.25">
      <c r="A145" s="11">
        <v>611</v>
      </c>
      <c r="B145" s="4" t="s">
        <v>105</v>
      </c>
      <c r="C145" s="2" t="str">
        <f t="shared" si="4"/>
        <v>IPL-2016</v>
      </c>
      <c r="D145" s="2">
        <f t="shared" si="5"/>
        <v>2016</v>
      </c>
      <c r="E145" s="5">
        <v>42497</v>
      </c>
      <c r="F145" s="4" t="s">
        <v>159</v>
      </c>
      <c r="G145" s="4" t="s">
        <v>60</v>
      </c>
      <c r="H145" s="4" t="s">
        <v>103</v>
      </c>
      <c r="I145" s="4" t="s">
        <v>50</v>
      </c>
      <c r="J145" s="4" t="s">
        <v>50</v>
      </c>
      <c r="K145" s="4" t="s">
        <v>20</v>
      </c>
      <c r="L145" s="4" t="s">
        <v>21</v>
      </c>
      <c r="M145" s="4" t="s">
        <v>50</v>
      </c>
      <c r="N145" s="4">
        <v>0</v>
      </c>
      <c r="O145" s="4">
        <v>7</v>
      </c>
      <c r="P145" s="4" t="s">
        <v>130</v>
      </c>
      <c r="Q145" s="13" t="s">
        <v>155</v>
      </c>
    </row>
    <row r="146" spans="1:17" x14ac:dyDescent="0.25">
      <c r="A146" s="10">
        <v>612</v>
      </c>
      <c r="B146" s="2" t="s">
        <v>123</v>
      </c>
      <c r="C146" s="2" t="str">
        <f t="shared" si="4"/>
        <v>IPL-2016</v>
      </c>
      <c r="D146" s="2">
        <f t="shared" si="5"/>
        <v>2016</v>
      </c>
      <c r="E146" s="3">
        <v>42497</v>
      </c>
      <c r="F146" s="2" t="s">
        <v>164</v>
      </c>
      <c r="G146" s="2" t="s">
        <v>93</v>
      </c>
      <c r="H146" s="2" t="s">
        <v>45</v>
      </c>
      <c r="I146" s="2" t="s">
        <v>38</v>
      </c>
      <c r="J146" s="2" t="s">
        <v>38</v>
      </c>
      <c r="K146" s="2" t="s">
        <v>20</v>
      </c>
      <c r="L146" s="2" t="s">
        <v>21</v>
      </c>
      <c r="M146" s="2" t="s">
        <v>45</v>
      </c>
      <c r="N146" s="2">
        <v>9</v>
      </c>
      <c r="O146" s="2">
        <v>0</v>
      </c>
      <c r="P146" s="2" t="s">
        <v>154</v>
      </c>
      <c r="Q146" s="12" t="s">
        <v>113</v>
      </c>
    </row>
    <row r="147" spans="1:17" x14ac:dyDescent="0.25">
      <c r="A147" s="11">
        <v>610</v>
      </c>
      <c r="B147" s="4" t="s">
        <v>53</v>
      </c>
      <c r="C147" s="2" t="str">
        <f t="shared" si="4"/>
        <v>IPL-2016</v>
      </c>
      <c r="D147" s="2">
        <f t="shared" si="5"/>
        <v>2016</v>
      </c>
      <c r="E147" s="5">
        <v>42496</v>
      </c>
      <c r="F147" s="4" t="s">
        <v>145</v>
      </c>
      <c r="G147" s="4" t="s">
        <v>55</v>
      </c>
      <c r="H147" s="4" t="s">
        <v>117</v>
      </c>
      <c r="I147" s="4" t="s">
        <v>18</v>
      </c>
      <c r="J147" s="4" t="s">
        <v>18</v>
      </c>
      <c r="K147" s="4" t="s">
        <v>20</v>
      </c>
      <c r="L147" s="4" t="s">
        <v>21</v>
      </c>
      <c r="M147" s="4" t="s">
        <v>18</v>
      </c>
      <c r="N147" s="4">
        <v>0</v>
      </c>
      <c r="O147" s="4">
        <v>5</v>
      </c>
      <c r="P147" s="4" t="s">
        <v>125</v>
      </c>
      <c r="Q147" s="13" t="s">
        <v>23</v>
      </c>
    </row>
    <row r="148" spans="1:17" x14ac:dyDescent="0.25">
      <c r="A148" s="10">
        <v>609</v>
      </c>
      <c r="B148" s="2" t="s">
        <v>35</v>
      </c>
      <c r="C148" s="2" t="str">
        <f t="shared" si="4"/>
        <v>IPL-2016</v>
      </c>
      <c r="D148" s="2">
        <f t="shared" si="5"/>
        <v>2016</v>
      </c>
      <c r="E148" s="3">
        <v>42495</v>
      </c>
      <c r="F148" s="2" t="s">
        <v>171</v>
      </c>
      <c r="G148" s="2" t="s">
        <v>37</v>
      </c>
      <c r="H148" s="2" t="s">
        <v>38</v>
      </c>
      <c r="I148" s="2" t="s">
        <v>103</v>
      </c>
      <c r="J148" s="2" t="s">
        <v>103</v>
      </c>
      <c r="K148" s="2" t="s">
        <v>20</v>
      </c>
      <c r="L148" s="2" t="s">
        <v>21</v>
      </c>
      <c r="M148" s="2" t="s">
        <v>103</v>
      </c>
      <c r="N148" s="2">
        <v>0</v>
      </c>
      <c r="O148" s="2">
        <v>7</v>
      </c>
      <c r="P148" s="2" t="s">
        <v>34</v>
      </c>
      <c r="Q148" s="12" t="s">
        <v>170</v>
      </c>
    </row>
    <row r="149" spans="1:17" x14ac:dyDescent="0.25">
      <c r="A149" s="11">
        <v>608</v>
      </c>
      <c r="B149" s="4" t="s">
        <v>24</v>
      </c>
      <c r="C149" s="2" t="str">
        <f t="shared" si="4"/>
        <v>IPL-2016</v>
      </c>
      <c r="D149" s="2">
        <f t="shared" si="5"/>
        <v>2016</v>
      </c>
      <c r="E149" s="5">
        <v>42494</v>
      </c>
      <c r="F149" s="4" t="s">
        <v>30</v>
      </c>
      <c r="G149" s="4" t="s">
        <v>26</v>
      </c>
      <c r="H149" s="4" t="s">
        <v>27</v>
      </c>
      <c r="I149" s="4" t="s">
        <v>45</v>
      </c>
      <c r="J149" s="4" t="s">
        <v>45</v>
      </c>
      <c r="K149" s="4" t="s">
        <v>20</v>
      </c>
      <c r="L149" s="4" t="s">
        <v>21</v>
      </c>
      <c r="M149" s="4" t="s">
        <v>27</v>
      </c>
      <c r="N149" s="4">
        <v>7</v>
      </c>
      <c r="O149" s="4">
        <v>0</v>
      </c>
      <c r="P149" s="4" t="s">
        <v>108</v>
      </c>
      <c r="Q149" s="13" t="s">
        <v>154</v>
      </c>
    </row>
    <row r="150" spans="1:17" x14ac:dyDescent="0.25">
      <c r="A150" s="10">
        <v>607</v>
      </c>
      <c r="B150" s="2" t="s">
        <v>136</v>
      </c>
      <c r="C150" s="2" t="str">
        <f t="shared" si="4"/>
        <v>IPL-2016</v>
      </c>
      <c r="D150" s="2">
        <f t="shared" si="5"/>
        <v>2016</v>
      </c>
      <c r="E150" s="3">
        <v>42493</v>
      </c>
      <c r="F150" s="2" t="s">
        <v>79</v>
      </c>
      <c r="G150" s="2" t="s">
        <v>137</v>
      </c>
      <c r="H150" s="2" t="s">
        <v>117</v>
      </c>
      <c r="I150" s="2" t="s">
        <v>38</v>
      </c>
      <c r="J150" s="2" t="s">
        <v>38</v>
      </c>
      <c r="K150" s="2" t="s">
        <v>20</v>
      </c>
      <c r="L150" s="2" t="s">
        <v>21</v>
      </c>
      <c r="M150" s="2" t="s">
        <v>38</v>
      </c>
      <c r="N150" s="2">
        <v>0</v>
      </c>
      <c r="O150" s="2">
        <v>8</v>
      </c>
      <c r="P150" s="2" t="s">
        <v>130</v>
      </c>
      <c r="Q150" s="12" t="s">
        <v>155</v>
      </c>
    </row>
    <row r="151" spans="1:17" x14ac:dyDescent="0.25">
      <c r="A151" s="11">
        <v>606</v>
      </c>
      <c r="B151" s="4" t="s">
        <v>105</v>
      </c>
      <c r="C151" s="2" t="str">
        <f t="shared" si="4"/>
        <v>IPL-2016</v>
      </c>
      <c r="D151" s="2">
        <f t="shared" si="5"/>
        <v>2016</v>
      </c>
      <c r="E151" s="5">
        <v>42492</v>
      </c>
      <c r="F151" s="4" t="s">
        <v>30</v>
      </c>
      <c r="G151" s="4" t="s">
        <v>60</v>
      </c>
      <c r="H151" s="4" t="s">
        <v>50</v>
      </c>
      <c r="I151" s="4" t="s">
        <v>27</v>
      </c>
      <c r="J151" s="4" t="s">
        <v>27</v>
      </c>
      <c r="K151" s="4" t="s">
        <v>20</v>
      </c>
      <c r="L151" s="4" t="s">
        <v>21</v>
      </c>
      <c r="M151" s="4" t="s">
        <v>27</v>
      </c>
      <c r="N151" s="4">
        <v>0</v>
      </c>
      <c r="O151" s="4">
        <v>5</v>
      </c>
      <c r="P151" s="4" t="s">
        <v>125</v>
      </c>
      <c r="Q151" s="13" t="s">
        <v>23</v>
      </c>
    </row>
    <row r="152" spans="1:17" x14ac:dyDescent="0.25">
      <c r="A152" s="10">
        <v>604</v>
      </c>
      <c r="B152" s="2" t="s">
        <v>136</v>
      </c>
      <c r="C152" s="2" t="str">
        <f t="shared" si="4"/>
        <v>IPL-2016</v>
      </c>
      <c r="D152" s="2">
        <f t="shared" si="5"/>
        <v>2016</v>
      </c>
      <c r="E152" s="3">
        <v>42491</v>
      </c>
      <c r="F152" s="2" t="s">
        <v>148</v>
      </c>
      <c r="G152" s="2" t="s">
        <v>137</v>
      </c>
      <c r="H152" s="2" t="s">
        <v>45</v>
      </c>
      <c r="I152" s="2" t="s">
        <v>117</v>
      </c>
      <c r="J152" s="2" t="s">
        <v>117</v>
      </c>
      <c r="K152" s="2" t="s">
        <v>20</v>
      </c>
      <c r="L152" s="2" t="s">
        <v>21</v>
      </c>
      <c r="M152" s="2" t="s">
        <v>45</v>
      </c>
      <c r="N152" s="2">
        <v>23</v>
      </c>
      <c r="O152" s="2">
        <v>0</v>
      </c>
      <c r="P152" s="2" t="s">
        <v>155</v>
      </c>
      <c r="Q152" s="12" t="s">
        <v>127</v>
      </c>
    </row>
    <row r="153" spans="1:17" x14ac:dyDescent="0.25">
      <c r="A153" s="11">
        <v>605</v>
      </c>
      <c r="B153" s="4" t="s">
        <v>42</v>
      </c>
      <c r="C153" s="2" t="str">
        <f t="shared" si="4"/>
        <v>IPL-2016</v>
      </c>
      <c r="D153" s="2">
        <f t="shared" si="5"/>
        <v>2016</v>
      </c>
      <c r="E153" s="5">
        <v>42491</v>
      </c>
      <c r="F153" s="4" t="s">
        <v>83</v>
      </c>
      <c r="G153" s="4" t="s">
        <v>44</v>
      </c>
      <c r="H153" s="4" t="s">
        <v>103</v>
      </c>
      <c r="I153" s="4" t="s">
        <v>39</v>
      </c>
      <c r="J153" s="4" t="s">
        <v>39</v>
      </c>
      <c r="K153" s="4" t="s">
        <v>20</v>
      </c>
      <c r="L153" s="4" t="s">
        <v>21</v>
      </c>
      <c r="M153" s="4" t="s">
        <v>39</v>
      </c>
      <c r="N153" s="4">
        <v>0</v>
      </c>
      <c r="O153" s="4">
        <v>8</v>
      </c>
      <c r="P153" s="4" t="s">
        <v>111</v>
      </c>
      <c r="Q153" s="13" t="s">
        <v>170</v>
      </c>
    </row>
    <row r="154" spans="1:17" x14ac:dyDescent="0.25">
      <c r="A154" s="10">
        <v>602</v>
      </c>
      <c r="B154" s="2" t="s">
        <v>35</v>
      </c>
      <c r="C154" s="2" t="str">
        <f t="shared" si="4"/>
        <v>IPL-2016</v>
      </c>
      <c r="D154" s="2">
        <f t="shared" si="5"/>
        <v>2016</v>
      </c>
      <c r="E154" s="3">
        <v>42490</v>
      </c>
      <c r="F154" s="2" t="s">
        <v>172</v>
      </c>
      <c r="G154" s="2" t="s">
        <v>37</v>
      </c>
      <c r="H154" s="2" t="s">
        <v>38</v>
      </c>
      <c r="I154" s="2" t="s">
        <v>27</v>
      </c>
      <c r="J154" s="2" t="s">
        <v>27</v>
      </c>
      <c r="K154" s="2" t="s">
        <v>20</v>
      </c>
      <c r="L154" s="2" t="s">
        <v>21</v>
      </c>
      <c r="M154" s="2" t="s">
        <v>38</v>
      </c>
      <c r="N154" s="2">
        <v>27</v>
      </c>
      <c r="O154" s="2">
        <v>0</v>
      </c>
      <c r="P154" s="2" t="s">
        <v>120</v>
      </c>
      <c r="Q154" s="12" t="s">
        <v>125</v>
      </c>
    </row>
    <row r="155" spans="1:17" x14ac:dyDescent="0.25">
      <c r="A155" s="11">
        <v>603</v>
      </c>
      <c r="B155" s="4" t="s">
        <v>53</v>
      </c>
      <c r="C155" s="2" t="str">
        <f t="shared" si="4"/>
        <v>IPL-2016</v>
      </c>
      <c r="D155" s="2">
        <f t="shared" si="5"/>
        <v>2016</v>
      </c>
      <c r="E155" s="5">
        <v>42490</v>
      </c>
      <c r="F155" s="4" t="s">
        <v>134</v>
      </c>
      <c r="G155" s="4" t="s">
        <v>55</v>
      </c>
      <c r="H155" s="4" t="s">
        <v>18</v>
      </c>
      <c r="I155" s="4" t="s">
        <v>50</v>
      </c>
      <c r="J155" s="4" t="s">
        <v>50</v>
      </c>
      <c r="K155" s="4" t="s">
        <v>20</v>
      </c>
      <c r="L155" s="4" t="s">
        <v>21</v>
      </c>
      <c r="M155" s="4" t="s">
        <v>18</v>
      </c>
      <c r="N155" s="4">
        <v>15</v>
      </c>
      <c r="O155" s="4">
        <v>0</v>
      </c>
      <c r="P155" s="4" t="s">
        <v>108</v>
      </c>
      <c r="Q155" s="13" t="s">
        <v>154</v>
      </c>
    </row>
    <row r="156" spans="1:17" x14ac:dyDescent="0.25">
      <c r="A156" s="10">
        <v>601</v>
      </c>
      <c r="B156" s="2" t="s">
        <v>42</v>
      </c>
      <c r="C156" s="2" t="str">
        <f t="shared" si="4"/>
        <v>IPL-2016</v>
      </c>
      <c r="D156" s="2">
        <f t="shared" si="5"/>
        <v>2016</v>
      </c>
      <c r="E156" s="3">
        <v>42489</v>
      </c>
      <c r="F156" s="2" t="s">
        <v>126</v>
      </c>
      <c r="G156" s="2" t="s">
        <v>44</v>
      </c>
      <c r="H156" s="2" t="s">
        <v>103</v>
      </c>
      <c r="I156" s="2" t="s">
        <v>117</v>
      </c>
      <c r="J156" s="2" t="s">
        <v>117</v>
      </c>
      <c r="K156" s="2" t="s">
        <v>20</v>
      </c>
      <c r="L156" s="2" t="s">
        <v>21</v>
      </c>
      <c r="M156" s="2" t="s">
        <v>117</v>
      </c>
      <c r="N156" s="2">
        <v>0</v>
      </c>
      <c r="O156" s="2">
        <v>3</v>
      </c>
      <c r="P156" s="2" t="s">
        <v>130</v>
      </c>
      <c r="Q156" s="12" t="s">
        <v>155</v>
      </c>
    </row>
    <row r="157" spans="1:17" x14ac:dyDescent="0.25">
      <c r="A157" s="11">
        <v>600</v>
      </c>
      <c r="B157" s="4" t="s">
        <v>15</v>
      </c>
      <c r="C157" s="2" t="str">
        <f t="shared" si="4"/>
        <v>IPL-2016</v>
      </c>
      <c r="D157" s="2">
        <f t="shared" si="5"/>
        <v>2016</v>
      </c>
      <c r="E157" s="5">
        <v>42488</v>
      </c>
      <c r="F157" s="4" t="s">
        <v>83</v>
      </c>
      <c r="G157" s="4" t="s">
        <v>17</v>
      </c>
      <c r="H157" s="4" t="s">
        <v>27</v>
      </c>
      <c r="I157" s="4" t="s">
        <v>39</v>
      </c>
      <c r="J157" s="4" t="s">
        <v>39</v>
      </c>
      <c r="K157" s="4" t="s">
        <v>20</v>
      </c>
      <c r="L157" s="4" t="s">
        <v>21</v>
      </c>
      <c r="M157" s="4" t="s">
        <v>39</v>
      </c>
      <c r="N157" s="4">
        <v>0</v>
      </c>
      <c r="O157" s="4">
        <v>6</v>
      </c>
      <c r="P157" s="4" t="s">
        <v>28</v>
      </c>
      <c r="Q157" s="13" t="s">
        <v>170</v>
      </c>
    </row>
    <row r="158" spans="1:17" x14ac:dyDescent="0.25">
      <c r="A158" s="10">
        <v>599</v>
      </c>
      <c r="B158" s="2" t="s">
        <v>35</v>
      </c>
      <c r="C158" s="2" t="str">
        <f t="shared" si="4"/>
        <v>IPL-2016</v>
      </c>
      <c r="D158" s="2">
        <f t="shared" si="5"/>
        <v>2016</v>
      </c>
      <c r="E158" s="3">
        <v>42487</v>
      </c>
      <c r="F158" s="2" t="s">
        <v>165</v>
      </c>
      <c r="G158" s="2" t="s">
        <v>37</v>
      </c>
      <c r="H158" s="2" t="s">
        <v>117</v>
      </c>
      <c r="I158" s="2" t="s">
        <v>38</v>
      </c>
      <c r="J158" s="2" t="s">
        <v>38</v>
      </c>
      <c r="K158" s="2" t="s">
        <v>20</v>
      </c>
      <c r="L158" s="2" t="s">
        <v>21</v>
      </c>
      <c r="M158" s="2" t="s">
        <v>117</v>
      </c>
      <c r="N158" s="2">
        <v>1</v>
      </c>
      <c r="O158" s="2">
        <v>0</v>
      </c>
      <c r="P158" s="2" t="s">
        <v>125</v>
      </c>
      <c r="Q158" s="12" t="s">
        <v>23</v>
      </c>
    </row>
    <row r="159" spans="1:17" x14ac:dyDescent="0.25">
      <c r="A159" s="11">
        <v>598</v>
      </c>
      <c r="B159" s="4" t="s">
        <v>53</v>
      </c>
      <c r="C159" s="2" t="str">
        <f t="shared" si="4"/>
        <v>IPL-2016</v>
      </c>
      <c r="D159" s="2">
        <f t="shared" si="5"/>
        <v>2016</v>
      </c>
      <c r="E159" s="5">
        <v>42486</v>
      </c>
      <c r="F159" s="4" t="s">
        <v>163</v>
      </c>
      <c r="G159" s="4" t="s">
        <v>55</v>
      </c>
      <c r="H159" s="4" t="s">
        <v>18</v>
      </c>
      <c r="I159" s="4" t="s">
        <v>103</v>
      </c>
      <c r="J159" s="4" t="s">
        <v>103</v>
      </c>
      <c r="K159" s="4" t="s">
        <v>20</v>
      </c>
      <c r="L159" s="4" t="s">
        <v>21</v>
      </c>
      <c r="M159" s="4" t="s">
        <v>103</v>
      </c>
      <c r="N159" s="4">
        <v>34</v>
      </c>
      <c r="O159" s="4">
        <v>0</v>
      </c>
      <c r="P159" s="4" t="s">
        <v>111</v>
      </c>
      <c r="Q159" s="13" t="s">
        <v>113</v>
      </c>
    </row>
    <row r="160" spans="1:17" x14ac:dyDescent="0.25">
      <c r="A160" s="10">
        <v>597</v>
      </c>
      <c r="B160" s="2" t="s">
        <v>123</v>
      </c>
      <c r="C160" s="2" t="str">
        <f t="shared" si="4"/>
        <v>IPL-2016</v>
      </c>
      <c r="D160" s="2">
        <f t="shared" si="5"/>
        <v>2016</v>
      </c>
      <c r="E160" s="3">
        <v>42485</v>
      </c>
      <c r="F160" s="2" t="s">
        <v>173</v>
      </c>
      <c r="G160" s="2" t="s">
        <v>93</v>
      </c>
      <c r="H160" s="2" t="s">
        <v>39</v>
      </c>
      <c r="I160" s="2" t="s">
        <v>45</v>
      </c>
      <c r="J160" s="2" t="s">
        <v>45</v>
      </c>
      <c r="K160" s="2" t="s">
        <v>20</v>
      </c>
      <c r="L160" s="2" t="s">
        <v>21</v>
      </c>
      <c r="M160" s="2" t="s">
        <v>39</v>
      </c>
      <c r="N160" s="2">
        <v>25</v>
      </c>
      <c r="O160" s="2">
        <v>0</v>
      </c>
      <c r="P160" s="2" t="s">
        <v>28</v>
      </c>
      <c r="Q160" s="12" t="s">
        <v>170</v>
      </c>
    </row>
    <row r="161" spans="1:17" x14ac:dyDescent="0.25">
      <c r="A161" s="11">
        <v>595</v>
      </c>
      <c r="B161" s="4" t="s">
        <v>136</v>
      </c>
      <c r="C161" s="2" t="str">
        <f t="shared" si="4"/>
        <v>IPL-2016</v>
      </c>
      <c r="D161" s="2">
        <f t="shared" si="5"/>
        <v>2016</v>
      </c>
      <c r="E161" s="5">
        <v>42484</v>
      </c>
      <c r="F161" s="4" t="s">
        <v>159</v>
      </c>
      <c r="G161" s="4" t="s">
        <v>137</v>
      </c>
      <c r="H161" s="4" t="s">
        <v>50</v>
      </c>
      <c r="I161" s="4" t="s">
        <v>117</v>
      </c>
      <c r="J161" s="4" t="s">
        <v>50</v>
      </c>
      <c r="K161" s="4" t="s">
        <v>40</v>
      </c>
      <c r="L161" s="4" t="s">
        <v>21</v>
      </c>
      <c r="M161" s="4" t="s">
        <v>117</v>
      </c>
      <c r="N161" s="4">
        <v>0</v>
      </c>
      <c r="O161" s="4">
        <v>6</v>
      </c>
      <c r="P161" s="4" t="s">
        <v>166</v>
      </c>
      <c r="Q161" s="13" t="s">
        <v>155</v>
      </c>
    </row>
    <row r="162" spans="1:17" x14ac:dyDescent="0.25">
      <c r="A162" s="10">
        <v>596</v>
      </c>
      <c r="B162" s="2" t="s">
        <v>42</v>
      </c>
      <c r="C162" s="2" t="str">
        <f t="shared" si="4"/>
        <v>IPL-2016</v>
      </c>
      <c r="D162" s="2">
        <f t="shared" si="5"/>
        <v>2016</v>
      </c>
      <c r="E162" s="3">
        <v>42484</v>
      </c>
      <c r="F162" s="2" t="s">
        <v>174</v>
      </c>
      <c r="G162" s="2" t="s">
        <v>44</v>
      </c>
      <c r="H162" s="2" t="s">
        <v>103</v>
      </c>
      <c r="I162" s="2" t="s">
        <v>27</v>
      </c>
      <c r="J162" s="2" t="s">
        <v>27</v>
      </c>
      <c r="K162" s="2" t="s">
        <v>20</v>
      </c>
      <c r="L162" s="2" t="s">
        <v>21</v>
      </c>
      <c r="M162" s="2" t="s">
        <v>27</v>
      </c>
      <c r="N162" s="2">
        <v>0</v>
      </c>
      <c r="O162" s="2">
        <v>2</v>
      </c>
      <c r="P162" s="2" t="s">
        <v>130</v>
      </c>
      <c r="Q162" s="12" t="s">
        <v>118</v>
      </c>
    </row>
    <row r="163" spans="1:17" x14ac:dyDescent="0.25">
      <c r="A163" s="11">
        <v>593</v>
      </c>
      <c r="B163" s="4" t="s">
        <v>35</v>
      </c>
      <c r="C163" s="2" t="str">
        <f t="shared" si="4"/>
        <v>IPL-2016</v>
      </c>
      <c r="D163" s="2">
        <f t="shared" si="5"/>
        <v>2016</v>
      </c>
      <c r="E163" s="5">
        <v>42483</v>
      </c>
      <c r="F163" s="4" t="s">
        <v>95</v>
      </c>
      <c r="G163" s="4" t="s">
        <v>37</v>
      </c>
      <c r="H163" s="4" t="s">
        <v>38</v>
      </c>
      <c r="I163" s="4" t="s">
        <v>39</v>
      </c>
      <c r="J163" s="4" t="s">
        <v>39</v>
      </c>
      <c r="K163" s="4" t="s">
        <v>20</v>
      </c>
      <c r="L163" s="4" t="s">
        <v>21</v>
      </c>
      <c r="M163" s="4" t="s">
        <v>38</v>
      </c>
      <c r="N163" s="4">
        <v>10</v>
      </c>
      <c r="O163" s="4">
        <v>0</v>
      </c>
      <c r="P163" s="4" t="s">
        <v>23</v>
      </c>
      <c r="Q163" s="13" t="s">
        <v>34</v>
      </c>
    </row>
    <row r="164" spans="1:17" x14ac:dyDescent="0.25">
      <c r="A164" s="10">
        <v>594</v>
      </c>
      <c r="B164" s="2" t="s">
        <v>53</v>
      </c>
      <c r="C164" s="2" t="str">
        <f t="shared" si="4"/>
        <v>IPL-2016</v>
      </c>
      <c r="D164" s="2">
        <f t="shared" si="5"/>
        <v>2016</v>
      </c>
      <c r="E164" s="3">
        <v>42483</v>
      </c>
      <c r="F164" s="2" t="s">
        <v>175</v>
      </c>
      <c r="G164" s="2" t="s">
        <v>55</v>
      </c>
      <c r="H164" s="2" t="s">
        <v>45</v>
      </c>
      <c r="I164" s="2" t="s">
        <v>18</v>
      </c>
      <c r="J164" s="2" t="s">
        <v>18</v>
      </c>
      <c r="K164" s="2" t="s">
        <v>20</v>
      </c>
      <c r="L164" s="2" t="s">
        <v>21</v>
      </c>
      <c r="M164" s="2" t="s">
        <v>18</v>
      </c>
      <c r="N164" s="2">
        <v>0</v>
      </c>
      <c r="O164" s="2">
        <v>5</v>
      </c>
      <c r="P164" s="2" t="s">
        <v>108</v>
      </c>
      <c r="Q164" s="12" t="s">
        <v>113</v>
      </c>
    </row>
    <row r="165" spans="1:17" x14ac:dyDescent="0.25">
      <c r="A165" s="11">
        <v>592</v>
      </c>
      <c r="B165" s="4" t="s">
        <v>42</v>
      </c>
      <c r="C165" s="2" t="str">
        <f t="shared" si="4"/>
        <v>IPL-2016</v>
      </c>
      <c r="D165" s="2">
        <f t="shared" si="5"/>
        <v>2016</v>
      </c>
      <c r="E165" s="5">
        <v>42482</v>
      </c>
      <c r="F165" s="4" t="s">
        <v>59</v>
      </c>
      <c r="G165" s="4" t="s">
        <v>44</v>
      </c>
      <c r="H165" s="4" t="s">
        <v>50</v>
      </c>
      <c r="I165" s="4" t="s">
        <v>103</v>
      </c>
      <c r="J165" s="4" t="s">
        <v>103</v>
      </c>
      <c r="K165" s="4" t="s">
        <v>20</v>
      </c>
      <c r="L165" s="4" t="s">
        <v>21</v>
      </c>
      <c r="M165" s="4" t="s">
        <v>50</v>
      </c>
      <c r="N165" s="4">
        <v>13</v>
      </c>
      <c r="O165" s="4">
        <v>0</v>
      </c>
      <c r="P165" s="4" t="s">
        <v>130</v>
      </c>
      <c r="Q165" s="13" t="s">
        <v>127</v>
      </c>
    </row>
    <row r="166" spans="1:17" x14ac:dyDescent="0.25">
      <c r="A166" s="10">
        <v>591</v>
      </c>
      <c r="B166" s="2" t="s">
        <v>136</v>
      </c>
      <c r="C166" s="2" t="str">
        <f t="shared" si="4"/>
        <v>IPL-2016</v>
      </c>
      <c r="D166" s="2">
        <f t="shared" si="5"/>
        <v>2016</v>
      </c>
      <c r="E166" s="3">
        <v>42481</v>
      </c>
      <c r="F166" s="2" t="s">
        <v>145</v>
      </c>
      <c r="G166" s="2" t="s">
        <v>137</v>
      </c>
      <c r="H166" s="2" t="s">
        <v>117</v>
      </c>
      <c r="I166" s="2" t="s">
        <v>18</v>
      </c>
      <c r="J166" s="2" t="s">
        <v>18</v>
      </c>
      <c r="K166" s="2" t="s">
        <v>20</v>
      </c>
      <c r="L166" s="2" t="s">
        <v>21</v>
      </c>
      <c r="M166" s="2" t="s">
        <v>18</v>
      </c>
      <c r="N166" s="2">
        <v>0</v>
      </c>
      <c r="O166" s="2">
        <v>10</v>
      </c>
      <c r="P166" s="2" t="s">
        <v>166</v>
      </c>
      <c r="Q166" s="12" t="s">
        <v>154</v>
      </c>
    </row>
    <row r="167" spans="1:17" x14ac:dyDescent="0.25">
      <c r="A167" s="11">
        <v>590</v>
      </c>
      <c r="B167" s="4" t="s">
        <v>15</v>
      </c>
      <c r="C167" s="2" t="str">
        <f t="shared" si="4"/>
        <v>IPL-2016</v>
      </c>
      <c r="D167" s="2">
        <f t="shared" si="5"/>
        <v>2016</v>
      </c>
      <c r="E167" s="5">
        <v>42480</v>
      </c>
      <c r="F167" s="4" t="s">
        <v>83</v>
      </c>
      <c r="G167" s="4" t="s">
        <v>17</v>
      </c>
      <c r="H167" s="4" t="s">
        <v>50</v>
      </c>
      <c r="I167" s="4" t="s">
        <v>39</v>
      </c>
      <c r="J167" s="4" t="s">
        <v>39</v>
      </c>
      <c r="K167" s="4" t="s">
        <v>20</v>
      </c>
      <c r="L167" s="4" t="s">
        <v>21</v>
      </c>
      <c r="M167" s="4" t="s">
        <v>39</v>
      </c>
      <c r="N167" s="4">
        <v>0</v>
      </c>
      <c r="O167" s="4">
        <v>6</v>
      </c>
      <c r="P167" s="4" t="s">
        <v>108</v>
      </c>
      <c r="Q167" s="13" t="s">
        <v>113</v>
      </c>
    </row>
    <row r="168" spans="1:17" x14ac:dyDescent="0.25">
      <c r="A168" s="10">
        <v>589</v>
      </c>
      <c r="B168" s="2" t="s">
        <v>123</v>
      </c>
      <c r="C168" s="2" t="str">
        <f t="shared" si="4"/>
        <v>IPL-2016</v>
      </c>
      <c r="D168" s="2">
        <f t="shared" si="5"/>
        <v>2016</v>
      </c>
      <c r="E168" s="3">
        <v>42479</v>
      </c>
      <c r="F168" s="2" t="s">
        <v>141</v>
      </c>
      <c r="G168" s="2" t="s">
        <v>93</v>
      </c>
      <c r="H168" s="2" t="s">
        <v>45</v>
      </c>
      <c r="I168" s="2" t="s">
        <v>27</v>
      </c>
      <c r="J168" s="2" t="s">
        <v>27</v>
      </c>
      <c r="K168" s="2" t="s">
        <v>20</v>
      </c>
      <c r="L168" s="2" t="s">
        <v>21</v>
      </c>
      <c r="M168" s="2" t="s">
        <v>27</v>
      </c>
      <c r="N168" s="2">
        <v>0</v>
      </c>
      <c r="O168" s="2">
        <v>6</v>
      </c>
      <c r="P168" s="2" t="s">
        <v>23</v>
      </c>
      <c r="Q168" s="12" t="s">
        <v>34</v>
      </c>
    </row>
    <row r="169" spans="1:17" x14ac:dyDescent="0.25">
      <c r="A169" s="11">
        <v>588</v>
      </c>
      <c r="B169" s="4" t="s">
        <v>53</v>
      </c>
      <c r="C169" s="2" t="str">
        <f t="shared" si="4"/>
        <v>IPL-2016</v>
      </c>
      <c r="D169" s="2">
        <f t="shared" si="5"/>
        <v>2016</v>
      </c>
      <c r="E169" s="5">
        <v>42478</v>
      </c>
      <c r="F169" s="4" t="s">
        <v>134</v>
      </c>
      <c r="G169" s="4" t="s">
        <v>55</v>
      </c>
      <c r="H169" s="4" t="s">
        <v>39</v>
      </c>
      <c r="I169" s="4" t="s">
        <v>18</v>
      </c>
      <c r="J169" s="4" t="s">
        <v>18</v>
      </c>
      <c r="K169" s="4" t="s">
        <v>20</v>
      </c>
      <c r="L169" s="4" t="s">
        <v>21</v>
      </c>
      <c r="M169" s="4" t="s">
        <v>18</v>
      </c>
      <c r="N169" s="4">
        <v>0</v>
      </c>
      <c r="O169" s="4">
        <v>7</v>
      </c>
      <c r="P169" s="4" t="s">
        <v>154</v>
      </c>
      <c r="Q169" s="13" t="s">
        <v>127</v>
      </c>
    </row>
    <row r="170" spans="1:17" x14ac:dyDescent="0.25">
      <c r="A170" s="10">
        <v>586</v>
      </c>
      <c r="B170" s="2" t="s">
        <v>123</v>
      </c>
      <c r="C170" s="2" t="str">
        <f t="shared" si="4"/>
        <v>IPL-2016</v>
      </c>
      <c r="D170" s="2">
        <f t="shared" si="5"/>
        <v>2016</v>
      </c>
      <c r="E170" s="3">
        <v>42477</v>
      </c>
      <c r="F170" s="2" t="s">
        <v>176</v>
      </c>
      <c r="G170" s="2" t="s">
        <v>93</v>
      </c>
      <c r="H170" s="2" t="s">
        <v>103</v>
      </c>
      <c r="I170" s="2" t="s">
        <v>45</v>
      </c>
      <c r="J170" s="2" t="s">
        <v>103</v>
      </c>
      <c r="K170" s="2" t="s">
        <v>40</v>
      </c>
      <c r="L170" s="2" t="s">
        <v>21</v>
      </c>
      <c r="M170" s="2" t="s">
        <v>45</v>
      </c>
      <c r="N170" s="2">
        <v>0</v>
      </c>
      <c r="O170" s="2">
        <v>6</v>
      </c>
      <c r="P170" s="2" t="s">
        <v>23</v>
      </c>
      <c r="Q170" s="12" t="s">
        <v>34</v>
      </c>
    </row>
    <row r="171" spans="1:17" x14ac:dyDescent="0.25">
      <c r="A171" s="11">
        <v>587</v>
      </c>
      <c r="B171" s="4" t="s">
        <v>105</v>
      </c>
      <c r="C171" s="2" t="str">
        <f t="shared" si="4"/>
        <v>IPL-2016</v>
      </c>
      <c r="D171" s="2">
        <f t="shared" si="5"/>
        <v>2016</v>
      </c>
      <c r="E171" s="5">
        <v>42477</v>
      </c>
      <c r="F171" s="4" t="s">
        <v>177</v>
      </c>
      <c r="G171" s="4" t="s">
        <v>60</v>
      </c>
      <c r="H171" s="4" t="s">
        <v>50</v>
      </c>
      <c r="I171" s="4" t="s">
        <v>38</v>
      </c>
      <c r="J171" s="4" t="s">
        <v>38</v>
      </c>
      <c r="K171" s="4" t="s">
        <v>20</v>
      </c>
      <c r="L171" s="4" t="s">
        <v>21</v>
      </c>
      <c r="M171" s="4" t="s">
        <v>38</v>
      </c>
      <c r="N171" s="4">
        <v>0</v>
      </c>
      <c r="O171" s="4">
        <v>7</v>
      </c>
      <c r="P171" s="4" t="s">
        <v>178</v>
      </c>
      <c r="Q171" s="13" t="s">
        <v>118</v>
      </c>
    </row>
    <row r="172" spans="1:17" x14ac:dyDescent="0.25">
      <c r="A172" s="10">
        <v>584</v>
      </c>
      <c r="B172" s="2" t="s">
        <v>53</v>
      </c>
      <c r="C172" s="2" t="str">
        <f t="shared" si="4"/>
        <v>IPL-2016</v>
      </c>
      <c r="D172" s="2">
        <f t="shared" si="5"/>
        <v>2016</v>
      </c>
      <c r="E172" s="3">
        <v>42476</v>
      </c>
      <c r="F172" s="2" t="s">
        <v>139</v>
      </c>
      <c r="G172" s="2" t="s">
        <v>55</v>
      </c>
      <c r="H172" s="2" t="s">
        <v>18</v>
      </c>
      <c r="I172" s="2" t="s">
        <v>27</v>
      </c>
      <c r="J172" s="2" t="s">
        <v>18</v>
      </c>
      <c r="K172" s="2" t="s">
        <v>40</v>
      </c>
      <c r="L172" s="2" t="s">
        <v>21</v>
      </c>
      <c r="M172" s="2" t="s">
        <v>27</v>
      </c>
      <c r="N172" s="2">
        <v>0</v>
      </c>
      <c r="O172" s="2">
        <v>8</v>
      </c>
      <c r="P172" s="2" t="s">
        <v>108</v>
      </c>
      <c r="Q172" s="12" t="s">
        <v>113</v>
      </c>
    </row>
    <row r="173" spans="1:17" x14ac:dyDescent="0.25">
      <c r="A173" s="11">
        <v>585</v>
      </c>
      <c r="B173" s="4" t="s">
        <v>15</v>
      </c>
      <c r="C173" s="2" t="str">
        <f t="shared" si="4"/>
        <v>IPL-2016</v>
      </c>
      <c r="D173" s="2">
        <f t="shared" si="5"/>
        <v>2016</v>
      </c>
      <c r="E173" s="5">
        <v>42476</v>
      </c>
      <c r="F173" s="4" t="s">
        <v>179</v>
      </c>
      <c r="G173" s="4" t="s">
        <v>17</v>
      </c>
      <c r="H173" s="4" t="s">
        <v>39</v>
      </c>
      <c r="I173" s="4" t="s">
        <v>117</v>
      </c>
      <c r="J173" s="4" t="s">
        <v>117</v>
      </c>
      <c r="K173" s="4" t="s">
        <v>20</v>
      </c>
      <c r="L173" s="4" t="s">
        <v>21</v>
      </c>
      <c r="M173" s="4" t="s">
        <v>117</v>
      </c>
      <c r="N173" s="4">
        <v>0</v>
      </c>
      <c r="O173" s="4">
        <v>3</v>
      </c>
      <c r="P173" s="4" t="s">
        <v>154</v>
      </c>
      <c r="Q173" s="13" t="s">
        <v>127</v>
      </c>
    </row>
    <row r="174" spans="1:17" x14ac:dyDescent="0.25">
      <c r="A174" s="10">
        <v>583</v>
      </c>
      <c r="B174" s="2" t="s">
        <v>35</v>
      </c>
      <c r="C174" s="2" t="str">
        <f t="shared" si="4"/>
        <v>IPL-2016</v>
      </c>
      <c r="D174" s="2">
        <f t="shared" si="5"/>
        <v>2016</v>
      </c>
      <c r="E174" s="3">
        <v>42475</v>
      </c>
      <c r="F174" s="2" t="s">
        <v>36</v>
      </c>
      <c r="G174" s="2" t="s">
        <v>37</v>
      </c>
      <c r="H174" s="2" t="s">
        <v>45</v>
      </c>
      <c r="I174" s="2" t="s">
        <v>38</v>
      </c>
      <c r="J174" s="2" t="s">
        <v>38</v>
      </c>
      <c r="K174" s="2" t="s">
        <v>20</v>
      </c>
      <c r="L174" s="2" t="s">
        <v>21</v>
      </c>
      <c r="M174" s="2" t="s">
        <v>38</v>
      </c>
      <c r="N174" s="2">
        <v>0</v>
      </c>
      <c r="O174" s="2">
        <v>8</v>
      </c>
      <c r="P174" s="2" t="s">
        <v>23</v>
      </c>
      <c r="Q174" s="12" t="s">
        <v>34</v>
      </c>
    </row>
    <row r="175" spans="1:17" x14ac:dyDescent="0.25">
      <c r="A175" s="11">
        <v>582</v>
      </c>
      <c r="B175" s="4" t="s">
        <v>136</v>
      </c>
      <c r="C175" s="2" t="str">
        <f t="shared" si="4"/>
        <v>IPL-2016</v>
      </c>
      <c r="D175" s="2">
        <f t="shared" si="5"/>
        <v>2016</v>
      </c>
      <c r="E175" s="5">
        <v>42474</v>
      </c>
      <c r="F175" s="4" t="s">
        <v>179</v>
      </c>
      <c r="G175" s="4" t="s">
        <v>137</v>
      </c>
      <c r="H175" s="4" t="s">
        <v>103</v>
      </c>
      <c r="I175" s="4" t="s">
        <v>117</v>
      </c>
      <c r="J175" s="4" t="s">
        <v>103</v>
      </c>
      <c r="K175" s="4" t="s">
        <v>40</v>
      </c>
      <c r="L175" s="4" t="s">
        <v>21</v>
      </c>
      <c r="M175" s="4" t="s">
        <v>117</v>
      </c>
      <c r="N175" s="4">
        <v>0</v>
      </c>
      <c r="O175" s="4">
        <v>7</v>
      </c>
      <c r="P175" s="4" t="s">
        <v>178</v>
      </c>
      <c r="Q175" s="13" t="s">
        <v>113</v>
      </c>
    </row>
    <row r="176" spans="1:17" x14ac:dyDescent="0.25">
      <c r="A176" s="10">
        <v>581</v>
      </c>
      <c r="B176" s="2" t="s">
        <v>24</v>
      </c>
      <c r="C176" s="2" t="str">
        <f t="shared" si="4"/>
        <v>IPL-2016</v>
      </c>
      <c r="D176" s="2">
        <f t="shared" si="5"/>
        <v>2016</v>
      </c>
      <c r="E176" s="3">
        <v>42473</v>
      </c>
      <c r="F176" s="2" t="s">
        <v>83</v>
      </c>
      <c r="G176" s="2" t="s">
        <v>26</v>
      </c>
      <c r="H176" s="2" t="s">
        <v>27</v>
      </c>
      <c r="I176" s="2" t="s">
        <v>39</v>
      </c>
      <c r="J176" s="2" t="s">
        <v>39</v>
      </c>
      <c r="K176" s="2" t="s">
        <v>20</v>
      </c>
      <c r="L176" s="2" t="s">
        <v>21</v>
      </c>
      <c r="M176" s="2" t="s">
        <v>39</v>
      </c>
      <c r="N176" s="2">
        <v>0</v>
      </c>
      <c r="O176" s="2">
        <v>6</v>
      </c>
      <c r="P176" s="2" t="s">
        <v>28</v>
      </c>
      <c r="Q176" s="12" t="s">
        <v>23</v>
      </c>
    </row>
    <row r="177" spans="1:17" x14ac:dyDescent="0.25">
      <c r="A177" s="11">
        <v>580</v>
      </c>
      <c r="B177" s="4" t="s">
        <v>105</v>
      </c>
      <c r="C177" s="2" t="str">
        <f t="shared" si="4"/>
        <v>IPL-2016</v>
      </c>
      <c r="D177" s="2">
        <f t="shared" si="5"/>
        <v>2016</v>
      </c>
      <c r="E177" s="5">
        <v>42472</v>
      </c>
      <c r="F177" s="4" t="s">
        <v>59</v>
      </c>
      <c r="G177" s="4" t="s">
        <v>60</v>
      </c>
      <c r="H177" s="4" t="s">
        <v>50</v>
      </c>
      <c r="I177" s="4" t="s">
        <v>18</v>
      </c>
      <c r="J177" s="4" t="s">
        <v>18</v>
      </c>
      <c r="K177" s="4" t="s">
        <v>20</v>
      </c>
      <c r="L177" s="4" t="s">
        <v>21</v>
      </c>
      <c r="M177" s="4" t="s">
        <v>50</v>
      </c>
      <c r="N177" s="4">
        <v>45</v>
      </c>
      <c r="O177" s="4">
        <v>0</v>
      </c>
      <c r="P177" s="4" t="s">
        <v>154</v>
      </c>
      <c r="Q177" s="13" t="s">
        <v>127</v>
      </c>
    </row>
    <row r="178" spans="1:17" x14ac:dyDescent="0.25">
      <c r="A178" s="10">
        <v>579</v>
      </c>
      <c r="B178" s="2" t="s">
        <v>123</v>
      </c>
      <c r="C178" s="2" t="str">
        <f t="shared" si="4"/>
        <v>IPL-2016</v>
      </c>
      <c r="D178" s="2">
        <f t="shared" si="5"/>
        <v>2016</v>
      </c>
      <c r="E178" s="3">
        <v>42471</v>
      </c>
      <c r="F178" s="2" t="s">
        <v>179</v>
      </c>
      <c r="G178" s="2" t="s">
        <v>93</v>
      </c>
      <c r="H178" s="2" t="s">
        <v>45</v>
      </c>
      <c r="I178" s="2" t="s">
        <v>117</v>
      </c>
      <c r="J178" s="2" t="s">
        <v>117</v>
      </c>
      <c r="K178" s="2" t="s">
        <v>20</v>
      </c>
      <c r="L178" s="2" t="s">
        <v>21</v>
      </c>
      <c r="M178" s="2" t="s">
        <v>117</v>
      </c>
      <c r="N178" s="2">
        <v>0</v>
      </c>
      <c r="O178" s="2">
        <v>5</v>
      </c>
      <c r="P178" s="2" t="s">
        <v>108</v>
      </c>
      <c r="Q178" s="12" t="s">
        <v>178</v>
      </c>
    </row>
    <row r="179" spans="1:17" x14ac:dyDescent="0.25">
      <c r="A179" s="11">
        <v>578</v>
      </c>
      <c r="B179" s="4" t="s">
        <v>24</v>
      </c>
      <c r="C179" s="2" t="str">
        <f t="shared" si="4"/>
        <v>IPL-2016</v>
      </c>
      <c r="D179" s="2">
        <f t="shared" si="5"/>
        <v>2016</v>
      </c>
      <c r="E179" s="5">
        <v>42470</v>
      </c>
      <c r="F179" s="4" t="s">
        <v>30</v>
      </c>
      <c r="G179" s="4" t="s">
        <v>26</v>
      </c>
      <c r="H179" s="4" t="s">
        <v>38</v>
      </c>
      <c r="I179" s="4" t="s">
        <v>27</v>
      </c>
      <c r="J179" s="4" t="s">
        <v>27</v>
      </c>
      <c r="K179" s="4" t="s">
        <v>20</v>
      </c>
      <c r="L179" s="4" t="s">
        <v>21</v>
      </c>
      <c r="M179" s="4" t="s">
        <v>27</v>
      </c>
      <c r="N179" s="4">
        <v>0</v>
      </c>
      <c r="O179" s="4">
        <v>9</v>
      </c>
      <c r="P179" s="4" t="s">
        <v>23</v>
      </c>
      <c r="Q179" s="13" t="s">
        <v>34</v>
      </c>
    </row>
    <row r="180" spans="1:17" x14ac:dyDescent="0.25">
      <c r="A180" s="10">
        <v>577</v>
      </c>
      <c r="B180" s="2" t="s">
        <v>15</v>
      </c>
      <c r="C180" s="2" t="str">
        <f t="shared" si="4"/>
        <v>IPL-2016</v>
      </c>
      <c r="D180" s="2">
        <f t="shared" si="5"/>
        <v>2016</v>
      </c>
      <c r="E180" s="3">
        <v>42469</v>
      </c>
      <c r="F180" s="2" t="s">
        <v>171</v>
      </c>
      <c r="G180" s="2" t="s">
        <v>17</v>
      </c>
      <c r="H180" s="2" t="s">
        <v>39</v>
      </c>
      <c r="I180" s="2" t="s">
        <v>103</v>
      </c>
      <c r="J180" s="2" t="s">
        <v>39</v>
      </c>
      <c r="K180" s="2" t="s">
        <v>40</v>
      </c>
      <c r="L180" s="2" t="s">
        <v>21</v>
      </c>
      <c r="M180" s="2" t="s">
        <v>103</v>
      </c>
      <c r="N180" s="2">
        <v>0</v>
      </c>
      <c r="O180" s="2">
        <v>9</v>
      </c>
      <c r="P180" s="2" t="s">
        <v>154</v>
      </c>
      <c r="Q180" s="12" t="s">
        <v>113</v>
      </c>
    </row>
    <row r="181" spans="1:17" x14ac:dyDescent="0.25">
      <c r="A181" s="11">
        <v>576</v>
      </c>
      <c r="B181" s="4" t="s">
        <v>24</v>
      </c>
      <c r="C181" s="2" t="str">
        <f t="shared" si="4"/>
        <v>IPL-2015</v>
      </c>
      <c r="D181" s="2">
        <f t="shared" si="5"/>
        <v>2015</v>
      </c>
      <c r="E181" s="5">
        <v>42148</v>
      </c>
      <c r="F181" s="4" t="s">
        <v>83</v>
      </c>
      <c r="G181" s="4" t="s">
        <v>26</v>
      </c>
      <c r="H181" s="4" t="s">
        <v>39</v>
      </c>
      <c r="I181" s="4" t="s">
        <v>19</v>
      </c>
      <c r="J181" s="4" t="s">
        <v>19</v>
      </c>
      <c r="K181" s="4" t="s">
        <v>20</v>
      </c>
      <c r="L181" s="4" t="s">
        <v>21</v>
      </c>
      <c r="M181" s="4" t="s">
        <v>39</v>
      </c>
      <c r="N181" s="4">
        <v>41</v>
      </c>
      <c r="O181" s="4">
        <v>0</v>
      </c>
      <c r="P181" s="4" t="s">
        <v>154</v>
      </c>
      <c r="Q181" s="13" t="s">
        <v>180</v>
      </c>
    </row>
    <row r="182" spans="1:17" x14ac:dyDescent="0.25">
      <c r="A182" s="10">
        <v>575</v>
      </c>
      <c r="B182" s="2" t="s">
        <v>181</v>
      </c>
      <c r="C182" s="2" t="str">
        <f t="shared" si="4"/>
        <v>IPL-2015</v>
      </c>
      <c r="D182" s="2">
        <f t="shared" si="5"/>
        <v>2015</v>
      </c>
      <c r="E182" s="3">
        <v>42146</v>
      </c>
      <c r="F182" s="2" t="s">
        <v>168</v>
      </c>
      <c r="G182" s="2" t="s">
        <v>182</v>
      </c>
      <c r="H182" s="2" t="s">
        <v>50</v>
      </c>
      <c r="I182" s="2" t="s">
        <v>19</v>
      </c>
      <c r="J182" s="2" t="s">
        <v>19</v>
      </c>
      <c r="K182" s="2" t="s">
        <v>20</v>
      </c>
      <c r="L182" s="2" t="s">
        <v>21</v>
      </c>
      <c r="M182" s="2" t="s">
        <v>19</v>
      </c>
      <c r="N182" s="2">
        <v>0</v>
      </c>
      <c r="O182" s="2">
        <v>3</v>
      </c>
      <c r="P182" s="2" t="s">
        <v>108</v>
      </c>
      <c r="Q182" s="12" t="s">
        <v>130</v>
      </c>
    </row>
    <row r="183" spans="1:17" x14ac:dyDescent="0.25">
      <c r="A183" s="11">
        <v>574</v>
      </c>
      <c r="B183" s="4" t="s">
        <v>42</v>
      </c>
      <c r="C183" s="2" t="str">
        <f t="shared" si="4"/>
        <v>IPL-2015</v>
      </c>
      <c r="D183" s="2">
        <f t="shared" si="5"/>
        <v>2015</v>
      </c>
      <c r="E183" s="5">
        <v>42144</v>
      </c>
      <c r="F183" s="4" t="s">
        <v>59</v>
      </c>
      <c r="G183" s="4" t="s">
        <v>44</v>
      </c>
      <c r="H183" s="4" t="s">
        <v>50</v>
      </c>
      <c r="I183" s="4" t="s">
        <v>31</v>
      </c>
      <c r="J183" s="4" t="s">
        <v>50</v>
      </c>
      <c r="K183" s="4" t="s">
        <v>40</v>
      </c>
      <c r="L183" s="4" t="s">
        <v>21</v>
      </c>
      <c r="M183" s="4" t="s">
        <v>50</v>
      </c>
      <c r="N183" s="4">
        <v>71</v>
      </c>
      <c r="O183" s="4">
        <v>0</v>
      </c>
      <c r="P183" s="4" t="s">
        <v>108</v>
      </c>
      <c r="Q183" s="13" t="s">
        <v>34</v>
      </c>
    </row>
    <row r="184" spans="1:17" x14ac:dyDescent="0.25">
      <c r="A184" s="10">
        <v>573</v>
      </c>
      <c r="B184" s="2" t="s">
        <v>15</v>
      </c>
      <c r="C184" s="2" t="str">
        <f t="shared" si="4"/>
        <v>IPL-2015</v>
      </c>
      <c r="D184" s="2">
        <f t="shared" si="5"/>
        <v>2015</v>
      </c>
      <c r="E184" s="3">
        <v>42143</v>
      </c>
      <c r="F184" s="2" t="s">
        <v>147</v>
      </c>
      <c r="G184" s="2" t="s">
        <v>17</v>
      </c>
      <c r="H184" s="2" t="s">
        <v>39</v>
      </c>
      <c r="I184" s="2" t="s">
        <v>19</v>
      </c>
      <c r="J184" s="2" t="s">
        <v>39</v>
      </c>
      <c r="K184" s="2" t="s">
        <v>40</v>
      </c>
      <c r="L184" s="2" t="s">
        <v>21</v>
      </c>
      <c r="M184" s="2" t="s">
        <v>39</v>
      </c>
      <c r="N184" s="2">
        <v>25</v>
      </c>
      <c r="O184" s="2">
        <v>0</v>
      </c>
      <c r="P184" s="2" t="s">
        <v>154</v>
      </c>
      <c r="Q184" s="12" t="s">
        <v>180</v>
      </c>
    </row>
    <row r="185" spans="1:17" x14ac:dyDescent="0.25">
      <c r="A185" s="11">
        <v>571</v>
      </c>
      <c r="B185" s="4" t="s">
        <v>105</v>
      </c>
      <c r="C185" s="2" t="str">
        <f t="shared" si="4"/>
        <v>IPL-2015</v>
      </c>
      <c r="D185" s="2">
        <f t="shared" si="5"/>
        <v>2015</v>
      </c>
      <c r="E185" s="5">
        <v>42141</v>
      </c>
      <c r="F185" s="4"/>
      <c r="G185" s="4" t="s">
        <v>60</v>
      </c>
      <c r="H185" s="4" t="s">
        <v>38</v>
      </c>
      <c r="I185" s="4" t="s">
        <v>50</v>
      </c>
      <c r="J185" s="4" t="s">
        <v>50</v>
      </c>
      <c r="K185" s="4" t="s">
        <v>20</v>
      </c>
      <c r="L185" s="4" t="s">
        <v>183</v>
      </c>
      <c r="M185" s="4" t="s">
        <v>184</v>
      </c>
      <c r="N185" s="4">
        <v>0</v>
      </c>
      <c r="O185" s="4">
        <v>0</v>
      </c>
      <c r="P185" s="4" t="s">
        <v>154</v>
      </c>
      <c r="Q185" s="13" t="s">
        <v>185</v>
      </c>
    </row>
    <row r="186" spans="1:17" x14ac:dyDescent="0.25">
      <c r="A186" s="10">
        <v>572</v>
      </c>
      <c r="B186" s="2" t="s">
        <v>53</v>
      </c>
      <c r="C186" s="2" t="str">
        <f t="shared" si="4"/>
        <v>IPL-2015</v>
      </c>
      <c r="D186" s="2">
        <f t="shared" si="5"/>
        <v>2015</v>
      </c>
      <c r="E186" s="3">
        <v>42141</v>
      </c>
      <c r="F186" s="2" t="s">
        <v>143</v>
      </c>
      <c r="G186" s="2" t="s">
        <v>55</v>
      </c>
      <c r="H186" s="2" t="s">
        <v>18</v>
      </c>
      <c r="I186" s="2" t="s">
        <v>39</v>
      </c>
      <c r="J186" s="2" t="s">
        <v>18</v>
      </c>
      <c r="K186" s="2" t="s">
        <v>40</v>
      </c>
      <c r="L186" s="2" t="s">
        <v>21</v>
      </c>
      <c r="M186" s="2" t="s">
        <v>39</v>
      </c>
      <c r="N186" s="2">
        <v>0</v>
      </c>
      <c r="O186" s="2">
        <v>9</v>
      </c>
      <c r="P186" s="2" t="s">
        <v>130</v>
      </c>
      <c r="Q186" s="12" t="s">
        <v>186</v>
      </c>
    </row>
    <row r="187" spans="1:17" x14ac:dyDescent="0.25">
      <c r="A187" s="11">
        <v>569</v>
      </c>
      <c r="B187" s="4" t="s">
        <v>123</v>
      </c>
      <c r="C187" s="2" t="str">
        <f t="shared" si="4"/>
        <v>IPL-2015</v>
      </c>
      <c r="D187" s="2">
        <f t="shared" si="5"/>
        <v>2015</v>
      </c>
      <c r="E187" s="5">
        <v>42140</v>
      </c>
      <c r="F187" s="4" t="s">
        <v>187</v>
      </c>
      <c r="G187" s="4" t="s">
        <v>188</v>
      </c>
      <c r="H187" s="4" t="s">
        <v>45</v>
      </c>
      <c r="I187" s="4" t="s">
        <v>19</v>
      </c>
      <c r="J187" s="4" t="s">
        <v>45</v>
      </c>
      <c r="K187" s="4" t="s">
        <v>40</v>
      </c>
      <c r="L187" s="4" t="s">
        <v>21</v>
      </c>
      <c r="M187" s="4" t="s">
        <v>19</v>
      </c>
      <c r="N187" s="4">
        <v>0</v>
      </c>
      <c r="O187" s="4">
        <v>7</v>
      </c>
      <c r="P187" s="4" t="s">
        <v>113</v>
      </c>
      <c r="Q187" s="13" t="s">
        <v>34</v>
      </c>
    </row>
    <row r="188" spans="1:17" x14ac:dyDescent="0.25">
      <c r="A188" s="10">
        <v>570</v>
      </c>
      <c r="B188" s="2" t="s">
        <v>15</v>
      </c>
      <c r="C188" s="2" t="str">
        <f t="shared" si="4"/>
        <v>IPL-2015</v>
      </c>
      <c r="D188" s="2">
        <f t="shared" si="5"/>
        <v>2015</v>
      </c>
      <c r="E188" s="3">
        <v>42140</v>
      </c>
      <c r="F188" s="2" t="s">
        <v>16</v>
      </c>
      <c r="G188" s="2" t="s">
        <v>189</v>
      </c>
      <c r="H188" s="2" t="s">
        <v>31</v>
      </c>
      <c r="I188" s="2" t="s">
        <v>27</v>
      </c>
      <c r="J188" s="2" t="s">
        <v>31</v>
      </c>
      <c r="K188" s="2" t="s">
        <v>40</v>
      </c>
      <c r="L188" s="2" t="s">
        <v>21</v>
      </c>
      <c r="M188" s="2" t="s">
        <v>31</v>
      </c>
      <c r="N188" s="2">
        <v>9</v>
      </c>
      <c r="O188" s="2">
        <v>0</v>
      </c>
      <c r="P188" s="2" t="s">
        <v>190</v>
      </c>
      <c r="Q188" s="12" t="s">
        <v>180</v>
      </c>
    </row>
    <row r="189" spans="1:17" x14ac:dyDescent="0.25">
      <c r="A189" s="11">
        <v>568</v>
      </c>
      <c r="B189" s="4" t="s">
        <v>53</v>
      </c>
      <c r="C189" s="2" t="str">
        <f t="shared" si="4"/>
        <v>IPL-2015</v>
      </c>
      <c r="D189" s="2">
        <f t="shared" si="5"/>
        <v>2015</v>
      </c>
      <c r="E189" s="5">
        <v>42139</v>
      </c>
      <c r="F189" s="4" t="s">
        <v>159</v>
      </c>
      <c r="G189" s="4" t="s">
        <v>55</v>
      </c>
      <c r="H189" s="4" t="s">
        <v>18</v>
      </c>
      <c r="I189" s="4" t="s">
        <v>50</v>
      </c>
      <c r="J189" s="4" t="s">
        <v>18</v>
      </c>
      <c r="K189" s="4" t="s">
        <v>40</v>
      </c>
      <c r="L189" s="4" t="s">
        <v>21</v>
      </c>
      <c r="M189" s="4" t="s">
        <v>50</v>
      </c>
      <c r="N189" s="4">
        <v>0</v>
      </c>
      <c r="O189" s="4">
        <v>6</v>
      </c>
      <c r="P189" s="4" t="s">
        <v>108</v>
      </c>
      <c r="Q189" s="13" t="s">
        <v>154</v>
      </c>
    </row>
    <row r="190" spans="1:17" x14ac:dyDescent="0.25">
      <c r="A190" s="10">
        <v>567</v>
      </c>
      <c r="B190" s="2" t="s">
        <v>15</v>
      </c>
      <c r="C190" s="2" t="str">
        <f t="shared" si="4"/>
        <v>IPL-2015</v>
      </c>
      <c r="D190" s="2">
        <f t="shared" si="5"/>
        <v>2015</v>
      </c>
      <c r="E190" s="3">
        <v>42138</v>
      </c>
      <c r="F190" s="2" t="s">
        <v>74</v>
      </c>
      <c r="G190" s="2" t="s">
        <v>17</v>
      </c>
      <c r="H190" s="2" t="s">
        <v>39</v>
      </c>
      <c r="I190" s="2" t="s">
        <v>27</v>
      </c>
      <c r="J190" s="2" t="s">
        <v>27</v>
      </c>
      <c r="K190" s="2" t="s">
        <v>20</v>
      </c>
      <c r="L190" s="2" t="s">
        <v>21</v>
      </c>
      <c r="M190" s="2" t="s">
        <v>39</v>
      </c>
      <c r="N190" s="2">
        <v>5</v>
      </c>
      <c r="O190" s="2">
        <v>0</v>
      </c>
      <c r="P190" s="2" t="s">
        <v>180</v>
      </c>
      <c r="Q190" s="12" t="s">
        <v>178</v>
      </c>
    </row>
    <row r="191" spans="1:17" x14ac:dyDescent="0.25">
      <c r="A191" s="11">
        <v>566</v>
      </c>
      <c r="B191" s="4" t="s">
        <v>123</v>
      </c>
      <c r="C191" s="2" t="str">
        <f t="shared" si="4"/>
        <v>IPL-2015</v>
      </c>
      <c r="D191" s="2">
        <f t="shared" si="5"/>
        <v>2015</v>
      </c>
      <c r="E191" s="5">
        <v>42137</v>
      </c>
      <c r="F191" s="4" t="s">
        <v>148</v>
      </c>
      <c r="G191" s="4" t="s">
        <v>188</v>
      </c>
      <c r="H191" s="4" t="s">
        <v>45</v>
      </c>
      <c r="I191" s="4" t="s">
        <v>50</v>
      </c>
      <c r="J191" s="4" t="s">
        <v>50</v>
      </c>
      <c r="K191" s="4" t="s">
        <v>20</v>
      </c>
      <c r="L191" s="4" t="s">
        <v>21</v>
      </c>
      <c r="M191" s="4" t="s">
        <v>45</v>
      </c>
      <c r="N191" s="4">
        <v>22</v>
      </c>
      <c r="O191" s="4">
        <v>0</v>
      </c>
      <c r="P191" s="4" t="s">
        <v>191</v>
      </c>
      <c r="Q191" s="13" t="s">
        <v>34</v>
      </c>
    </row>
    <row r="192" spans="1:17" x14ac:dyDescent="0.25">
      <c r="A192" s="10">
        <v>565</v>
      </c>
      <c r="B192" s="2" t="s">
        <v>158</v>
      </c>
      <c r="C192" s="2" t="str">
        <f t="shared" si="4"/>
        <v>IPL-2015</v>
      </c>
      <c r="D192" s="2">
        <f t="shared" si="5"/>
        <v>2015</v>
      </c>
      <c r="E192" s="3">
        <v>42136</v>
      </c>
      <c r="F192" s="2" t="s">
        <v>192</v>
      </c>
      <c r="G192" s="2" t="s">
        <v>160</v>
      </c>
      <c r="H192" s="2" t="s">
        <v>19</v>
      </c>
      <c r="I192" s="2" t="s">
        <v>38</v>
      </c>
      <c r="J192" s="2" t="s">
        <v>19</v>
      </c>
      <c r="K192" s="2" t="s">
        <v>40</v>
      </c>
      <c r="L192" s="2" t="s">
        <v>21</v>
      </c>
      <c r="M192" s="2" t="s">
        <v>38</v>
      </c>
      <c r="N192" s="2">
        <v>0</v>
      </c>
      <c r="O192" s="2">
        <v>6</v>
      </c>
      <c r="P192" s="2" t="s">
        <v>180</v>
      </c>
      <c r="Q192" s="12" t="s">
        <v>178</v>
      </c>
    </row>
    <row r="193" spans="1:17" x14ac:dyDescent="0.25">
      <c r="A193" s="11">
        <v>564</v>
      </c>
      <c r="B193" s="4" t="s">
        <v>53</v>
      </c>
      <c r="C193" s="2" t="str">
        <f t="shared" si="4"/>
        <v>IPL-2015</v>
      </c>
      <c r="D193" s="2">
        <f t="shared" si="5"/>
        <v>2015</v>
      </c>
      <c r="E193" s="5">
        <v>42135</v>
      </c>
      <c r="F193" s="4" t="s">
        <v>134</v>
      </c>
      <c r="G193" s="4" t="s">
        <v>55</v>
      </c>
      <c r="H193" s="4" t="s">
        <v>18</v>
      </c>
      <c r="I193" s="4" t="s">
        <v>45</v>
      </c>
      <c r="J193" s="4" t="s">
        <v>18</v>
      </c>
      <c r="K193" s="4" t="s">
        <v>40</v>
      </c>
      <c r="L193" s="4" t="s">
        <v>21</v>
      </c>
      <c r="M193" s="4" t="s">
        <v>18</v>
      </c>
      <c r="N193" s="4">
        <v>5</v>
      </c>
      <c r="O193" s="4">
        <v>0</v>
      </c>
      <c r="P193" s="4" t="s">
        <v>108</v>
      </c>
      <c r="Q193" s="13" t="s">
        <v>154</v>
      </c>
    </row>
    <row r="194" spans="1:17" x14ac:dyDescent="0.25">
      <c r="A194" s="10">
        <v>562</v>
      </c>
      <c r="B194" s="2" t="s">
        <v>15</v>
      </c>
      <c r="C194" s="2" t="str">
        <f t="shared" ref="C194:C257" si="6">_xlfn.CONCAT("IPL-",D194)</f>
        <v>IPL-2015</v>
      </c>
      <c r="D194" s="2">
        <f t="shared" si="5"/>
        <v>2015</v>
      </c>
      <c r="E194" s="3">
        <v>42134</v>
      </c>
      <c r="F194" s="2" t="s">
        <v>59</v>
      </c>
      <c r="G194" s="2" t="s">
        <v>17</v>
      </c>
      <c r="H194" s="2" t="s">
        <v>50</v>
      </c>
      <c r="I194" s="2" t="s">
        <v>39</v>
      </c>
      <c r="J194" s="2" t="s">
        <v>50</v>
      </c>
      <c r="K194" s="2" t="s">
        <v>40</v>
      </c>
      <c r="L194" s="2" t="s">
        <v>21</v>
      </c>
      <c r="M194" s="2" t="s">
        <v>50</v>
      </c>
      <c r="N194" s="2">
        <v>39</v>
      </c>
      <c r="O194" s="2">
        <v>0</v>
      </c>
      <c r="P194" s="2" t="s">
        <v>191</v>
      </c>
      <c r="Q194" s="12" t="s">
        <v>34</v>
      </c>
    </row>
    <row r="195" spans="1:17" x14ac:dyDescent="0.25">
      <c r="A195" s="11">
        <v>563</v>
      </c>
      <c r="B195" s="4" t="s">
        <v>98</v>
      </c>
      <c r="C195" s="2" t="str">
        <f t="shared" si="6"/>
        <v>IPL-2015</v>
      </c>
      <c r="D195" s="2">
        <f t="shared" ref="D195:D258" si="7">YEAR(E195)</f>
        <v>2015</v>
      </c>
      <c r="E195" s="5">
        <v>42134</v>
      </c>
      <c r="F195" s="4" t="s">
        <v>77</v>
      </c>
      <c r="G195" s="4" t="s">
        <v>100</v>
      </c>
      <c r="H195" s="4" t="s">
        <v>19</v>
      </c>
      <c r="I195" s="4" t="s">
        <v>31</v>
      </c>
      <c r="J195" s="4" t="s">
        <v>19</v>
      </c>
      <c r="K195" s="4" t="s">
        <v>40</v>
      </c>
      <c r="L195" s="4" t="s">
        <v>21</v>
      </c>
      <c r="M195" s="4" t="s">
        <v>19</v>
      </c>
      <c r="N195" s="4">
        <v>12</v>
      </c>
      <c r="O195" s="4">
        <v>0</v>
      </c>
      <c r="P195" s="4" t="s">
        <v>125</v>
      </c>
      <c r="Q195" s="13" t="s">
        <v>113</v>
      </c>
    </row>
    <row r="196" spans="1:17" x14ac:dyDescent="0.25">
      <c r="A196" s="10">
        <v>560</v>
      </c>
      <c r="B196" s="2" t="s">
        <v>24</v>
      </c>
      <c r="C196" s="2" t="str">
        <f t="shared" si="6"/>
        <v>IPL-2015</v>
      </c>
      <c r="D196" s="2">
        <f t="shared" si="7"/>
        <v>2015</v>
      </c>
      <c r="E196" s="3">
        <v>42133</v>
      </c>
      <c r="F196" s="2" t="s">
        <v>30</v>
      </c>
      <c r="G196" s="2" t="s">
        <v>26</v>
      </c>
      <c r="H196" s="2" t="s">
        <v>45</v>
      </c>
      <c r="I196" s="2" t="s">
        <v>27</v>
      </c>
      <c r="J196" s="2" t="s">
        <v>45</v>
      </c>
      <c r="K196" s="2" t="s">
        <v>40</v>
      </c>
      <c r="L196" s="2" t="s">
        <v>21</v>
      </c>
      <c r="M196" s="2" t="s">
        <v>27</v>
      </c>
      <c r="N196" s="2">
        <v>0</v>
      </c>
      <c r="O196" s="2">
        <v>1</v>
      </c>
      <c r="P196" s="2" t="s">
        <v>108</v>
      </c>
      <c r="Q196" s="12" t="s">
        <v>154</v>
      </c>
    </row>
    <row r="197" spans="1:17" x14ac:dyDescent="0.25">
      <c r="A197" s="11">
        <v>561</v>
      </c>
      <c r="B197" s="4" t="s">
        <v>158</v>
      </c>
      <c r="C197" s="2" t="str">
        <f t="shared" si="6"/>
        <v>IPL-2015</v>
      </c>
      <c r="D197" s="2">
        <f t="shared" si="7"/>
        <v>2015</v>
      </c>
      <c r="E197" s="5">
        <v>42133</v>
      </c>
      <c r="F197" s="4" t="s">
        <v>156</v>
      </c>
      <c r="G197" s="4" t="s">
        <v>160</v>
      </c>
      <c r="H197" s="4" t="s">
        <v>18</v>
      </c>
      <c r="I197" s="4" t="s">
        <v>38</v>
      </c>
      <c r="J197" s="4" t="s">
        <v>18</v>
      </c>
      <c r="K197" s="4" t="s">
        <v>40</v>
      </c>
      <c r="L197" s="4" t="s">
        <v>21</v>
      </c>
      <c r="M197" s="4" t="s">
        <v>18</v>
      </c>
      <c r="N197" s="4">
        <v>6</v>
      </c>
      <c r="O197" s="4">
        <v>0</v>
      </c>
      <c r="P197" s="4" t="s">
        <v>178</v>
      </c>
      <c r="Q197" s="13" t="s">
        <v>23</v>
      </c>
    </row>
    <row r="198" spans="1:17" x14ac:dyDescent="0.25">
      <c r="A198" s="10">
        <v>559</v>
      </c>
      <c r="B198" s="2" t="s">
        <v>98</v>
      </c>
      <c r="C198" s="2" t="str">
        <f t="shared" si="6"/>
        <v>IPL-2015</v>
      </c>
      <c r="D198" s="2">
        <f t="shared" si="7"/>
        <v>2015</v>
      </c>
      <c r="E198" s="3">
        <v>42132</v>
      </c>
      <c r="F198" s="2" t="s">
        <v>74</v>
      </c>
      <c r="G198" s="2" t="s">
        <v>100</v>
      </c>
      <c r="H198" s="2" t="s">
        <v>19</v>
      </c>
      <c r="I198" s="2" t="s">
        <v>39</v>
      </c>
      <c r="J198" s="2" t="s">
        <v>19</v>
      </c>
      <c r="K198" s="2" t="s">
        <v>40</v>
      </c>
      <c r="L198" s="2" t="s">
        <v>21</v>
      </c>
      <c r="M198" s="2" t="s">
        <v>39</v>
      </c>
      <c r="N198" s="2">
        <v>0</v>
      </c>
      <c r="O198" s="2">
        <v>6</v>
      </c>
      <c r="P198" s="2" t="s">
        <v>130</v>
      </c>
      <c r="Q198" s="12" t="s">
        <v>113</v>
      </c>
    </row>
    <row r="199" spans="1:17" x14ac:dyDescent="0.25">
      <c r="A199" s="11">
        <v>545</v>
      </c>
      <c r="B199" s="4" t="s">
        <v>24</v>
      </c>
      <c r="C199" s="2" t="str">
        <f t="shared" si="6"/>
        <v>IPL-2015</v>
      </c>
      <c r="D199" s="2">
        <f t="shared" si="7"/>
        <v>2015</v>
      </c>
      <c r="E199" s="5">
        <v>42131</v>
      </c>
      <c r="F199" s="4" t="s">
        <v>193</v>
      </c>
      <c r="G199" s="4" t="s">
        <v>26</v>
      </c>
      <c r="H199" s="4" t="s">
        <v>27</v>
      </c>
      <c r="I199" s="4" t="s">
        <v>38</v>
      </c>
      <c r="J199" s="4" t="s">
        <v>27</v>
      </c>
      <c r="K199" s="4" t="s">
        <v>40</v>
      </c>
      <c r="L199" s="4" t="s">
        <v>21</v>
      </c>
      <c r="M199" s="4" t="s">
        <v>27</v>
      </c>
      <c r="N199" s="4">
        <v>13</v>
      </c>
      <c r="O199" s="4">
        <v>0</v>
      </c>
      <c r="P199" s="4" t="s">
        <v>108</v>
      </c>
      <c r="Q199" s="13" t="s">
        <v>125</v>
      </c>
    </row>
    <row r="200" spans="1:17" x14ac:dyDescent="0.25">
      <c r="A200" s="10">
        <v>558</v>
      </c>
      <c r="B200" s="2" t="s">
        <v>15</v>
      </c>
      <c r="C200" s="2" t="str">
        <f t="shared" si="6"/>
        <v>IPL-2015</v>
      </c>
      <c r="D200" s="2">
        <f t="shared" si="7"/>
        <v>2015</v>
      </c>
      <c r="E200" s="3">
        <v>42131</v>
      </c>
      <c r="F200" s="2" t="s">
        <v>194</v>
      </c>
      <c r="G200" s="2" t="s">
        <v>189</v>
      </c>
      <c r="H200" s="2" t="s">
        <v>18</v>
      </c>
      <c r="I200" s="2" t="s">
        <v>31</v>
      </c>
      <c r="J200" s="2" t="s">
        <v>31</v>
      </c>
      <c r="K200" s="2" t="s">
        <v>20</v>
      </c>
      <c r="L200" s="2" t="s">
        <v>21</v>
      </c>
      <c r="M200" s="2" t="s">
        <v>18</v>
      </c>
      <c r="N200" s="2">
        <v>7</v>
      </c>
      <c r="O200" s="2">
        <v>0</v>
      </c>
      <c r="P200" s="2" t="s">
        <v>191</v>
      </c>
      <c r="Q200" s="12" t="s">
        <v>34</v>
      </c>
    </row>
    <row r="201" spans="1:17" x14ac:dyDescent="0.25">
      <c r="A201" s="11">
        <v>557</v>
      </c>
      <c r="B201" s="4" t="s">
        <v>105</v>
      </c>
      <c r="C201" s="2" t="str">
        <f t="shared" si="6"/>
        <v>IPL-2015</v>
      </c>
      <c r="D201" s="2">
        <f t="shared" si="7"/>
        <v>2015</v>
      </c>
      <c r="E201" s="5">
        <v>42130</v>
      </c>
      <c r="F201" s="4" t="s">
        <v>92</v>
      </c>
      <c r="G201" s="4" t="s">
        <v>60</v>
      </c>
      <c r="H201" s="4" t="s">
        <v>50</v>
      </c>
      <c r="I201" s="4" t="s">
        <v>45</v>
      </c>
      <c r="J201" s="4" t="s">
        <v>45</v>
      </c>
      <c r="K201" s="4" t="s">
        <v>20</v>
      </c>
      <c r="L201" s="4" t="s">
        <v>21</v>
      </c>
      <c r="M201" s="4" t="s">
        <v>50</v>
      </c>
      <c r="N201" s="4">
        <v>138</v>
      </c>
      <c r="O201" s="4">
        <v>0</v>
      </c>
      <c r="P201" s="4" t="s">
        <v>180</v>
      </c>
      <c r="Q201" s="13" t="s">
        <v>178</v>
      </c>
    </row>
    <row r="202" spans="1:17" x14ac:dyDescent="0.25">
      <c r="A202" s="10">
        <v>556</v>
      </c>
      <c r="B202" s="2" t="s">
        <v>15</v>
      </c>
      <c r="C202" s="2" t="str">
        <f t="shared" si="6"/>
        <v>IPL-2015</v>
      </c>
      <c r="D202" s="2">
        <f t="shared" si="7"/>
        <v>2015</v>
      </c>
      <c r="E202" s="3">
        <v>42129</v>
      </c>
      <c r="F202" s="2" t="s">
        <v>195</v>
      </c>
      <c r="G202" s="2" t="s">
        <v>17</v>
      </c>
      <c r="H202" s="2" t="s">
        <v>38</v>
      </c>
      <c r="I202" s="2" t="s">
        <v>39</v>
      </c>
      <c r="J202" s="2" t="s">
        <v>38</v>
      </c>
      <c r="K202" s="2" t="s">
        <v>40</v>
      </c>
      <c r="L202" s="2" t="s">
        <v>21</v>
      </c>
      <c r="M202" s="2" t="s">
        <v>39</v>
      </c>
      <c r="N202" s="2">
        <v>0</v>
      </c>
      <c r="O202" s="2">
        <v>5</v>
      </c>
      <c r="P202" s="2" t="s">
        <v>154</v>
      </c>
      <c r="Q202" s="12" t="s">
        <v>130</v>
      </c>
    </row>
    <row r="203" spans="1:17" x14ac:dyDescent="0.25">
      <c r="A203" s="11">
        <v>554</v>
      </c>
      <c r="B203" s="4" t="s">
        <v>98</v>
      </c>
      <c r="C203" s="2" t="str">
        <f t="shared" si="6"/>
        <v>IPL-2015</v>
      </c>
      <c r="D203" s="2">
        <f t="shared" si="7"/>
        <v>2015</v>
      </c>
      <c r="E203" s="5">
        <v>42128</v>
      </c>
      <c r="F203" s="4" t="s">
        <v>144</v>
      </c>
      <c r="G203" s="4" t="s">
        <v>100</v>
      </c>
      <c r="H203" s="4" t="s">
        <v>19</v>
      </c>
      <c r="I203" s="4" t="s">
        <v>50</v>
      </c>
      <c r="J203" s="4" t="s">
        <v>19</v>
      </c>
      <c r="K203" s="4" t="s">
        <v>40</v>
      </c>
      <c r="L203" s="4" t="s">
        <v>21</v>
      </c>
      <c r="M203" s="4" t="s">
        <v>19</v>
      </c>
      <c r="N203" s="4">
        <v>24</v>
      </c>
      <c r="O203" s="4">
        <v>0</v>
      </c>
      <c r="P203" s="4" t="s">
        <v>34</v>
      </c>
      <c r="Q203" s="13" t="s">
        <v>186</v>
      </c>
    </row>
    <row r="204" spans="1:17" x14ac:dyDescent="0.25">
      <c r="A204" s="10">
        <v>555</v>
      </c>
      <c r="B204" s="2" t="s">
        <v>24</v>
      </c>
      <c r="C204" s="2" t="str">
        <f t="shared" si="6"/>
        <v>IPL-2015</v>
      </c>
      <c r="D204" s="2">
        <f t="shared" si="7"/>
        <v>2015</v>
      </c>
      <c r="E204" s="3">
        <v>42128</v>
      </c>
      <c r="F204" s="2" t="s">
        <v>65</v>
      </c>
      <c r="G204" s="2" t="s">
        <v>26</v>
      </c>
      <c r="H204" s="2" t="s">
        <v>27</v>
      </c>
      <c r="I204" s="2" t="s">
        <v>18</v>
      </c>
      <c r="J204" s="2" t="s">
        <v>18</v>
      </c>
      <c r="K204" s="2" t="s">
        <v>20</v>
      </c>
      <c r="L204" s="2" t="s">
        <v>21</v>
      </c>
      <c r="M204" s="2" t="s">
        <v>27</v>
      </c>
      <c r="N204" s="2">
        <v>35</v>
      </c>
      <c r="O204" s="2">
        <v>0</v>
      </c>
      <c r="P204" s="2" t="s">
        <v>108</v>
      </c>
      <c r="Q204" s="12" t="s">
        <v>125</v>
      </c>
    </row>
    <row r="205" spans="1:17" x14ac:dyDescent="0.25">
      <c r="A205" s="11">
        <v>552</v>
      </c>
      <c r="B205" s="4" t="s">
        <v>123</v>
      </c>
      <c r="C205" s="2" t="str">
        <f t="shared" si="6"/>
        <v>IPL-2015</v>
      </c>
      <c r="D205" s="2">
        <f t="shared" si="7"/>
        <v>2015</v>
      </c>
      <c r="E205" s="5">
        <v>42127</v>
      </c>
      <c r="F205" s="4" t="s">
        <v>128</v>
      </c>
      <c r="G205" s="4" t="s">
        <v>188</v>
      </c>
      <c r="H205" s="4" t="s">
        <v>39</v>
      </c>
      <c r="I205" s="4" t="s">
        <v>45</v>
      </c>
      <c r="J205" s="4" t="s">
        <v>39</v>
      </c>
      <c r="K205" s="4" t="s">
        <v>40</v>
      </c>
      <c r="L205" s="4" t="s">
        <v>21</v>
      </c>
      <c r="M205" s="4" t="s">
        <v>39</v>
      </c>
      <c r="N205" s="4">
        <v>23</v>
      </c>
      <c r="O205" s="4">
        <v>0</v>
      </c>
      <c r="P205" s="4" t="s">
        <v>180</v>
      </c>
      <c r="Q205" s="13" t="s">
        <v>178</v>
      </c>
    </row>
    <row r="206" spans="1:17" x14ac:dyDescent="0.25">
      <c r="A206" s="10">
        <v>553</v>
      </c>
      <c r="B206" s="2" t="s">
        <v>15</v>
      </c>
      <c r="C206" s="2" t="str">
        <f t="shared" si="6"/>
        <v>IPL-2015</v>
      </c>
      <c r="D206" s="2">
        <f t="shared" si="7"/>
        <v>2015</v>
      </c>
      <c r="E206" s="3">
        <v>42127</v>
      </c>
      <c r="F206" s="2" t="s">
        <v>171</v>
      </c>
      <c r="G206" s="2" t="s">
        <v>189</v>
      </c>
      <c r="H206" s="2" t="s">
        <v>31</v>
      </c>
      <c r="I206" s="2" t="s">
        <v>38</v>
      </c>
      <c r="J206" s="2" t="s">
        <v>38</v>
      </c>
      <c r="K206" s="2" t="s">
        <v>20</v>
      </c>
      <c r="L206" s="2" t="s">
        <v>21</v>
      </c>
      <c r="M206" s="2" t="s">
        <v>31</v>
      </c>
      <c r="N206" s="2">
        <v>14</v>
      </c>
      <c r="O206" s="2">
        <v>0</v>
      </c>
      <c r="P206" s="2" t="s">
        <v>154</v>
      </c>
      <c r="Q206" s="12" t="s">
        <v>130</v>
      </c>
    </row>
    <row r="207" spans="1:17" x14ac:dyDescent="0.25">
      <c r="A207" s="11">
        <v>550</v>
      </c>
      <c r="B207" s="4" t="s">
        <v>105</v>
      </c>
      <c r="C207" s="2" t="str">
        <f t="shared" si="6"/>
        <v>IPL-2015</v>
      </c>
      <c r="D207" s="2">
        <f t="shared" si="7"/>
        <v>2015</v>
      </c>
      <c r="E207" s="5">
        <v>42126</v>
      </c>
      <c r="F207" s="4" t="s">
        <v>196</v>
      </c>
      <c r="G207" s="4" t="s">
        <v>60</v>
      </c>
      <c r="H207" s="4" t="s">
        <v>27</v>
      </c>
      <c r="I207" s="4" t="s">
        <v>50</v>
      </c>
      <c r="J207" s="4" t="s">
        <v>50</v>
      </c>
      <c r="K207" s="4" t="s">
        <v>20</v>
      </c>
      <c r="L207" s="4" t="s">
        <v>21</v>
      </c>
      <c r="M207" s="4" t="s">
        <v>50</v>
      </c>
      <c r="N207" s="4">
        <v>0</v>
      </c>
      <c r="O207" s="4">
        <v>7</v>
      </c>
      <c r="P207" s="4" t="s">
        <v>191</v>
      </c>
      <c r="Q207" s="13" t="s">
        <v>197</v>
      </c>
    </row>
    <row r="208" spans="1:17" x14ac:dyDescent="0.25">
      <c r="A208" s="10">
        <v>551</v>
      </c>
      <c r="B208" s="2" t="s">
        <v>53</v>
      </c>
      <c r="C208" s="2" t="str">
        <f t="shared" si="6"/>
        <v>IPL-2015</v>
      </c>
      <c r="D208" s="2">
        <f t="shared" si="7"/>
        <v>2015</v>
      </c>
      <c r="E208" s="3">
        <v>42126</v>
      </c>
      <c r="F208" s="2" t="s">
        <v>134</v>
      </c>
      <c r="G208" s="2" t="s">
        <v>55</v>
      </c>
      <c r="H208" s="2" t="s">
        <v>18</v>
      </c>
      <c r="I208" s="2" t="s">
        <v>19</v>
      </c>
      <c r="J208" s="2" t="s">
        <v>19</v>
      </c>
      <c r="K208" s="2" t="s">
        <v>20</v>
      </c>
      <c r="L208" s="2" t="s">
        <v>21</v>
      </c>
      <c r="M208" s="2" t="s">
        <v>18</v>
      </c>
      <c r="N208" s="2">
        <v>22</v>
      </c>
      <c r="O208" s="2">
        <v>0</v>
      </c>
      <c r="P208" s="2" t="s">
        <v>108</v>
      </c>
      <c r="Q208" s="12" t="s">
        <v>185</v>
      </c>
    </row>
    <row r="209" spans="1:17" x14ac:dyDescent="0.25">
      <c r="A209" s="11">
        <v>548</v>
      </c>
      <c r="B209" s="4" t="s">
        <v>35</v>
      </c>
      <c r="C209" s="2" t="str">
        <f t="shared" si="6"/>
        <v>IPL-2015</v>
      </c>
      <c r="D209" s="2">
        <f t="shared" si="7"/>
        <v>2015</v>
      </c>
      <c r="E209" s="5">
        <v>42125</v>
      </c>
      <c r="F209" s="4" t="s">
        <v>107</v>
      </c>
      <c r="G209" s="4" t="s">
        <v>37</v>
      </c>
      <c r="H209" s="4" t="s">
        <v>45</v>
      </c>
      <c r="I209" s="4" t="s">
        <v>38</v>
      </c>
      <c r="J209" s="4" t="s">
        <v>38</v>
      </c>
      <c r="K209" s="4" t="s">
        <v>20</v>
      </c>
      <c r="L209" s="4" t="s">
        <v>21</v>
      </c>
      <c r="M209" s="4" t="s">
        <v>38</v>
      </c>
      <c r="N209" s="4">
        <v>0</v>
      </c>
      <c r="O209" s="4">
        <v>9</v>
      </c>
      <c r="P209" s="4" t="s">
        <v>180</v>
      </c>
      <c r="Q209" s="13" t="s">
        <v>23</v>
      </c>
    </row>
    <row r="210" spans="1:17" x14ac:dyDescent="0.25">
      <c r="A210" s="10">
        <v>549</v>
      </c>
      <c r="B210" s="2" t="s">
        <v>15</v>
      </c>
      <c r="C210" s="2" t="str">
        <f t="shared" si="6"/>
        <v>IPL-2015</v>
      </c>
      <c r="D210" s="2">
        <f t="shared" si="7"/>
        <v>2015</v>
      </c>
      <c r="E210" s="3">
        <v>42125</v>
      </c>
      <c r="F210" s="2" t="s">
        <v>67</v>
      </c>
      <c r="G210" s="2" t="s">
        <v>17</v>
      </c>
      <c r="H210" s="2" t="s">
        <v>39</v>
      </c>
      <c r="I210" s="2" t="s">
        <v>31</v>
      </c>
      <c r="J210" s="2" t="s">
        <v>31</v>
      </c>
      <c r="K210" s="2" t="s">
        <v>20</v>
      </c>
      <c r="L210" s="2" t="s">
        <v>21</v>
      </c>
      <c r="M210" s="2" t="s">
        <v>39</v>
      </c>
      <c r="N210" s="2">
        <v>8</v>
      </c>
      <c r="O210" s="2">
        <v>0</v>
      </c>
      <c r="P210" s="2" t="s">
        <v>154</v>
      </c>
      <c r="Q210" s="12" t="s">
        <v>113</v>
      </c>
    </row>
    <row r="211" spans="1:17" x14ac:dyDescent="0.25">
      <c r="A211" s="11">
        <v>527</v>
      </c>
      <c r="B211" s="4" t="s">
        <v>24</v>
      </c>
      <c r="C211" s="2" t="str">
        <f t="shared" si="6"/>
        <v>IPL-2015</v>
      </c>
      <c r="D211" s="2">
        <f t="shared" si="7"/>
        <v>2015</v>
      </c>
      <c r="E211" s="5">
        <v>42124</v>
      </c>
      <c r="F211" s="4" t="s">
        <v>30</v>
      </c>
      <c r="G211" s="4" t="s">
        <v>26</v>
      </c>
      <c r="H211" s="4" t="s">
        <v>19</v>
      </c>
      <c r="I211" s="4" t="s">
        <v>27</v>
      </c>
      <c r="J211" s="4" t="s">
        <v>27</v>
      </c>
      <c r="K211" s="4" t="s">
        <v>20</v>
      </c>
      <c r="L211" s="4" t="s">
        <v>21</v>
      </c>
      <c r="M211" s="4" t="s">
        <v>27</v>
      </c>
      <c r="N211" s="4">
        <v>0</v>
      </c>
      <c r="O211" s="4">
        <v>7</v>
      </c>
      <c r="P211" s="4" t="s">
        <v>108</v>
      </c>
      <c r="Q211" s="13" t="s">
        <v>125</v>
      </c>
    </row>
    <row r="212" spans="1:17" x14ac:dyDescent="0.25">
      <c r="A212" s="10">
        <v>546</v>
      </c>
      <c r="B212" s="2" t="s">
        <v>105</v>
      </c>
      <c r="C212" s="2" t="str">
        <f t="shared" si="6"/>
        <v>IPL-2015</v>
      </c>
      <c r="D212" s="2">
        <f t="shared" si="7"/>
        <v>2015</v>
      </c>
      <c r="E212" s="3">
        <v>42123</v>
      </c>
      <c r="F212" s="2"/>
      <c r="G212" s="2" t="s">
        <v>60</v>
      </c>
      <c r="H212" s="2" t="s">
        <v>50</v>
      </c>
      <c r="I212" s="2" t="s">
        <v>31</v>
      </c>
      <c r="J212" s="2" t="s">
        <v>31</v>
      </c>
      <c r="K212" s="2" t="s">
        <v>20</v>
      </c>
      <c r="L212" s="2" t="s">
        <v>183</v>
      </c>
      <c r="M212" s="2" t="s">
        <v>184</v>
      </c>
      <c r="N212" s="2">
        <v>0</v>
      </c>
      <c r="O212" s="2">
        <v>0</v>
      </c>
      <c r="P212" s="2" t="s">
        <v>191</v>
      </c>
      <c r="Q212" s="12" t="s">
        <v>197</v>
      </c>
    </row>
    <row r="213" spans="1:17" x14ac:dyDescent="0.25">
      <c r="A213" s="11">
        <v>547</v>
      </c>
      <c r="B213" s="4" t="s">
        <v>98</v>
      </c>
      <c r="C213" s="2" t="str">
        <f t="shared" si="6"/>
        <v>IPL-2015</v>
      </c>
      <c r="D213" s="2">
        <f t="shared" si="7"/>
        <v>2015</v>
      </c>
      <c r="E213" s="5">
        <v>42122</v>
      </c>
      <c r="F213" s="4" t="s">
        <v>101</v>
      </c>
      <c r="G213" s="4" t="s">
        <v>100</v>
      </c>
      <c r="H213" s="4" t="s">
        <v>19</v>
      </c>
      <c r="I213" s="4" t="s">
        <v>27</v>
      </c>
      <c r="J213" s="4" t="s">
        <v>27</v>
      </c>
      <c r="K213" s="4" t="s">
        <v>20</v>
      </c>
      <c r="L213" s="4" t="s">
        <v>21</v>
      </c>
      <c r="M213" s="4" t="s">
        <v>19</v>
      </c>
      <c r="N213" s="4">
        <v>2</v>
      </c>
      <c r="O213" s="4">
        <v>0</v>
      </c>
      <c r="P213" s="4" t="s">
        <v>190</v>
      </c>
      <c r="Q213" s="13" t="s">
        <v>178</v>
      </c>
    </row>
    <row r="214" spans="1:17" x14ac:dyDescent="0.25">
      <c r="A214" s="10">
        <v>544</v>
      </c>
      <c r="B214" s="2" t="s">
        <v>123</v>
      </c>
      <c r="C214" s="2" t="str">
        <f t="shared" si="6"/>
        <v>IPL-2015</v>
      </c>
      <c r="D214" s="2">
        <f t="shared" si="7"/>
        <v>2015</v>
      </c>
      <c r="E214" s="3">
        <v>42121</v>
      </c>
      <c r="F214" s="2" t="s">
        <v>198</v>
      </c>
      <c r="G214" s="2" t="s">
        <v>188</v>
      </c>
      <c r="H214" s="2" t="s">
        <v>18</v>
      </c>
      <c r="I214" s="2" t="s">
        <v>45</v>
      </c>
      <c r="J214" s="2" t="s">
        <v>45</v>
      </c>
      <c r="K214" s="2" t="s">
        <v>20</v>
      </c>
      <c r="L214" s="2" t="s">
        <v>21</v>
      </c>
      <c r="M214" s="2" t="s">
        <v>18</v>
      </c>
      <c r="N214" s="2">
        <v>20</v>
      </c>
      <c r="O214" s="2">
        <v>0</v>
      </c>
      <c r="P214" s="2" t="s">
        <v>154</v>
      </c>
      <c r="Q214" s="12" t="s">
        <v>130</v>
      </c>
    </row>
    <row r="215" spans="1:17" x14ac:dyDescent="0.25">
      <c r="A215" s="11">
        <v>543</v>
      </c>
      <c r="B215" s="4" t="s">
        <v>35</v>
      </c>
      <c r="C215" s="2" t="str">
        <f t="shared" si="6"/>
        <v>IPL-2015</v>
      </c>
      <c r="D215" s="2">
        <f t="shared" si="7"/>
        <v>2015</v>
      </c>
      <c r="E215" s="5">
        <v>42120</v>
      </c>
      <c r="F215" s="4" t="s">
        <v>199</v>
      </c>
      <c r="G215" s="4" t="s">
        <v>37</v>
      </c>
      <c r="H215" s="4" t="s">
        <v>38</v>
      </c>
      <c r="I215" s="4" t="s">
        <v>50</v>
      </c>
      <c r="J215" s="4" t="s">
        <v>50</v>
      </c>
      <c r="K215" s="4" t="s">
        <v>20</v>
      </c>
      <c r="L215" s="4" t="s">
        <v>21</v>
      </c>
      <c r="M215" s="4" t="s">
        <v>50</v>
      </c>
      <c r="N215" s="4">
        <v>0</v>
      </c>
      <c r="O215" s="4">
        <v>10</v>
      </c>
      <c r="P215" s="4" t="s">
        <v>125</v>
      </c>
      <c r="Q215" s="13" t="s">
        <v>23</v>
      </c>
    </row>
    <row r="216" spans="1:17" x14ac:dyDescent="0.25">
      <c r="A216" s="10">
        <v>541</v>
      </c>
      <c r="B216" s="2" t="s">
        <v>15</v>
      </c>
      <c r="C216" s="2" t="str">
        <f t="shared" si="6"/>
        <v>IPL-2015</v>
      </c>
      <c r="D216" s="2">
        <f t="shared" si="7"/>
        <v>2015</v>
      </c>
      <c r="E216" s="3">
        <v>42119</v>
      </c>
      <c r="F216" s="2" t="s">
        <v>200</v>
      </c>
      <c r="G216" s="2" t="s">
        <v>17</v>
      </c>
      <c r="H216" s="2" t="s">
        <v>39</v>
      </c>
      <c r="I216" s="2" t="s">
        <v>18</v>
      </c>
      <c r="J216" s="2" t="s">
        <v>39</v>
      </c>
      <c r="K216" s="2" t="s">
        <v>40</v>
      </c>
      <c r="L216" s="2" t="s">
        <v>21</v>
      </c>
      <c r="M216" s="2" t="s">
        <v>39</v>
      </c>
      <c r="N216" s="2">
        <v>20</v>
      </c>
      <c r="O216" s="2">
        <v>0</v>
      </c>
      <c r="P216" s="2" t="s">
        <v>154</v>
      </c>
      <c r="Q216" s="12" t="s">
        <v>130</v>
      </c>
    </row>
    <row r="217" spans="1:17" x14ac:dyDescent="0.25">
      <c r="A217" s="11">
        <v>542</v>
      </c>
      <c r="B217" s="4" t="s">
        <v>98</v>
      </c>
      <c r="C217" s="2" t="str">
        <f t="shared" si="6"/>
        <v>IPL-2015</v>
      </c>
      <c r="D217" s="2">
        <f t="shared" si="7"/>
        <v>2015</v>
      </c>
      <c r="E217" s="5">
        <v>42119</v>
      </c>
      <c r="F217" s="4" t="s">
        <v>201</v>
      </c>
      <c r="G217" s="4" t="s">
        <v>100</v>
      </c>
      <c r="H217" s="4" t="s">
        <v>19</v>
      </c>
      <c r="I217" s="4" t="s">
        <v>45</v>
      </c>
      <c r="J217" s="4" t="s">
        <v>19</v>
      </c>
      <c r="K217" s="4" t="s">
        <v>40</v>
      </c>
      <c r="L217" s="4" t="s">
        <v>21</v>
      </c>
      <c r="M217" s="4" t="s">
        <v>19</v>
      </c>
      <c r="N217" s="4">
        <v>97</v>
      </c>
      <c r="O217" s="4">
        <v>0</v>
      </c>
      <c r="P217" s="4" t="s">
        <v>191</v>
      </c>
      <c r="Q217" s="13" t="s">
        <v>34</v>
      </c>
    </row>
    <row r="218" spans="1:17" x14ac:dyDescent="0.25">
      <c r="A218" s="10">
        <v>540</v>
      </c>
      <c r="B218" s="2" t="s">
        <v>202</v>
      </c>
      <c r="C218" s="2" t="str">
        <f t="shared" si="6"/>
        <v>IPL-2015</v>
      </c>
      <c r="D218" s="2">
        <f t="shared" si="7"/>
        <v>2015</v>
      </c>
      <c r="E218" s="3">
        <v>42118</v>
      </c>
      <c r="F218" s="2" t="s">
        <v>203</v>
      </c>
      <c r="G218" s="2" t="s">
        <v>204</v>
      </c>
      <c r="H218" s="2" t="s">
        <v>31</v>
      </c>
      <c r="I218" s="2" t="s">
        <v>50</v>
      </c>
      <c r="J218" s="2" t="s">
        <v>50</v>
      </c>
      <c r="K218" s="2" t="s">
        <v>20</v>
      </c>
      <c r="L218" s="2" t="s">
        <v>21</v>
      </c>
      <c r="M218" s="2" t="s">
        <v>50</v>
      </c>
      <c r="N218" s="2">
        <v>0</v>
      </c>
      <c r="O218" s="2">
        <v>9</v>
      </c>
      <c r="P218" s="2" t="s">
        <v>125</v>
      </c>
      <c r="Q218" s="12" t="s">
        <v>23</v>
      </c>
    </row>
    <row r="219" spans="1:17" x14ac:dyDescent="0.25">
      <c r="A219" s="11">
        <v>539</v>
      </c>
      <c r="B219" s="4" t="s">
        <v>35</v>
      </c>
      <c r="C219" s="2" t="str">
        <f t="shared" si="6"/>
        <v>IPL-2015</v>
      </c>
      <c r="D219" s="2">
        <f t="shared" si="7"/>
        <v>2015</v>
      </c>
      <c r="E219" s="5">
        <v>42117</v>
      </c>
      <c r="F219" s="4" t="s">
        <v>85</v>
      </c>
      <c r="G219" s="4" t="s">
        <v>37</v>
      </c>
      <c r="H219" s="4" t="s">
        <v>38</v>
      </c>
      <c r="I219" s="4" t="s">
        <v>39</v>
      </c>
      <c r="J219" s="4" t="s">
        <v>39</v>
      </c>
      <c r="K219" s="4" t="s">
        <v>20</v>
      </c>
      <c r="L219" s="4" t="s">
        <v>21</v>
      </c>
      <c r="M219" s="4" t="s">
        <v>38</v>
      </c>
      <c r="N219" s="4">
        <v>37</v>
      </c>
      <c r="O219" s="4">
        <v>0</v>
      </c>
      <c r="P219" s="4" t="s">
        <v>205</v>
      </c>
      <c r="Q219" s="13" t="s">
        <v>113</v>
      </c>
    </row>
    <row r="220" spans="1:17" x14ac:dyDescent="0.25">
      <c r="A220" s="10">
        <v>537</v>
      </c>
      <c r="B220" s="2" t="s">
        <v>161</v>
      </c>
      <c r="C220" s="2" t="str">
        <f t="shared" si="6"/>
        <v>IPL-2015</v>
      </c>
      <c r="D220" s="2">
        <f t="shared" si="7"/>
        <v>2015</v>
      </c>
      <c r="E220" s="3">
        <v>42116</v>
      </c>
      <c r="F220" s="2" t="s">
        <v>134</v>
      </c>
      <c r="G220" s="2" t="s">
        <v>162</v>
      </c>
      <c r="H220" s="2" t="s">
        <v>18</v>
      </c>
      <c r="I220" s="2" t="s">
        <v>27</v>
      </c>
      <c r="J220" s="2" t="s">
        <v>27</v>
      </c>
      <c r="K220" s="2" t="s">
        <v>20</v>
      </c>
      <c r="L220" s="2" t="s">
        <v>21</v>
      </c>
      <c r="M220" s="2" t="s">
        <v>18</v>
      </c>
      <c r="N220" s="2">
        <v>16</v>
      </c>
      <c r="O220" s="2">
        <v>0</v>
      </c>
      <c r="P220" s="2" t="s">
        <v>180</v>
      </c>
      <c r="Q220" s="12" t="s">
        <v>178</v>
      </c>
    </row>
    <row r="221" spans="1:17" x14ac:dyDescent="0.25">
      <c r="A221" s="11">
        <v>538</v>
      </c>
      <c r="B221" s="4" t="s">
        <v>105</v>
      </c>
      <c r="C221" s="2" t="str">
        <f t="shared" si="6"/>
        <v>IPL-2015</v>
      </c>
      <c r="D221" s="2">
        <f t="shared" si="7"/>
        <v>2015</v>
      </c>
      <c r="E221" s="5">
        <v>42116</v>
      </c>
      <c r="F221" s="4" t="s">
        <v>144</v>
      </c>
      <c r="G221" s="4" t="s">
        <v>60</v>
      </c>
      <c r="H221" s="4" t="s">
        <v>19</v>
      </c>
      <c r="I221" s="4" t="s">
        <v>50</v>
      </c>
      <c r="J221" s="4" t="s">
        <v>50</v>
      </c>
      <c r="K221" s="4" t="s">
        <v>20</v>
      </c>
      <c r="L221" s="4" t="s">
        <v>21</v>
      </c>
      <c r="M221" s="4" t="s">
        <v>19</v>
      </c>
      <c r="N221" s="4">
        <v>27</v>
      </c>
      <c r="O221" s="4">
        <v>0</v>
      </c>
      <c r="P221" s="4" t="s">
        <v>191</v>
      </c>
      <c r="Q221" s="13" t="s">
        <v>34</v>
      </c>
    </row>
    <row r="222" spans="1:17" x14ac:dyDescent="0.25">
      <c r="A222" s="10">
        <v>536</v>
      </c>
      <c r="B222" s="2" t="s">
        <v>202</v>
      </c>
      <c r="C222" s="2" t="str">
        <f t="shared" si="6"/>
        <v>IPL-2015</v>
      </c>
      <c r="D222" s="2">
        <f t="shared" si="7"/>
        <v>2015</v>
      </c>
      <c r="E222" s="3">
        <v>42115</v>
      </c>
      <c r="F222" s="2" t="s">
        <v>206</v>
      </c>
      <c r="G222" s="2" t="s">
        <v>204</v>
      </c>
      <c r="H222" s="2" t="s">
        <v>31</v>
      </c>
      <c r="I222" s="2" t="s">
        <v>45</v>
      </c>
      <c r="J222" s="2" t="s">
        <v>45</v>
      </c>
      <c r="K222" s="2" t="s">
        <v>20</v>
      </c>
      <c r="L222" s="2" t="s">
        <v>138</v>
      </c>
      <c r="M222" s="2" t="s">
        <v>45</v>
      </c>
      <c r="N222" s="2">
        <v>0</v>
      </c>
      <c r="O222" s="2">
        <v>0</v>
      </c>
      <c r="P222" s="2" t="s">
        <v>125</v>
      </c>
      <c r="Q222" s="12" t="s">
        <v>23</v>
      </c>
    </row>
    <row r="223" spans="1:17" x14ac:dyDescent="0.25">
      <c r="A223" s="11">
        <v>535</v>
      </c>
      <c r="B223" s="4" t="s">
        <v>35</v>
      </c>
      <c r="C223" s="2" t="str">
        <f t="shared" si="6"/>
        <v>IPL-2015</v>
      </c>
      <c r="D223" s="2">
        <f t="shared" si="7"/>
        <v>2015</v>
      </c>
      <c r="E223" s="5">
        <v>42114</v>
      </c>
      <c r="F223" s="4" t="s">
        <v>65</v>
      </c>
      <c r="G223" s="4" t="s">
        <v>37</v>
      </c>
      <c r="H223" s="4" t="s">
        <v>38</v>
      </c>
      <c r="I223" s="4" t="s">
        <v>27</v>
      </c>
      <c r="J223" s="4" t="s">
        <v>27</v>
      </c>
      <c r="K223" s="4" t="s">
        <v>20</v>
      </c>
      <c r="L223" s="4" t="s">
        <v>21</v>
      </c>
      <c r="M223" s="4" t="s">
        <v>27</v>
      </c>
      <c r="N223" s="4">
        <v>0</v>
      </c>
      <c r="O223" s="4">
        <v>6</v>
      </c>
      <c r="P223" s="4" t="s">
        <v>205</v>
      </c>
      <c r="Q223" s="13" t="s">
        <v>130</v>
      </c>
    </row>
    <row r="224" spans="1:17" x14ac:dyDescent="0.25">
      <c r="A224" s="10">
        <v>533</v>
      </c>
      <c r="B224" s="2" t="s">
        <v>202</v>
      </c>
      <c r="C224" s="2" t="str">
        <f t="shared" si="6"/>
        <v>IPL-2015</v>
      </c>
      <c r="D224" s="2">
        <f t="shared" si="7"/>
        <v>2015</v>
      </c>
      <c r="E224" s="3">
        <v>42113</v>
      </c>
      <c r="F224" s="2" t="s">
        <v>171</v>
      </c>
      <c r="G224" s="2" t="s">
        <v>204</v>
      </c>
      <c r="H224" s="2" t="s">
        <v>19</v>
      </c>
      <c r="I224" s="2" t="s">
        <v>31</v>
      </c>
      <c r="J224" s="2" t="s">
        <v>19</v>
      </c>
      <c r="K224" s="2" t="s">
        <v>40</v>
      </c>
      <c r="L224" s="2" t="s">
        <v>21</v>
      </c>
      <c r="M224" s="2" t="s">
        <v>31</v>
      </c>
      <c r="N224" s="2">
        <v>0</v>
      </c>
      <c r="O224" s="2">
        <v>8</v>
      </c>
      <c r="P224" s="2" t="s">
        <v>108</v>
      </c>
      <c r="Q224" s="12" t="s">
        <v>125</v>
      </c>
    </row>
    <row r="225" spans="1:17" x14ac:dyDescent="0.25">
      <c r="A225" s="11">
        <v>534</v>
      </c>
      <c r="B225" s="4" t="s">
        <v>105</v>
      </c>
      <c r="C225" s="2" t="str">
        <f t="shared" si="6"/>
        <v>IPL-2015</v>
      </c>
      <c r="D225" s="2">
        <f t="shared" si="7"/>
        <v>2015</v>
      </c>
      <c r="E225" s="5">
        <v>42113</v>
      </c>
      <c r="F225" s="4" t="s">
        <v>195</v>
      </c>
      <c r="G225" s="4" t="s">
        <v>60</v>
      </c>
      <c r="H225" s="4" t="s">
        <v>39</v>
      </c>
      <c r="I225" s="4" t="s">
        <v>50</v>
      </c>
      <c r="J225" s="4" t="s">
        <v>50</v>
      </c>
      <c r="K225" s="4" t="s">
        <v>20</v>
      </c>
      <c r="L225" s="4" t="s">
        <v>21</v>
      </c>
      <c r="M225" s="4" t="s">
        <v>39</v>
      </c>
      <c r="N225" s="4">
        <v>18</v>
      </c>
      <c r="O225" s="4">
        <v>0</v>
      </c>
      <c r="P225" s="4" t="s">
        <v>180</v>
      </c>
      <c r="Q225" s="13" t="s">
        <v>178</v>
      </c>
    </row>
    <row r="226" spans="1:17" x14ac:dyDescent="0.25">
      <c r="A226" s="10">
        <v>531</v>
      </c>
      <c r="B226" s="2" t="s">
        <v>161</v>
      </c>
      <c r="C226" s="2" t="str">
        <f t="shared" si="6"/>
        <v>IPL-2015</v>
      </c>
      <c r="D226" s="2">
        <f t="shared" si="7"/>
        <v>2015</v>
      </c>
      <c r="E226" s="3">
        <v>42112</v>
      </c>
      <c r="F226" s="2" t="s">
        <v>207</v>
      </c>
      <c r="G226" s="2" t="s">
        <v>162</v>
      </c>
      <c r="H226" s="2" t="s">
        <v>38</v>
      </c>
      <c r="I226" s="2" t="s">
        <v>18</v>
      </c>
      <c r="J226" s="2" t="s">
        <v>38</v>
      </c>
      <c r="K226" s="2" t="s">
        <v>40</v>
      </c>
      <c r="L226" s="2" t="s">
        <v>21</v>
      </c>
      <c r="M226" s="2" t="s">
        <v>38</v>
      </c>
      <c r="N226" s="2">
        <v>4</v>
      </c>
      <c r="O226" s="2">
        <v>0</v>
      </c>
      <c r="P226" s="2" t="s">
        <v>197</v>
      </c>
      <c r="Q226" s="12" t="s">
        <v>23</v>
      </c>
    </row>
    <row r="227" spans="1:17" x14ac:dyDescent="0.25">
      <c r="A227" s="11">
        <v>532</v>
      </c>
      <c r="B227" s="4" t="s">
        <v>42</v>
      </c>
      <c r="C227" s="2" t="str">
        <f t="shared" si="6"/>
        <v>IPL-2015</v>
      </c>
      <c r="D227" s="2">
        <f t="shared" si="7"/>
        <v>2015</v>
      </c>
      <c r="E227" s="5">
        <v>42112</v>
      </c>
      <c r="F227" s="4" t="s">
        <v>30</v>
      </c>
      <c r="G227" s="4" t="s">
        <v>44</v>
      </c>
      <c r="H227" s="4" t="s">
        <v>45</v>
      </c>
      <c r="I227" s="4" t="s">
        <v>27</v>
      </c>
      <c r="J227" s="4" t="s">
        <v>27</v>
      </c>
      <c r="K227" s="4" t="s">
        <v>20</v>
      </c>
      <c r="L227" s="4" t="s">
        <v>21</v>
      </c>
      <c r="M227" s="4" t="s">
        <v>27</v>
      </c>
      <c r="N227" s="4">
        <v>0</v>
      </c>
      <c r="O227" s="4">
        <v>4</v>
      </c>
      <c r="P227" s="4" t="s">
        <v>205</v>
      </c>
      <c r="Q227" s="13" t="s">
        <v>113</v>
      </c>
    </row>
    <row r="228" spans="1:17" x14ac:dyDescent="0.25">
      <c r="A228" s="10">
        <v>530</v>
      </c>
      <c r="B228" s="2" t="s">
        <v>15</v>
      </c>
      <c r="C228" s="2" t="str">
        <f t="shared" si="6"/>
        <v>IPL-2015</v>
      </c>
      <c r="D228" s="2">
        <f t="shared" si="7"/>
        <v>2015</v>
      </c>
      <c r="E228" s="3">
        <v>42111</v>
      </c>
      <c r="F228" s="2" t="s">
        <v>168</v>
      </c>
      <c r="G228" s="2" t="s">
        <v>17</v>
      </c>
      <c r="H228" s="2" t="s">
        <v>39</v>
      </c>
      <c r="I228" s="2" t="s">
        <v>19</v>
      </c>
      <c r="J228" s="2" t="s">
        <v>39</v>
      </c>
      <c r="K228" s="2" t="s">
        <v>40</v>
      </c>
      <c r="L228" s="2" t="s">
        <v>21</v>
      </c>
      <c r="M228" s="2" t="s">
        <v>19</v>
      </c>
      <c r="N228" s="2">
        <v>0</v>
      </c>
      <c r="O228" s="2">
        <v>6</v>
      </c>
      <c r="P228" s="2" t="s">
        <v>108</v>
      </c>
      <c r="Q228" s="12" t="s">
        <v>125</v>
      </c>
    </row>
    <row r="229" spans="1:17" x14ac:dyDescent="0.25">
      <c r="A229" s="11">
        <v>529</v>
      </c>
      <c r="B229" s="4" t="s">
        <v>161</v>
      </c>
      <c r="C229" s="2" t="str">
        <f t="shared" si="6"/>
        <v>IPL-2015</v>
      </c>
      <c r="D229" s="2">
        <f t="shared" si="7"/>
        <v>2015</v>
      </c>
      <c r="E229" s="5">
        <v>42110</v>
      </c>
      <c r="F229" s="4" t="s">
        <v>171</v>
      </c>
      <c r="G229" s="4" t="s">
        <v>162</v>
      </c>
      <c r="H229" s="4" t="s">
        <v>18</v>
      </c>
      <c r="I229" s="4" t="s">
        <v>31</v>
      </c>
      <c r="J229" s="4" t="s">
        <v>31</v>
      </c>
      <c r="K229" s="4" t="s">
        <v>20</v>
      </c>
      <c r="L229" s="4" t="s">
        <v>21</v>
      </c>
      <c r="M229" s="4" t="s">
        <v>31</v>
      </c>
      <c r="N229" s="4">
        <v>0</v>
      </c>
      <c r="O229" s="4">
        <v>6</v>
      </c>
      <c r="P229" s="4" t="s">
        <v>197</v>
      </c>
      <c r="Q229" s="13" t="s">
        <v>23</v>
      </c>
    </row>
    <row r="230" spans="1:17" x14ac:dyDescent="0.25">
      <c r="A230" s="10">
        <v>528</v>
      </c>
      <c r="B230" s="2" t="s">
        <v>42</v>
      </c>
      <c r="C230" s="2" t="str">
        <f t="shared" si="6"/>
        <v>IPL-2015</v>
      </c>
      <c r="D230" s="2">
        <f t="shared" si="7"/>
        <v>2015</v>
      </c>
      <c r="E230" s="3">
        <v>42109</v>
      </c>
      <c r="F230" s="2" t="s">
        <v>208</v>
      </c>
      <c r="G230" s="2" t="s">
        <v>44</v>
      </c>
      <c r="H230" s="2" t="s">
        <v>45</v>
      </c>
      <c r="I230" s="2" t="s">
        <v>38</v>
      </c>
      <c r="J230" s="2" t="s">
        <v>45</v>
      </c>
      <c r="K230" s="2" t="s">
        <v>40</v>
      </c>
      <c r="L230" s="2" t="s">
        <v>21</v>
      </c>
      <c r="M230" s="2" t="s">
        <v>38</v>
      </c>
      <c r="N230" s="2">
        <v>0</v>
      </c>
      <c r="O230" s="2">
        <v>5</v>
      </c>
      <c r="P230" s="2" t="s">
        <v>130</v>
      </c>
      <c r="Q230" s="12" t="s">
        <v>186</v>
      </c>
    </row>
    <row r="231" spans="1:17" x14ac:dyDescent="0.25">
      <c r="A231" s="11">
        <v>526</v>
      </c>
      <c r="B231" s="4" t="s">
        <v>202</v>
      </c>
      <c r="C231" s="2" t="str">
        <f t="shared" si="6"/>
        <v>IPL-2015</v>
      </c>
      <c r="D231" s="2">
        <f t="shared" si="7"/>
        <v>2015</v>
      </c>
      <c r="E231" s="5">
        <v>42108</v>
      </c>
      <c r="F231" s="4" t="s">
        <v>151</v>
      </c>
      <c r="G231" s="4" t="s">
        <v>204</v>
      </c>
      <c r="H231" s="4" t="s">
        <v>39</v>
      </c>
      <c r="I231" s="4" t="s">
        <v>31</v>
      </c>
      <c r="J231" s="4" t="s">
        <v>39</v>
      </c>
      <c r="K231" s="4" t="s">
        <v>40</v>
      </c>
      <c r="L231" s="4" t="s">
        <v>21</v>
      </c>
      <c r="M231" s="4" t="s">
        <v>31</v>
      </c>
      <c r="N231" s="4">
        <v>0</v>
      </c>
      <c r="O231" s="4">
        <v>7</v>
      </c>
      <c r="P231" s="4" t="s">
        <v>108</v>
      </c>
      <c r="Q231" s="13" t="s">
        <v>205</v>
      </c>
    </row>
    <row r="232" spans="1:17" x14ac:dyDescent="0.25">
      <c r="A232" s="10">
        <v>525</v>
      </c>
      <c r="B232" s="2" t="s">
        <v>105</v>
      </c>
      <c r="C232" s="2" t="str">
        <f t="shared" si="6"/>
        <v>IPL-2015</v>
      </c>
      <c r="D232" s="2">
        <f t="shared" si="7"/>
        <v>2015</v>
      </c>
      <c r="E232" s="3">
        <v>42107</v>
      </c>
      <c r="F232" s="2" t="s">
        <v>134</v>
      </c>
      <c r="G232" s="2" t="s">
        <v>60</v>
      </c>
      <c r="H232" s="2" t="s">
        <v>50</v>
      </c>
      <c r="I232" s="2" t="s">
        <v>18</v>
      </c>
      <c r="J232" s="2" t="s">
        <v>18</v>
      </c>
      <c r="K232" s="2" t="s">
        <v>20</v>
      </c>
      <c r="L232" s="2" t="s">
        <v>21</v>
      </c>
      <c r="M232" s="2" t="s">
        <v>18</v>
      </c>
      <c r="N232" s="2">
        <v>0</v>
      </c>
      <c r="O232" s="2">
        <v>8</v>
      </c>
      <c r="P232" s="2" t="s">
        <v>190</v>
      </c>
      <c r="Q232" s="12" t="s">
        <v>180</v>
      </c>
    </row>
    <row r="233" spans="1:17" x14ac:dyDescent="0.25">
      <c r="A233" s="11">
        <v>523</v>
      </c>
      <c r="B233" s="4" t="s">
        <v>35</v>
      </c>
      <c r="C233" s="2" t="str">
        <f t="shared" si="6"/>
        <v>IPL-2015</v>
      </c>
      <c r="D233" s="2">
        <f t="shared" si="7"/>
        <v>2015</v>
      </c>
      <c r="E233" s="5">
        <v>42106</v>
      </c>
      <c r="F233" s="4" t="s">
        <v>209</v>
      </c>
      <c r="G233" s="4" t="s">
        <v>37</v>
      </c>
      <c r="H233" s="4" t="s">
        <v>38</v>
      </c>
      <c r="I233" s="4" t="s">
        <v>31</v>
      </c>
      <c r="J233" s="4" t="s">
        <v>31</v>
      </c>
      <c r="K233" s="4" t="s">
        <v>20</v>
      </c>
      <c r="L233" s="4" t="s">
        <v>21</v>
      </c>
      <c r="M233" s="4" t="s">
        <v>31</v>
      </c>
      <c r="N233" s="4">
        <v>0</v>
      </c>
      <c r="O233" s="4">
        <v>3</v>
      </c>
      <c r="P233" s="4" t="s">
        <v>205</v>
      </c>
      <c r="Q233" s="13" t="s">
        <v>130</v>
      </c>
    </row>
    <row r="234" spans="1:17" x14ac:dyDescent="0.25">
      <c r="A234" s="10">
        <v>524</v>
      </c>
      <c r="B234" s="2" t="s">
        <v>15</v>
      </c>
      <c r="C234" s="2" t="str">
        <f t="shared" si="6"/>
        <v>IPL-2015</v>
      </c>
      <c r="D234" s="2">
        <f t="shared" si="7"/>
        <v>2015</v>
      </c>
      <c r="E234" s="3">
        <v>42106</v>
      </c>
      <c r="F234" s="2" t="s">
        <v>210</v>
      </c>
      <c r="G234" s="2" t="s">
        <v>17</v>
      </c>
      <c r="H234" s="2" t="s">
        <v>45</v>
      </c>
      <c r="I234" s="2" t="s">
        <v>39</v>
      </c>
      <c r="J234" s="2" t="s">
        <v>39</v>
      </c>
      <c r="K234" s="2" t="s">
        <v>20</v>
      </c>
      <c r="L234" s="2" t="s">
        <v>21</v>
      </c>
      <c r="M234" s="2" t="s">
        <v>45</v>
      </c>
      <c r="N234" s="2">
        <v>18</v>
      </c>
      <c r="O234" s="2">
        <v>0</v>
      </c>
      <c r="P234" s="2" t="s">
        <v>108</v>
      </c>
      <c r="Q234" s="12" t="s">
        <v>185</v>
      </c>
    </row>
    <row r="235" spans="1:17" x14ac:dyDescent="0.25">
      <c r="A235" s="11">
        <v>521</v>
      </c>
      <c r="B235" s="4" t="s">
        <v>98</v>
      </c>
      <c r="C235" s="2" t="str">
        <f t="shared" si="6"/>
        <v>IPL-2015</v>
      </c>
      <c r="D235" s="2">
        <f t="shared" si="7"/>
        <v>2015</v>
      </c>
      <c r="E235" s="5">
        <v>42105</v>
      </c>
      <c r="F235" s="4" t="s">
        <v>201</v>
      </c>
      <c r="G235" s="4" t="s">
        <v>100</v>
      </c>
      <c r="H235" s="4" t="s">
        <v>19</v>
      </c>
      <c r="I235" s="4" t="s">
        <v>18</v>
      </c>
      <c r="J235" s="4" t="s">
        <v>19</v>
      </c>
      <c r="K235" s="4" t="s">
        <v>40</v>
      </c>
      <c r="L235" s="4" t="s">
        <v>21</v>
      </c>
      <c r="M235" s="4" t="s">
        <v>19</v>
      </c>
      <c r="N235" s="4">
        <v>45</v>
      </c>
      <c r="O235" s="4">
        <v>0</v>
      </c>
      <c r="P235" s="4" t="s">
        <v>180</v>
      </c>
      <c r="Q235" s="13" t="s">
        <v>178</v>
      </c>
    </row>
    <row r="236" spans="1:17" x14ac:dyDescent="0.25">
      <c r="A236" s="10">
        <v>522</v>
      </c>
      <c r="B236" s="2" t="s">
        <v>24</v>
      </c>
      <c r="C236" s="2" t="str">
        <f t="shared" si="6"/>
        <v>IPL-2015</v>
      </c>
      <c r="D236" s="2">
        <f t="shared" si="7"/>
        <v>2015</v>
      </c>
      <c r="E236" s="3">
        <v>42105</v>
      </c>
      <c r="F236" s="2" t="s">
        <v>92</v>
      </c>
      <c r="G236" s="2" t="s">
        <v>26</v>
      </c>
      <c r="H236" s="2" t="s">
        <v>27</v>
      </c>
      <c r="I236" s="2" t="s">
        <v>50</v>
      </c>
      <c r="J236" s="2" t="s">
        <v>50</v>
      </c>
      <c r="K236" s="2" t="s">
        <v>20</v>
      </c>
      <c r="L236" s="2" t="s">
        <v>21</v>
      </c>
      <c r="M236" s="2" t="s">
        <v>50</v>
      </c>
      <c r="N236" s="2">
        <v>0</v>
      </c>
      <c r="O236" s="2">
        <v>3</v>
      </c>
      <c r="P236" s="2" t="s">
        <v>23</v>
      </c>
      <c r="Q236" s="12" t="s">
        <v>34</v>
      </c>
    </row>
    <row r="237" spans="1:17" x14ac:dyDescent="0.25">
      <c r="A237" s="11">
        <v>520</v>
      </c>
      <c r="B237" s="4" t="s">
        <v>42</v>
      </c>
      <c r="C237" s="2" t="str">
        <f t="shared" si="6"/>
        <v>IPL-2015</v>
      </c>
      <c r="D237" s="2">
        <f t="shared" si="7"/>
        <v>2015</v>
      </c>
      <c r="E237" s="5">
        <v>42104</v>
      </c>
      <c r="F237" s="4" t="s">
        <v>211</v>
      </c>
      <c r="G237" s="4" t="s">
        <v>44</v>
      </c>
      <c r="H237" s="4" t="s">
        <v>31</v>
      </c>
      <c r="I237" s="4" t="s">
        <v>45</v>
      </c>
      <c r="J237" s="4" t="s">
        <v>45</v>
      </c>
      <c r="K237" s="4" t="s">
        <v>20</v>
      </c>
      <c r="L237" s="4" t="s">
        <v>21</v>
      </c>
      <c r="M237" s="4" t="s">
        <v>31</v>
      </c>
      <c r="N237" s="4">
        <v>26</v>
      </c>
      <c r="O237" s="4">
        <v>0</v>
      </c>
      <c r="P237" s="4" t="s">
        <v>205</v>
      </c>
      <c r="Q237" s="13" t="s">
        <v>130</v>
      </c>
    </row>
    <row r="238" spans="1:17" x14ac:dyDescent="0.25">
      <c r="A238" s="10">
        <v>519</v>
      </c>
      <c r="B238" s="2" t="s">
        <v>98</v>
      </c>
      <c r="C238" s="2" t="str">
        <f t="shared" si="6"/>
        <v>IPL-2015</v>
      </c>
      <c r="D238" s="2">
        <f t="shared" si="7"/>
        <v>2015</v>
      </c>
      <c r="E238" s="3">
        <v>42103</v>
      </c>
      <c r="F238" s="2" t="s">
        <v>168</v>
      </c>
      <c r="G238" s="2" t="s">
        <v>100</v>
      </c>
      <c r="H238" s="2" t="s">
        <v>19</v>
      </c>
      <c r="I238" s="2" t="s">
        <v>38</v>
      </c>
      <c r="J238" s="2" t="s">
        <v>38</v>
      </c>
      <c r="K238" s="2" t="s">
        <v>20</v>
      </c>
      <c r="L238" s="2" t="s">
        <v>21</v>
      </c>
      <c r="M238" s="2" t="s">
        <v>19</v>
      </c>
      <c r="N238" s="2">
        <v>1</v>
      </c>
      <c r="O238" s="2">
        <v>0</v>
      </c>
      <c r="P238" s="2" t="s">
        <v>180</v>
      </c>
      <c r="Q238" s="12" t="s">
        <v>178</v>
      </c>
    </row>
    <row r="239" spans="1:17" x14ac:dyDescent="0.25">
      <c r="A239" s="11">
        <v>518</v>
      </c>
      <c r="B239" s="4" t="s">
        <v>24</v>
      </c>
      <c r="C239" s="2" t="str">
        <f t="shared" si="6"/>
        <v>IPL-2015</v>
      </c>
      <c r="D239" s="2">
        <f t="shared" si="7"/>
        <v>2015</v>
      </c>
      <c r="E239" s="5">
        <v>42102</v>
      </c>
      <c r="F239" s="4" t="s">
        <v>212</v>
      </c>
      <c r="G239" s="4" t="s">
        <v>26</v>
      </c>
      <c r="H239" s="4" t="s">
        <v>39</v>
      </c>
      <c r="I239" s="4" t="s">
        <v>27</v>
      </c>
      <c r="J239" s="4" t="s">
        <v>27</v>
      </c>
      <c r="K239" s="4" t="s">
        <v>20</v>
      </c>
      <c r="L239" s="4" t="s">
        <v>21</v>
      </c>
      <c r="M239" s="4" t="s">
        <v>27</v>
      </c>
      <c r="N239" s="4">
        <v>0</v>
      </c>
      <c r="O239" s="4">
        <v>7</v>
      </c>
      <c r="P239" s="4" t="s">
        <v>23</v>
      </c>
      <c r="Q239" s="13" t="s">
        <v>34</v>
      </c>
    </row>
    <row r="240" spans="1:17" x14ac:dyDescent="0.25">
      <c r="A240" s="10">
        <v>517</v>
      </c>
      <c r="B240" s="2" t="s">
        <v>105</v>
      </c>
      <c r="C240" s="2" t="str">
        <f t="shared" si="6"/>
        <v>IPL-2014</v>
      </c>
      <c r="D240" s="2">
        <f t="shared" si="7"/>
        <v>2014</v>
      </c>
      <c r="E240" s="3">
        <v>41791</v>
      </c>
      <c r="F240" s="2" t="s">
        <v>213</v>
      </c>
      <c r="G240" s="2" t="s">
        <v>60</v>
      </c>
      <c r="H240" s="2" t="s">
        <v>45</v>
      </c>
      <c r="I240" s="2" t="s">
        <v>27</v>
      </c>
      <c r="J240" s="2" t="s">
        <v>27</v>
      </c>
      <c r="K240" s="2" t="s">
        <v>20</v>
      </c>
      <c r="L240" s="2" t="s">
        <v>21</v>
      </c>
      <c r="M240" s="2" t="s">
        <v>27</v>
      </c>
      <c r="N240" s="2">
        <v>0</v>
      </c>
      <c r="O240" s="2">
        <v>3</v>
      </c>
      <c r="P240" s="2" t="s">
        <v>154</v>
      </c>
      <c r="Q240" s="12" t="s">
        <v>155</v>
      </c>
    </row>
    <row r="241" spans="1:17" x14ac:dyDescent="0.25">
      <c r="A241" s="11">
        <v>516</v>
      </c>
      <c r="B241" s="4" t="s">
        <v>15</v>
      </c>
      <c r="C241" s="2" t="str">
        <f t="shared" si="6"/>
        <v>IPL-2014</v>
      </c>
      <c r="D241" s="2">
        <f t="shared" si="7"/>
        <v>2014</v>
      </c>
      <c r="E241" s="5">
        <v>41789</v>
      </c>
      <c r="F241" s="4" t="s">
        <v>214</v>
      </c>
      <c r="G241" s="4" t="s">
        <v>17</v>
      </c>
      <c r="H241" s="4" t="s">
        <v>45</v>
      </c>
      <c r="I241" s="4" t="s">
        <v>19</v>
      </c>
      <c r="J241" s="4" t="s">
        <v>19</v>
      </c>
      <c r="K241" s="4" t="s">
        <v>20</v>
      </c>
      <c r="L241" s="4" t="s">
        <v>21</v>
      </c>
      <c r="M241" s="4" t="s">
        <v>45</v>
      </c>
      <c r="N241" s="4">
        <v>24</v>
      </c>
      <c r="O241" s="4">
        <v>0</v>
      </c>
      <c r="P241" s="4" t="s">
        <v>154</v>
      </c>
      <c r="Q241" s="13" t="s">
        <v>170</v>
      </c>
    </row>
    <row r="242" spans="1:17" x14ac:dyDescent="0.25">
      <c r="A242" s="10">
        <v>515</v>
      </c>
      <c r="B242" s="2" t="s">
        <v>15</v>
      </c>
      <c r="C242" s="2" t="str">
        <f t="shared" si="6"/>
        <v>IPL-2014</v>
      </c>
      <c r="D242" s="2">
        <f t="shared" si="7"/>
        <v>2014</v>
      </c>
      <c r="E242" s="3">
        <v>41787</v>
      </c>
      <c r="F242" s="2" t="s">
        <v>144</v>
      </c>
      <c r="G242" s="2" t="s">
        <v>189</v>
      </c>
      <c r="H242" s="2" t="s">
        <v>39</v>
      </c>
      <c r="I242" s="2" t="s">
        <v>19</v>
      </c>
      <c r="J242" s="2" t="s">
        <v>19</v>
      </c>
      <c r="K242" s="2" t="s">
        <v>20</v>
      </c>
      <c r="L242" s="2" t="s">
        <v>21</v>
      </c>
      <c r="M242" s="2" t="s">
        <v>19</v>
      </c>
      <c r="N242" s="2">
        <v>0</v>
      </c>
      <c r="O242" s="2">
        <v>7</v>
      </c>
      <c r="P242" s="2" t="s">
        <v>178</v>
      </c>
      <c r="Q242" s="12" t="s">
        <v>155</v>
      </c>
    </row>
    <row r="243" spans="1:17" x14ac:dyDescent="0.25">
      <c r="A243" s="11">
        <v>514</v>
      </c>
      <c r="B243" s="4" t="s">
        <v>24</v>
      </c>
      <c r="C243" s="2" t="str">
        <f t="shared" si="6"/>
        <v>IPL-2014</v>
      </c>
      <c r="D243" s="2">
        <f t="shared" si="7"/>
        <v>2014</v>
      </c>
      <c r="E243" s="5">
        <v>41786</v>
      </c>
      <c r="F243" s="4" t="s">
        <v>65</v>
      </c>
      <c r="G243" s="4" t="s">
        <v>26</v>
      </c>
      <c r="H243" s="4" t="s">
        <v>27</v>
      </c>
      <c r="I243" s="4" t="s">
        <v>45</v>
      </c>
      <c r="J243" s="4" t="s">
        <v>45</v>
      </c>
      <c r="K243" s="4" t="s">
        <v>20</v>
      </c>
      <c r="L243" s="4" t="s">
        <v>21</v>
      </c>
      <c r="M243" s="4" t="s">
        <v>27</v>
      </c>
      <c r="N243" s="4">
        <v>28</v>
      </c>
      <c r="O243" s="4">
        <v>0</v>
      </c>
      <c r="P243" s="4" t="s">
        <v>104</v>
      </c>
      <c r="Q243" s="13" t="s">
        <v>23</v>
      </c>
    </row>
    <row r="244" spans="1:17" x14ac:dyDescent="0.25">
      <c r="A244" s="10">
        <v>512</v>
      </c>
      <c r="B244" s="2" t="s">
        <v>123</v>
      </c>
      <c r="C244" s="2" t="str">
        <f t="shared" si="6"/>
        <v>IPL-2014</v>
      </c>
      <c r="D244" s="2">
        <f t="shared" si="7"/>
        <v>2014</v>
      </c>
      <c r="E244" s="3">
        <v>41784</v>
      </c>
      <c r="F244" s="2" t="s">
        <v>176</v>
      </c>
      <c r="G244" s="2" t="s">
        <v>188</v>
      </c>
      <c r="H244" s="2" t="s">
        <v>38</v>
      </c>
      <c r="I244" s="2" t="s">
        <v>45</v>
      </c>
      <c r="J244" s="2" t="s">
        <v>45</v>
      </c>
      <c r="K244" s="2" t="s">
        <v>20</v>
      </c>
      <c r="L244" s="2" t="s">
        <v>21</v>
      </c>
      <c r="M244" s="2" t="s">
        <v>45</v>
      </c>
      <c r="N244" s="2">
        <v>0</v>
      </c>
      <c r="O244" s="2">
        <v>7</v>
      </c>
      <c r="P244" s="2" t="s">
        <v>154</v>
      </c>
      <c r="Q244" s="12" t="s">
        <v>178</v>
      </c>
    </row>
    <row r="245" spans="1:17" x14ac:dyDescent="0.25">
      <c r="A245" s="11">
        <v>513</v>
      </c>
      <c r="B245" s="4" t="s">
        <v>15</v>
      </c>
      <c r="C245" s="2" t="str">
        <f t="shared" si="6"/>
        <v>IPL-2014</v>
      </c>
      <c r="D245" s="2">
        <f t="shared" si="7"/>
        <v>2014</v>
      </c>
      <c r="E245" s="5">
        <v>41784</v>
      </c>
      <c r="F245" s="4" t="s">
        <v>146</v>
      </c>
      <c r="G245" s="4" t="s">
        <v>17</v>
      </c>
      <c r="H245" s="4" t="s">
        <v>31</v>
      </c>
      <c r="I245" s="4" t="s">
        <v>39</v>
      </c>
      <c r="J245" s="4" t="s">
        <v>39</v>
      </c>
      <c r="K245" s="4" t="s">
        <v>20</v>
      </c>
      <c r="L245" s="4" t="s">
        <v>21</v>
      </c>
      <c r="M245" s="4" t="s">
        <v>39</v>
      </c>
      <c r="N245" s="4">
        <v>0</v>
      </c>
      <c r="O245" s="4">
        <v>5</v>
      </c>
      <c r="P245" s="4" t="s">
        <v>186</v>
      </c>
      <c r="Q245" s="13" t="s">
        <v>170</v>
      </c>
    </row>
    <row r="246" spans="1:17" x14ac:dyDescent="0.25">
      <c r="A246" s="10">
        <v>510</v>
      </c>
      <c r="B246" s="2" t="s">
        <v>105</v>
      </c>
      <c r="C246" s="2" t="str">
        <f t="shared" si="6"/>
        <v>IPL-2014</v>
      </c>
      <c r="D246" s="2">
        <f t="shared" si="7"/>
        <v>2014</v>
      </c>
      <c r="E246" s="3">
        <v>41783</v>
      </c>
      <c r="F246" s="2" t="s">
        <v>87</v>
      </c>
      <c r="G246" s="2" t="s">
        <v>60</v>
      </c>
      <c r="H246" s="2" t="s">
        <v>50</v>
      </c>
      <c r="I246" s="2" t="s">
        <v>19</v>
      </c>
      <c r="J246" s="2" t="s">
        <v>19</v>
      </c>
      <c r="K246" s="2" t="s">
        <v>20</v>
      </c>
      <c r="L246" s="2" t="s">
        <v>21</v>
      </c>
      <c r="M246" s="2" t="s">
        <v>19</v>
      </c>
      <c r="N246" s="2">
        <v>0</v>
      </c>
      <c r="O246" s="2">
        <v>8</v>
      </c>
      <c r="P246" s="2" t="s">
        <v>108</v>
      </c>
      <c r="Q246" s="12" t="s">
        <v>104</v>
      </c>
    </row>
    <row r="247" spans="1:17" x14ac:dyDescent="0.25">
      <c r="A247" s="11">
        <v>511</v>
      </c>
      <c r="B247" s="4" t="s">
        <v>24</v>
      </c>
      <c r="C247" s="2" t="str">
        <f t="shared" si="6"/>
        <v>IPL-2014</v>
      </c>
      <c r="D247" s="2">
        <f t="shared" si="7"/>
        <v>2014</v>
      </c>
      <c r="E247" s="5">
        <v>41783</v>
      </c>
      <c r="F247" s="4" t="s">
        <v>157</v>
      </c>
      <c r="G247" s="4" t="s">
        <v>26</v>
      </c>
      <c r="H247" s="4" t="s">
        <v>18</v>
      </c>
      <c r="I247" s="4" t="s">
        <v>27</v>
      </c>
      <c r="J247" s="4" t="s">
        <v>27</v>
      </c>
      <c r="K247" s="4" t="s">
        <v>20</v>
      </c>
      <c r="L247" s="4" t="s">
        <v>21</v>
      </c>
      <c r="M247" s="4" t="s">
        <v>27</v>
      </c>
      <c r="N247" s="4">
        <v>0</v>
      </c>
      <c r="O247" s="4">
        <v>4</v>
      </c>
      <c r="P247" s="4" t="s">
        <v>190</v>
      </c>
      <c r="Q247" s="13" t="s">
        <v>155</v>
      </c>
    </row>
    <row r="248" spans="1:17" x14ac:dyDescent="0.25">
      <c r="A248" s="10">
        <v>508</v>
      </c>
      <c r="B248" s="2" t="s">
        <v>15</v>
      </c>
      <c r="C248" s="2" t="str">
        <f t="shared" si="6"/>
        <v>IPL-2014</v>
      </c>
      <c r="D248" s="2">
        <f t="shared" si="7"/>
        <v>2014</v>
      </c>
      <c r="E248" s="3">
        <v>41782</v>
      </c>
      <c r="F248" s="2" t="s">
        <v>215</v>
      </c>
      <c r="G248" s="2" t="s">
        <v>17</v>
      </c>
      <c r="H248" s="2" t="s">
        <v>39</v>
      </c>
      <c r="I248" s="2" t="s">
        <v>38</v>
      </c>
      <c r="J248" s="2" t="s">
        <v>38</v>
      </c>
      <c r="K248" s="2" t="s">
        <v>20</v>
      </c>
      <c r="L248" s="2" t="s">
        <v>21</v>
      </c>
      <c r="M248" s="2" t="s">
        <v>39</v>
      </c>
      <c r="N248" s="2">
        <v>15</v>
      </c>
      <c r="O248" s="2">
        <v>0</v>
      </c>
      <c r="P248" s="2" t="s">
        <v>23</v>
      </c>
      <c r="Q248" s="12" t="s">
        <v>170</v>
      </c>
    </row>
    <row r="249" spans="1:17" x14ac:dyDescent="0.25">
      <c r="A249" s="11">
        <v>509</v>
      </c>
      <c r="B249" s="4" t="s">
        <v>123</v>
      </c>
      <c r="C249" s="2" t="str">
        <f t="shared" si="6"/>
        <v>IPL-2014</v>
      </c>
      <c r="D249" s="2">
        <f t="shared" si="7"/>
        <v>2014</v>
      </c>
      <c r="E249" s="5">
        <v>41782</v>
      </c>
      <c r="F249" s="4" t="s">
        <v>206</v>
      </c>
      <c r="G249" s="4" t="s">
        <v>188</v>
      </c>
      <c r="H249" s="4" t="s">
        <v>45</v>
      </c>
      <c r="I249" s="4" t="s">
        <v>31</v>
      </c>
      <c r="J249" s="4" t="s">
        <v>31</v>
      </c>
      <c r="K249" s="4" t="s">
        <v>20</v>
      </c>
      <c r="L249" s="4" t="s">
        <v>21</v>
      </c>
      <c r="M249" s="4" t="s">
        <v>45</v>
      </c>
      <c r="N249" s="4">
        <v>16</v>
      </c>
      <c r="O249" s="4">
        <v>0</v>
      </c>
      <c r="P249" s="4" t="s">
        <v>154</v>
      </c>
      <c r="Q249" s="13" t="s">
        <v>197</v>
      </c>
    </row>
    <row r="250" spans="1:17" x14ac:dyDescent="0.25">
      <c r="A250" s="10">
        <v>506</v>
      </c>
      <c r="B250" s="2" t="s">
        <v>24</v>
      </c>
      <c r="C250" s="2" t="str">
        <f t="shared" si="6"/>
        <v>IPL-2014</v>
      </c>
      <c r="D250" s="2">
        <f t="shared" si="7"/>
        <v>2014</v>
      </c>
      <c r="E250" s="3">
        <v>41781</v>
      </c>
      <c r="F250" s="2" t="s">
        <v>141</v>
      </c>
      <c r="G250" s="2" t="s">
        <v>26</v>
      </c>
      <c r="H250" s="2" t="s">
        <v>27</v>
      </c>
      <c r="I250" s="2" t="s">
        <v>50</v>
      </c>
      <c r="J250" s="2" t="s">
        <v>50</v>
      </c>
      <c r="K250" s="2" t="s">
        <v>20</v>
      </c>
      <c r="L250" s="2" t="s">
        <v>21</v>
      </c>
      <c r="M250" s="2" t="s">
        <v>27</v>
      </c>
      <c r="N250" s="2">
        <v>30</v>
      </c>
      <c r="O250" s="2">
        <v>0</v>
      </c>
      <c r="P250" s="2" t="s">
        <v>108</v>
      </c>
      <c r="Q250" s="12" t="s">
        <v>113</v>
      </c>
    </row>
    <row r="251" spans="1:17" x14ac:dyDescent="0.25">
      <c r="A251" s="11">
        <v>507</v>
      </c>
      <c r="B251" s="4" t="s">
        <v>181</v>
      </c>
      <c r="C251" s="2" t="str">
        <f t="shared" si="6"/>
        <v>IPL-2014</v>
      </c>
      <c r="D251" s="2">
        <f t="shared" si="7"/>
        <v>2014</v>
      </c>
      <c r="E251" s="5">
        <v>41781</v>
      </c>
      <c r="F251" s="4" t="s">
        <v>134</v>
      </c>
      <c r="G251" s="4" t="s">
        <v>182</v>
      </c>
      <c r="H251" s="4" t="s">
        <v>19</v>
      </c>
      <c r="I251" s="4" t="s">
        <v>18</v>
      </c>
      <c r="J251" s="4" t="s">
        <v>18</v>
      </c>
      <c r="K251" s="4" t="s">
        <v>20</v>
      </c>
      <c r="L251" s="4" t="s">
        <v>21</v>
      </c>
      <c r="M251" s="4" t="s">
        <v>18</v>
      </c>
      <c r="N251" s="4">
        <v>0</v>
      </c>
      <c r="O251" s="4">
        <v>6</v>
      </c>
      <c r="P251" s="4" t="s">
        <v>155</v>
      </c>
      <c r="Q251" s="13" t="s">
        <v>34</v>
      </c>
    </row>
    <row r="252" spans="1:17" x14ac:dyDescent="0.25">
      <c r="A252" s="10">
        <v>505</v>
      </c>
      <c r="B252" s="2" t="s">
        <v>123</v>
      </c>
      <c r="C252" s="2" t="str">
        <f t="shared" si="6"/>
        <v>IPL-2014</v>
      </c>
      <c r="D252" s="2">
        <f t="shared" si="7"/>
        <v>2014</v>
      </c>
      <c r="E252" s="3">
        <v>41780</v>
      </c>
      <c r="F252" s="2" t="s">
        <v>128</v>
      </c>
      <c r="G252" s="2" t="s">
        <v>188</v>
      </c>
      <c r="H252" s="2" t="s">
        <v>45</v>
      </c>
      <c r="I252" s="2" t="s">
        <v>39</v>
      </c>
      <c r="J252" s="2" t="s">
        <v>39</v>
      </c>
      <c r="K252" s="2" t="s">
        <v>20</v>
      </c>
      <c r="L252" s="2" t="s">
        <v>21</v>
      </c>
      <c r="M252" s="2" t="s">
        <v>39</v>
      </c>
      <c r="N252" s="2">
        <v>0</v>
      </c>
      <c r="O252" s="2">
        <v>7</v>
      </c>
      <c r="P252" s="2" t="s">
        <v>154</v>
      </c>
      <c r="Q252" s="12" t="s">
        <v>178</v>
      </c>
    </row>
    <row r="253" spans="1:17" x14ac:dyDescent="0.25">
      <c r="A253" s="11">
        <v>503</v>
      </c>
      <c r="B253" s="4" t="s">
        <v>53</v>
      </c>
      <c r="C253" s="2" t="str">
        <f t="shared" si="6"/>
        <v>IPL-2014</v>
      </c>
      <c r="D253" s="2">
        <f t="shared" si="7"/>
        <v>2014</v>
      </c>
      <c r="E253" s="5">
        <v>41779</v>
      </c>
      <c r="F253" s="4" t="s">
        <v>134</v>
      </c>
      <c r="G253" s="4" t="s">
        <v>55</v>
      </c>
      <c r="H253" s="4" t="s">
        <v>50</v>
      </c>
      <c r="I253" s="4" t="s">
        <v>18</v>
      </c>
      <c r="J253" s="4" t="s">
        <v>50</v>
      </c>
      <c r="K253" s="4" t="s">
        <v>40</v>
      </c>
      <c r="L253" s="4" t="s">
        <v>21</v>
      </c>
      <c r="M253" s="4" t="s">
        <v>18</v>
      </c>
      <c r="N253" s="4">
        <v>0</v>
      </c>
      <c r="O253" s="4">
        <v>7</v>
      </c>
      <c r="P253" s="4" t="s">
        <v>108</v>
      </c>
      <c r="Q253" s="13" t="s">
        <v>104</v>
      </c>
    </row>
    <row r="254" spans="1:17" x14ac:dyDescent="0.25">
      <c r="A254" s="10">
        <v>504</v>
      </c>
      <c r="B254" s="2" t="s">
        <v>24</v>
      </c>
      <c r="C254" s="2" t="str">
        <f t="shared" si="6"/>
        <v>IPL-2014</v>
      </c>
      <c r="D254" s="2">
        <f t="shared" si="7"/>
        <v>2014</v>
      </c>
      <c r="E254" s="3">
        <v>41779</v>
      </c>
      <c r="F254" s="2" t="s">
        <v>141</v>
      </c>
      <c r="G254" s="2" t="s">
        <v>26</v>
      </c>
      <c r="H254" s="2" t="s">
        <v>19</v>
      </c>
      <c r="I254" s="2" t="s">
        <v>27</v>
      </c>
      <c r="J254" s="2" t="s">
        <v>27</v>
      </c>
      <c r="K254" s="2" t="s">
        <v>20</v>
      </c>
      <c r="L254" s="2" t="s">
        <v>21</v>
      </c>
      <c r="M254" s="2" t="s">
        <v>27</v>
      </c>
      <c r="N254" s="2">
        <v>0</v>
      </c>
      <c r="O254" s="2">
        <v>8</v>
      </c>
      <c r="P254" s="2" t="s">
        <v>190</v>
      </c>
      <c r="Q254" s="12" t="s">
        <v>34</v>
      </c>
    </row>
    <row r="255" spans="1:17" x14ac:dyDescent="0.25">
      <c r="A255" s="11">
        <v>501</v>
      </c>
      <c r="B255" s="4" t="s">
        <v>202</v>
      </c>
      <c r="C255" s="2" t="str">
        <f t="shared" si="6"/>
        <v>IPL-2014</v>
      </c>
      <c r="D255" s="2">
        <f t="shared" si="7"/>
        <v>2014</v>
      </c>
      <c r="E255" s="5">
        <v>41778</v>
      </c>
      <c r="F255" s="4" t="s">
        <v>215</v>
      </c>
      <c r="G255" s="4" t="s">
        <v>204</v>
      </c>
      <c r="H255" s="4" t="s">
        <v>39</v>
      </c>
      <c r="I255" s="4" t="s">
        <v>31</v>
      </c>
      <c r="J255" s="4" t="s">
        <v>39</v>
      </c>
      <c r="K255" s="4" t="s">
        <v>40</v>
      </c>
      <c r="L255" s="4" t="s">
        <v>21</v>
      </c>
      <c r="M255" s="4" t="s">
        <v>39</v>
      </c>
      <c r="N255" s="4">
        <v>25</v>
      </c>
      <c r="O255" s="4">
        <v>0</v>
      </c>
      <c r="P255" s="4" t="s">
        <v>23</v>
      </c>
      <c r="Q255" s="13" t="s">
        <v>170</v>
      </c>
    </row>
    <row r="256" spans="1:17" x14ac:dyDescent="0.25">
      <c r="A256" s="10">
        <v>502</v>
      </c>
      <c r="B256" s="2" t="s">
        <v>35</v>
      </c>
      <c r="C256" s="2" t="str">
        <f t="shared" si="6"/>
        <v>IPL-2014</v>
      </c>
      <c r="D256" s="2">
        <f t="shared" si="7"/>
        <v>2014</v>
      </c>
      <c r="E256" s="3">
        <v>41778</v>
      </c>
      <c r="F256" s="2" t="s">
        <v>148</v>
      </c>
      <c r="G256" s="2" t="s">
        <v>37</v>
      </c>
      <c r="H256" s="2" t="s">
        <v>38</v>
      </c>
      <c r="I256" s="2" t="s">
        <v>45</v>
      </c>
      <c r="J256" s="2" t="s">
        <v>45</v>
      </c>
      <c r="K256" s="2" t="s">
        <v>20</v>
      </c>
      <c r="L256" s="2" t="s">
        <v>21</v>
      </c>
      <c r="M256" s="2" t="s">
        <v>45</v>
      </c>
      <c r="N256" s="2">
        <v>0</v>
      </c>
      <c r="O256" s="2">
        <v>4</v>
      </c>
      <c r="P256" s="2" t="s">
        <v>154</v>
      </c>
      <c r="Q256" s="12" t="s">
        <v>197</v>
      </c>
    </row>
    <row r="257" spans="1:17" x14ac:dyDescent="0.25">
      <c r="A257" s="11">
        <v>499</v>
      </c>
      <c r="B257" s="4" t="s">
        <v>181</v>
      </c>
      <c r="C257" s="2" t="str">
        <f t="shared" si="6"/>
        <v>IPL-2014</v>
      </c>
      <c r="D257" s="2">
        <f t="shared" si="7"/>
        <v>2014</v>
      </c>
      <c r="E257" s="5">
        <v>41777</v>
      </c>
      <c r="F257" s="4" t="s">
        <v>59</v>
      </c>
      <c r="G257" s="4" t="s">
        <v>182</v>
      </c>
      <c r="H257" s="4" t="s">
        <v>19</v>
      </c>
      <c r="I257" s="4" t="s">
        <v>50</v>
      </c>
      <c r="J257" s="4" t="s">
        <v>19</v>
      </c>
      <c r="K257" s="4" t="s">
        <v>40</v>
      </c>
      <c r="L257" s="4" t="s">
        <v>21</v>
      </c>
      <c r="M257" s="4" t="s">
        <v>50</v>
      </c>
      <c r="N257" s="4">
        <v>0</v>
      </c>
      <c r="O257" s="4">
        <v>5</v>
      </c>
      <c r="P257" s="4" t="s">
        <v>155</v>
      </c>
      <c r="Q257" s="13" t="s">
        <v>34</v>
      </c>
    </row>
    <row r="258" spans="1:17" x14ac:dyDescent="0.25">
      <c r="A258" s="10">
        <v>500</v>
      </c>
      <c r="B258" s="2" t="s">
        <v>53</v>
      </c>
      <c r="C258" s="2" t="str">
        <f t="shared" ref="C258:C321" si="8">_xlfn.CONCAT("IPL-",D258)</f>
        <v>IPL-2014</v>
      </c>
      <c r="D258" s="2">
        <f t="shared" si="7"/>
        <v>2014</v>
      </c>
      <c r="E258" s="3">
        <v>41777</v>
      </c>
      <c r="F258" s="2" t="s">
        <v>65</v>
      </c>
      <c r="G258" s="2" t="s">
        <v>55</v>
      </c>
      <c r="H258" s="2" t="s">
        <v>18</v>
      </c>
      <c r="I258" s="2" t="s">
        <v>27</v>
      </c>
      <c r="J258" s="2" t="s">
        <v>18</v>
      </c>
      <c r="K258" s="2" t="s">
        <v>40</v>
      </c>
      <c r="L258" s="2" t="s">
        <v>21</v>
      </c>
      <c r="M258" s="2" t="s">
        <v>27</v>
      </c>
      <c r="N258" s="2">
        <v>0</v>
      </c>
      <c r="O258" s="2">
        <v>7</v>
      </c>
      <c r="P258" s="2" t="s">
        <v>104</v>
      </c>
      <c r="Q258" s="12" t="s">
        <v>113</v>
      </c>
    </row>
    <row r="259" spans="1:17" x14ac:dyDescent="0.25">
      <c r="A259" s="11">
        <v>498</v>
      </c>
      <c r="B259" s="4" t="s">
        <v>202</v>
      </c>
      <c r="C259" s="2" t="str">
        <f t="shared" si="8"/>
        <v>IPL-2014</v>
      </c>
      <c r="D259" s="2">
        <f t="shared" ref="D259:D322" si="9">YEAR(E259)</f>
        <v>2014</v>
      </c>
      <c r="E259" s="5">
        <v>41774</v>
      </c>
      <c r="F259" s="4" t="s">
        <v>171</v>
      </c>
      <c r="G259" s="4" t="s">
        <v>204</v>
      </c>
      <c r="H259" s="4" t="s">
        <v>31</v>
      </c>
      <c r="I259" s="4" t="s">
        <v>38</v>
      </c>
      <c r="J259" s="4" t="s">
        <v>38</v>
      </c>
      <c r="K259" s="4" t="s">
        <v>20</v>
      </c>
      <c r="L259" s="4" t="s">
        <v>21</v>
      </c>
      <c r="M259" s="4" t="s">
        <v>31</v>
      </c>
      <c r="N259" s="4">
        <v>62</v>
      </c>
      <c r="O259" s="4">
        <v>0</v>
      </c>
      <c r="P259" s="4" t="s">
        <v>23</v>
      </c>
      <c r="Q259" s="13" t="s">
        <v>170</v>
      </c>
    </row>
    <row r="260" spans="1:17" x14ac:dyDescent="0.25">
      <c r="A260" s="10">
        <v>496</v>
      </c>
      <c r="B260" s="2" t="s">
        <v>53</v>
      </c>
      <c r="C260" s="2" t="str">
        <f t="shared" si="8"/>
        <v>IPL-2014</v>
      </c>
      <c r="D260" s="2">
        <f t="shared" si="9"/>
        <v>2014</v>
      </c>
      <c r="E260" s="3">
        <v>41773</v>
      </c>
      <c r="F260" s="2" t="s">
        <v>121</v>
      </c>
      <c r="G260" s="2" t="s">
        <v>55</v>
      </c>
      <c r="H260" s="2" t="s">
        <v>18</v>
      </c>
      <c r="I260" s="2" t="s">
        <v>45</v>
      </c>
      <c r="J260" s="2" t="s">
        <v>45</v>
      </c>
      <c r="K260" s="2" t="s">
        <v>20</v>
      </c>
      <c r="L260" s="2" t="s">
        <v>21</v>
      </c>
      <c r="M260" s="2" t="s">
        <v>45</v>
      </c>
      <c r="N260" s="2">
        <v>0</v>
      </c>
      <c r="O260" s="2">
        <v>6</v>
      </c>
      <c r="P260" s="2" t="s">
        <v>178</v>
      </c>
      <c r="Q260" s="12" t="s">
        <v>197</v>
      </c>
    </row>
    <row r="261" spans="1:17" x14ac:dyDescent="0.25">
      <c r="A261" s="11">
        <v>497</v>
      </c>
      <c r="B261" s="4" t="s">
        <v>216</v>
      </c>
      <c r="C261" s="2" t="str">
        <f t="shared" si="8"/>
        <v>IPL-2014</v>
      </c>
      <c r="D261" s="2">
        <f t="shared" si="9"/>
        <v>2014</v>
      </c>
      <c r="E261" s="5">
        <v>41773</v>
      </c>
      <c r="F261" s="4" t="s">
        <v>141</v>
      </c>
      <c r="G261" s="4" t="s">
        <v>217</v>
      </c>
      <c r="H261" s="4" t="s">
        <v>39</v>
      </c>
      <c r="I261" s="4" t="s">
        <v>27</v>
      </c>
      <c r="J261" s="4" t="s">
        <v>27</v>
      </c>
      <c r="K261" s="4" t="s">
        <v>20</v>
      </c>
      <c r="L261" s="4" t="s">
        <v>21</v>
      </c>
      <c r="M261" s="4" t="s">
        <v>27</v>
      </c>
      <c r="N261" s="4">
        <v>0</v>
      </c>
      <c r="O261" s="4">
        <v>6</v>
      </c>
      <c r="P261" s="4" t="s">
        <v>108</v>
      </c>
      <c r="Q261" s="13" t="s">
        <v>104</v>
      </c>
    </row>
    <row r="262" spans="1:17" x14ac:dyDescent="0.25">
      <c r="A262" s="10">
        <v>494</v>
      </c>
      <c r="B262" s="2" t="s">
        <v>181</v>
      </c>
      <c r="C262" s="2" t="str">
        <f t="shared" si="8"/>
        <v>IPL-2014</v>
      </c>
      <c r="D262" s="2">
        <f t="shared" si="9"/>
        <v>2014</v>
      </c>
      <c r="E262" s="3">
        <v>41772</v>
      </c>
      <c r="F262" s="2" t="s">
        <v>77</v>
      </c>
      <c r="G262" s="2" t="s">
        <v>182</v>
      </c>
      <c r="H262" s="2" t="s">
        <v>31</v>
      </c>
      <c r="I262" s="2" t="s">
        <v>19</v>
      </c>
      <c r="J262" s="2" t="s">
        <v>31</v>
      </c>
      <c r="K262" s="2" t="s">
        <v>40</v>
      </c>
      <c r="L262" s="2" t="s">
        <v>21</v>
      </c>
      <c r="M262" s="2" t="s">
        <v>19</v>
      </c>
      <c r="N262" s="2">
        <v>0</v>
      </c>
      <c r="O262" s="2">
        <v>5</v>
      </c>
      <c r="P262" s="2" t="s">
        <v>155</v>
      </c>
      <c r="Q262" s="12" t="s">
        <v>34</v>
      </c>
    </row>
    <row r="263" spans="1:17" x14ac:dyDescent="0.25">
      <c r="A263" s="11">
        <v>495</v>
      </c>
      <c r="B263" s="4" t="s">
        <v>105</v>
      </c>
      <c r="C263" s="2" t="str">
        <f t="shared" si="8"/>
        <v>IPL-2014</v>
      </c>
      <c r="D263" s="2">
        <f t="shared" si="9"/>
        <v>2014</v>
      </c>
      <c r="E263" s="5">
        <v>41772</v>
      </c>
      <c r="F263" s="4" t="s">
        <v>152</v>
      </c>
      <c r="G263" s="4" t="s">
        <v>60</v>
      </c>
      <c r="H263" s="4" t="s">
        <v>50</v>
      </c>
      <c r="I263" s="4" t="s">
        <v>38</v>
      </c>
      <c r="J263" s="4" t="s">
        <v>38</v>
      </c>
      <c r="K263" s="4" t="s">
        <v>20</v>
      </c>
      <c r="L263" s="4" t="s">
        <v>21</v>
      </c>
      <c r="M263" s="4" t="s">
        <v>50</v>
      </c>
      <c r="N263" s="4">
        <v>16</v>
      </c>
      <c r="O263" s="4">
        <v>0</v>
      </c>
      <c r="P263" s="4" t="s">
        <v>186</v>
      </c>
      <c r="Q263" s="13" t="s">
        <v>170</v>
      </c>
    </row>
    <row r="264" spans="1:17" x14ac:dyDescent="0.25">
      <c r="A264" s="10">
        <v>493</v>
      </c>
      <c r="B264" s="2" t="s">
        <v>53</v>
      </c>
      <c r="C264" s="2" t="str">
        <f t="shared" si="8"/>
        <v>IPL-2014</v>
      </c>
      <c r="D264" s="2">
        <f t="shared" si="9"/>
        <v>2014</v>
      </c>
      <c r="E264" s="3">
        <v>41771</v>
      </c>
      <c r="F264" s="2" t="s">
        <v>67</v>
      </c>
      <c r="G264" s="2" t="s">
        <v>55</v>
      </c>
      <c r="H264" s="2" t="s">
        <v>18</v>
      </c>
      <c r="I264" s="2" t="s">
        <v>39</v>
      </c>
      <c r="J264" s="2" t="s">
        <v>18</v>
      </c>
      <c r="K264" s="2" t="s">
        <v>40</v>
      </c>
      <c r="L264" s="2" t="s">
        <v>21</v>
      </c>
      <c r="M264" s="2" t="s">
        <v>39</v>
      </c>
      <c r="N264" s="2">
        <v>0</v>
      </c>
      <c r="O264" s="2">
        <v>7</v>
      </c>
      <c r="P264" s="2" t="s">
        <v>154</v>
      </c>
      <c r="Q264" s="12" t="s">
        <v>178</v>
      </c>
    </row>
    <row r="265" spans="1:17" x14ac:dyDescent="0.25">
      <c r="A265" s="11">
        <v>491</v>
      </c>
      <c r="B265" s="4" t="s">
        <v>216</v>
      </c>
      <c r="C265" s="2" t="str">
        <f t="shared" si="8"/>
        <v>IPL-2014</v>
      </c>
      <c r="D265" s="2">
        <f t="shared" si="9"/>
        <v>2014</v>
      </c>
      <c r="E265" s="5">
        <v>41770</v>
      </c>
      <c r="F265" s="4" t="s">
        <v>139</v>
      </c>
      <c r="G265" s="4" t="s">
        <v>217</v>
      </c>
      <c r="H265" s="4" t="s">
        <v>45</v>
      </c>
      <c r="I265" s="4" t="s">
        <v>27</v>
      </c>
      <c r="J265" s="4" t="s">
        <v>27</v>
      </c>
      <c r="K265" s="4" t="s">
        <v>20</v>
      </c>
      <c r="L265" s="4" t="s">
        <v>21</v>
      </c>
      <c r="M265" s="4" t="s">
        <v>27</v>
      </c>
      <c r="N265" s="4">
        <v>0</v>
      </c>
      <c r="O265" s="4">
        <v>9</v>
      </c>
      <c r="P265" s="4" t="s">
        <v>104</v>
      </c>
      <c r="Q265" s="13" t="s">
        <v>113</v>
      </c>
    </row>
    <row r="266" spans="1:17" x14ac:dyDescent="0.25">
      <c r="A266" s="10">
        <v>492</v>
      </c>
      <c r="B266" s="2" t="s">
        <v>105</v>
      </c>
      <c r="C266" s="2" t="str">
        <f t="shared" si="8"/>
        <v>IPL-2014</v>
      </c>
      <c r="D266" s="2">
        <f t="shared" si="9"/>
        <v>2014</v>
      </c>
      <c r="E266" s="3">
        <v>41770</v>
      </c>
      <c r="F266" s="2" t="s">
        <v>211</v>
      </c>
      <c r="G266" s="2" t="s">
        <v>60</v>
      </c>
      <c r="H266" s="2" t="s">
        <v>50</v>
      </c>
      <c r="I266" s="2" t="s">
        <v>31</v>
      </c>
      <c r="J266" s="2" t="s">
        <v>50</v>
      </c>
      <c r="K266" s="2" t="s">
        <v>40</v>
      </c>
      <c r="L266" s="2" t="s">
        <v>21</v>
      </c>
      <c r="M266" s="2" t="s">
        <v>31</v>
      </c>
      <c r="N266" s="2">
        <v>0</v>
      </c>
      <c r="O266" s="2">
        <v>5</v>
      </c>
      <c r="P266" s="2" t="s">
        <v>23</v>
      </c>
      <c r="Q266" s="12" t="s">
        <v>170</v>
      </c>
    </row>
    <row r="267" spans="1:17" x14ac:dyDescent="0.25">
      <c r="A267" s="11">
        <v>489</v>
      </c>
      <c r="B267" s="4" t="s">
        <v>35</v>
      </c>
      <c r="C267" s="2" t="str">
        <f t="shared" si="8"/>
        <v>IPL-2014</v>
      </c>
      <c r="D267" s="2">
        <f t="shared" si="9"/>
        <v>2014</v>
      </c>
      <c r="E267" s="5">
        <v>41769</v>
      </c>
      <c r="F267" s="4" t="s">
        <v>218</v>
      </c>
      <c r="G267" s="4" t="s">
        <v>37</v>
      </c>
      <c r="H267" s="4" t="s">
        <v>38</v>
      </c>
      <c r="I267" s="4" t="s">
        <v>18</v>
      </c>
      <c r="J267" s="4" t="s">
        <v>18</v>
      </c>
      <c r="K267" s="4" t="s">
        <v>20</v>
      </c>
      <c r="L267" s="4" t="s">
        <v>21</v>
      </c>
      <c r="M267" s="4" t="s">
        <v>18</v>
      </c>
      <c r="N267" s="4">
        <v>0</v>
      </c>
      <c r="O267" s="4">
        <v>8</v>
      </c>
      <c r="P267" s="4" t="s">
        <v>190</v>
      </c>
      <c r="Q267" s="13" t="s">
        <v>155</v>
      </c>
    </row>
    <row r="268" spans="1:17" x14ac:dyDescent="0.25">
      <c r="A268" s="10">
        <v>490</v>
      </c>
      <c r="B268" s="2" t="s">
        <v>15</v>
      </c>
      <c r="C268" s="2" t="str">
        <f t="shared" si="8"/>
        <v>IPL-2014</v>
      </c>
      <c r="D268" s="2">
        <f t="shared" si="9"/>
        <v>2014</v>
      </c>
      <c r="E268" s="3">
        <v>41769</v>
      </c>
      <c r="F268" s="2" t="s">
        <v>126</v>
      </c>
      <c r="G268" s="2" t="s">
        <v>17</v>
      </c>
      <c r="H268" s="2" t="s">
        <v>39</v>
      </c>
      <c r="I268" s="2" t="s">
        <v>19</v>
      </c>
      <c r="J268" s="2" t="s">
        <v>19</v>
      </c>
      <c r="K268" s="2" t="s">
        <v>20</v>
      </c>
      <c r="L268" s="2" t="s">
        <v>21</v>
      </c>
      <c r="M268" s="2" t="s">
        <v>19</v>
      </c>
      <c r="N268" s="2">
        <v>0</v>
      </c>
      <c r="O268" s="2">
        <v>4</v>
      </c>
      <c r="P268" s="2" t="s">
        <v>154</v>
      </c>
      <c r="Q268" s="12" t="s">
        <v>178</v>
      </c>
    </row>
    <row r="269" spans="1:17" x14ac:dyDescent="0.25">
      <c r="A269" s="11">
        <v>488</v>
      </c>
      <c r="B269" s="4" t="s">
        <v>105</v>
      </c>
      <c r="C269" s="2" t="str">
        <f t="shared" si="8"/>
        <v>IPL-2014</v>
      </c>
      <c r="D269" s="2">
        <f t="shared" si="9"/>
        <v>2014</v>
      </c>
      <c r="E269" s="5">
        <v>41768</v>
      </c>
      <c r="F269" s="4" t="s">
        <v>129</v>
      </c>
      <c r="G269" s="4" t="s">
        <v>60</v>
      </c>
      <c r="H269" s="4" t="s">
        <v>45</v>
      </c>
      <c r="I269" s="4" t="s">
        <v>50</v>
      </c>
      <c r="J269" s="4" t="s">
        <v>50</v>
      </c>
      <c r="K269" s="4" t="s">
        <v>20</v>
      </c>
      <c r="L269" s="4" t="s">
        <v>21</v>
      </c>
      <c r="M269" s="4" t="s">
        <v>45</v>
      </c>
      <c r="N269" s="4">
        <v>32</v>
      </c>
      <c r="O269" s="4">
        <v>0</v>
      </c>
      <c r="P269" s="4" t="s">
        <v>23</v>
      </c>
      <c r="Q269" s="13" t="s">
        <v>186</v>
      </c>
    </row>
    <row r="270" spans="1:17" x14ac:dyDescent="0.25">
      <c r="A270" s="10">
        <v>487</v>
      </c>
      <c r="B270" s="2" t="s">
        <v>202</v>
      </c>
      <c r="C270" s="2" t="str">
        <f t="shared" si="8"/>
        <v>IPL-2014</v>
      </c>
      <c r="D270" s="2">
        <f t="shared" si="9"/>
        <v>2014</v>
      </c>
      <c r="E270" s="3">
        <v>41767</v>
      </c>
      <c r="F270" s="2" t="s">
        <v>145</v>
      </c>
      <c r="G270" s="2" t="s">
        <v>204</v>
      </c>
      <c r="H270" s="2" t="s">
        <v>18</v>
      </c>
      <c r="I270" s="2" t="s">
        <v>31</v>
      </c>
      <c r="J270" s="2" t="s">
        <v>31</v>
      </c>
      <c r="K270" s="2" t="s">
        <v>20</v>
      </c>
      <c r="L270" s="2" t="s">
        <v>21</v>
      </c>
      <c r="M270" s="2" t="s">
        <v>18</v>
      </c>
      <c r="N270" s="2">
        <v>32</v>
      </c>
      <c r="O270" s="2">
        <v>0</v>
      </c>
      <c r="P270" s="2" t="s">
        <v>108</v>
      </c>
      <c r="Q270" s="12" t="s">
        <v>104</v>
      </c>
    </row>
    <row r="271" spans="1:17" x14ac:dyDescent="0.25">
      <c r="A271" s="11">
        <v>485</v>
      </c>
      <c r="B271" s="4" t="s">
        <v>35</v>
      </c>
      <c r="C271" s="2" t="str">
        <f t="shared" si="8"/>
        <v>IPL-2014</v>
      </c>
      <c r="D271" s="2">
        <f t="shared" si="9"/>
        <v>2014</v>
      </c>
      <c r="E271" s="5">
        <v>41766</v>
      </c>
      <c r="F271" s="4" t="s">
        <v>139</v>
      </c>
      <c r="G271" s="4" t="s">
        <v>37</v>
      </c>
      <c r="H271" s="4" t="s">
        <v>38</v>
      </c>
      <c r="I271" s="4" t="s">
        <v>27</v>
      </c>
      <c r="J271" s="4" t="s">
        <v>38</v>
      </c>
      <c r="K271" s="4" t="s">
        <v>40</v>
      </c>
      <c r="L271" s="4" t="s">
        <v>21</v>
      </c>
      <c r="M271" s="4" t="s">
        <v>27</v>
      </c>
      <c r="N271" s="4">
        <v>0</v>
      </c>
      <c r="O271" s="4">
        <v>8</v>
      </c>
      <c r="P271" s="4" t="s">
        <v>155</v>
      </c>
      <c r="Q271" s="13" t="s">
        <v>34</v>
      </c>
    </row>
    <row r="272" spans="1:17" x14ac:dyDescent="0.25">
      <c r="A272" s="10">
        <v>486</v>
      </c>
      <c r="B272" s="2" t="s">
        <v>216</v>
      </c>
      <c r="C272" s="2" t="str">
        <f t="shared" si="8"/>
        <v>IPL-2014</v>
      </c>
      <c r="D272" s="2">
        <f t="shared" si="9"/>
        <v>2014</v>
      </c>
      <c r="E272" s="3">
        <v>41766</v>
      </c>
      <c r="F272" s="2" t="s">
        <v>149</v>
      </c>
      <c r="G272" s="2" t="s">
        <v>217</v>
      </c>
      <c r="H272" s="2" t="s">
        <v>45</v>
      </c>
      <c r="I272" s="2" t="s">
        <v>19</v>
      </c>
      <c r="J272" s="2" t="s">
        <v>19</v>
      </c>
      <c r="K272" s="2" t="s">
        <v>20</v>
      </c>
      <c r="L272" s="2" t="s">
        <v>21</v>
      </c>
      <c r="M272" s="2" t="s">
        <v>45</v>
      </c>
      <c r="N272" s="2">
        <v>44</v>
      </c>
      <c r="O272" s="2">
        <v>0</v>
      </c>
      <c r="P272" s="2" t="s">
        <v>154</v>
      </c>
      <c r="Q272" s="12" t="s">
        <v>197</v>
      </c>
    </row>
    <row r="273" spans="1:17" x14ac:dyDescent="0.25">
      <c r="A273" s="11">
        <v>484</v>
      </c>
      <c r="B273" s="4" t="s">
        <v>15</v>
      </c>
      <c r="C273" s="2" t="str">
        <f t="shared" si="8"/>
        <v>IPL-2014</v>
      </c>
      <c r="D273" s="2">
        <f t="shared" si="9"/>
        <v>2014</v>
      </c>
      <c r="E273" s="5">
        <v>41765</v>
      </c>
      <c r="F273" s="4" t="s">
        <v>83</v>
      </c>
      <c r="G273" s="4" t="s">
        <v>17</v>
      </c>
      <c r="H273" s="4" t="s">
        <v>39</v>
      </c>
      <c r="I273" s="4" t="s">
        <v>50</v>
      </c>
      <c r="J273" s="4" t="s">
        <v>50</v>
      </c>
      <c r="K273" s="4" t="s">
        <v>20</v>
      </c>
      <c r="L273" s="4" t="s">
        <v>21</v>
      </c>
      <c r="M273" s="4" t="s">
        <v>39</v>
      </c>
      <c r="N273" s="4">
        <v>19</v>
      </c>
      <c r="O273" s="4">
        <v>0</v>
      </c>
      <c r="P273" s="4" t="s">
        <v>23</v>
      </c>
      <c r="Q273" s="13" t="s">
        <v>186</v>
      </c>
    </row>
    <row r="274" spans="1:17" x14ac:dyDescent="0.25">
      <c r="A274" s="10">
        <v>482</v>
      </c>
      <c r="B274" s="2" t="s">
        <v>202</v>
      </c>
      <c r="C274" s="2" t="str">
        <f t="shared" si="8"/>
        <v>IPL-2014</v>
      </c>
      <c r="D274" s="2">
        <f t="shared" si="9"/>
        <v>2014</v>
      </c>
      <c r="E274" s="3">
        <v>41764</v>
      </c>
      <c r="F274" s="2" t="s">
        <v>219</v>
      </c>
      <c r="G274" s="2" t="s">
        <v>204</v>
      </c>
      <c r="H274" s="2" t="s">
        <v>31</v>
      </c>
      <c r="I274" s="2" t="s">
        <v>27</v>
      </c>
      <c r="J274" s="2" t="s">
        <v>27</v>
      </c>
      <c r="K274" s="2" t="s">
        <v>20</v>
      </c>
      <c r="L274" s="2" t="s">
        <v>21</v>
      </c>
      <c r="M274" s="2" t="s">
        <v>31</v>
      </c>
      <c r="N274" s="2">
        <v>10</v>
      </c>
      <c r="O274" s="2">
        <v>0</v>
      </c>
      <c r="P274" s="2" t="s">
        <v>104</v>
      </c>
      <c r="Q274" s="12" t="s">
        <v>113</v>
      </c>
    </row>
    <row r="275" spans="1:17" x14ac:dyDescent="0.25">
      <c r="A275" s="11">
        <v>483</v>
      </c>
      <c r="B275" s="4" t="s">
        <v>35</v>
      </c>
      <c r="C275" s="2" t="str">
        <f t="shared" si="8"/>
        <v>IPL-2014</v>
      </c>
      <c r="D275" s="2">
        <f t="shared" si="9"/>
        <v>2014</v>
      </c>
      <c r="E275" s="5">
        <v>41764</v>
      </c>
      <c r="F275" s="4" t="s">
        <v>126</v>
      </c>
      <c r="G275" s="4" t="s">
        <v>37</v>
      </c>
      <c r="H275" s="4" t="s">
        <v>38</v>
      </c>
      <c r="I275" s="4" t="s">
        <v>19</v>
      </c>
      <c r="J275" s="4" t="s">
        <v>19</v>
      </c>
      <c r="K275" s="4" t="s">
        <v>20</v>
      </c>
      <c r="L275" s="4" t="s">
        <v>21</v>
      </c>
      <c r="M275" s="4" t="s">
        <v>19</v>
      </c>
      <c r="N275" s="4">
        <v>0</v>
      </c>
      <c r="O275" s="4">
        <v>8</v>
      </c>
      <c r="P275" s="4" t="s">
        <v>190</v>
      </c>
      <c r="Q275" s="13" t="s">
        <v>155</v>
      </c>
    </row>
    <row r="276" spans="1:17" x14ac:dyDescent="0.25">
      <c r="A276" s="10">
        <v>481</v>
      </c>
      <c r="B276" s="2" t="s">
        <v>105</v>
      </c>
      <c r="C276" s="2" t="str">
        <f t="shared" si="8"/>
        <v>IPL-2014</v>
      </c>
      <c r="D276" s="2">
        <f t="shared" si="9"/>
        <v>2014</v>
      </c>
      <c r="E276" s="3">
        <v>41763</v>
      </c>
      <c r="F276" s="2" t="s">
        <v>59</v>
      </c>
      <c r="G276" s="2" t="s">
        <v>60</v>
      </c>
      <c r="H276" s="2" t="s">
        <v>18</v>
      </c>
      <c r="I276" s="2" t="s">
        <v>50</v>
      </c>
      <c r="J276" s="2" t="s">
        <v>50</v>
      </c>
      <c r="K276" s="2" t="s">
        <v>20</v>
      </c>
      <c r="L276" s="2" t="s">
        <v>21</v>
      </c>
      <c r="M276" s="2" t="s">
        <v>50</v>
      </c>
      <c r="N276" s="2">
        <v>0</v>
      </c>
      <c r="O276" s="2">
        <v>4</v>
      </c>
      <c r="P276" s="2" t="s">
        <v>154</v>
      </c>
      <c r="Q276" s="12" t="s">
        <v>178</v>
      </c>
    </row>
    <row r="277" spans="1:17" x14ac:dyDescent="0.25">
      <c r="A277" s="11">
        <v>479</v>
      </c>
      <c r="B277" s="4" t="s">
        <v>15</v>
      </c>
      <c r="C277" s="2" t="str">
        <f t="shared" si="8"/>
        <v>IPL-2014</v>
      </c>
      <c r="D277" s="2">
        <f t="shared" si="9"/>
        <v>2014</v>
      </c>
      <c r="E277" s="5">
        <v>41762</v>
      </c>
      <c r="F277" s="4" t="s">
        <v>146</v>
      </c>
      <c r="G277" s="4" t="s">
        <v>17</v>
      </c>
      <c r="H277" s="4" t="s">
        <v>45</v>
      </c>
      <c r="I277" s="4" t="s">
        <v>39</v>
      </c>
      <c r="J277" s="4" t="s">
        <v>45</v>
      </c>
      <c r="K277" s="4" t="s">
        <v>40</v>
      </c>
      <c r="L277" s="4" t="s">
        <v>21</v>
      </c>
      <c r="M277" s="4" t="s">
        <v>39</v>
      </c>
      <c r="N277" s="4">
        <v>0</v>
      </c>
      <c r="O277" s="4">
        <v>5</v>
      </c>
      <c r="P277" s="4" t="s">
        <v>155</v>
      </c>
      <c r="Q277" s="13" t="s">
        <v>34</v>
      </c>
    </row>
    <row r="278" spans="1:17" x14ac:dyDescent="0.25">
      <c r="A278" s="10">
        <v>480</v>
      </c>
      <c r="B278" s="2" t="s">
        <v>35</v>
      </c>
      <c r="C278" s="2" t="str">
        <f t="shared" si="8"/>
        <v>IPL-2014</v>
      </c>
      <c r="D278" s="2">
        <f t="shared" si="9"/>
        <v>2014</v>
      </c>
      <c r="E278" s="3">
        <v>41762</v>
      </c>
      <c r="F278" s="2" t="s">
        <v>119</v>
      </c>
      <c r="G278" s="2" t="s">
        <v>37</v>
      </c>
      <c r="H278" s="2" t="s">
        <v>38</v>
      </c>
      <c r="I278" s="2" t="s">
        <v>31</v>
      </c>
      <c r="J278" s="2" t="s">
        <v>31</v>
      </c>
      <c r="K278" s="2" t="s">
        <v>20</v>
      </c>
      <c r="L278" s="2" t="s">
        <v>21</v>
      </c>
      <c r="M278" s="2" t="s">
        <v>31</v>
      </c>
      <c r="N278" s="2">
        <v>0</v>
      </c>
      <c r="O278" s="2">
        <v>7</v>
      </c>
      <c r="P278" s="2" t="s">
        <v>220</v>
      </c>
      <c r="Q278" s="12" t="s">
        <v>23</v>
      </c>
    </row>
    <row r="279" spans="1:17" x14ac:dyDescent="0.25">
      <c r="A279" s="11">
        <v>478</v>
      </c>
      <c r="B279" s="4" t="s">
        <v>181</v>
      </c>
      <c r="C279" s="2" t="str">
        <f t="shared" si="8"/>
        <v>IPL-2014</v>
      </c>
      <c r="D279" s="2">
        <f t="shared" si="9"/>
        <v>2014</v>
      </c>
      <c r="E279" s="5">
        <v>41761</v>
      </c>
      <c r="F279" s="4" t="s">
        <v>77</v>
      </c>
      <c r="G279" s="4" t="s">
        <v>182</v>
      </c>
      <c r="H279" s="4" t="s">
        <v>19</v>
      </c>
      <c r="I279" s="4" t="s">
        <v>27</v>
      </c>
      <c r="J279" s="4" t="s">
        <v>19</v>
      </c>
      <c r="K279" s="4" t="s">
        <v>40</v>
      </c>
      <c r="L279" s="4" t="s">
        <v>21</v>
      </c>
      <c r="M279" s="4" t="s">
        <v>19</v>
      </c>
      <c r="N279" s="4">
        <v>34</v>
      </c>
      <c r="O279" s="4">
        <v>0</v>
      </c>
      <c r="P279" s="4" t="s">
        <v>108</v>
      </c>
      <c r="Q279" s="13" t="s">
        <v>104</v>
      </c>
    </row>
    <row r="280" spans="1:17" x14ac:dyDescent="0.25">
      <c r="A280" s="10">
        <v>477</v>
      </c>
      <c r="B280" s="2"/>
      <c r="C280" s="2" t="str">
        <f t="shared" si="8"/>
        <v>IPL-2014</v>
      </c>
      <c r="D280" s="2">
        <f t="shared" si="9"/>
        <v>2014</v>
      </c>
      <c r="E280" s="3">
        <v>41759</v>
      </c>
      <c r="F280" s="2" t="s">
        <v>145</v>
      </c>
      <c r="G280" s="2" t="s">
        <v>221</v>
      </c>
      <c r="H280" s="2" t="s">
        <v>18</v>
      </c>
      <c r="I280" s="2" t="s">
        <v>39</v>
      </c>
      <c r="J280" s="2" t="s">
        <v>39</v>
      </c>
      <c r="K280" s="2" t="s">
        <v>20</v>
      </c>
      <c r="L280" s="2" t="s">
        <v>21</v>
      </c>
      <c r="M280" s="2" t="s">
        <v>18</v>
      </c>
      <c r="N280" s="2">
        <v>15</v>
      </c>
      <c r="O280" s="2">
        <v>0</v>
      </c>
      <c r="P280" s="2" t="s">
        <v>154</v>
      </c>
      <c r="Q280" s="12" t="s">
        <v>125</v>
      </c>
    </row>
    <row r="281" spans="1:17" x14ac:dyDescent="0.25">
      <c r="A281" s="11">
        <v>476</v>
      </c>
      <c r="B281" s="4" t="s">
        <v>222</v>
      </c>
      <c r="C281" s="2" t="str">
        <f t="shared" si="8"/>
        <v>IPL-2014</v>
      </c>
      <c r="D281" s="2">
        <f t="shared" si="9"/>
        <v>2014</v>
      </c>
      <c r="E281" s="5">
        <v>41758</v>
      </c>
      <c r="F281" s="4" t="s">
        <v>211</v>
      </c>
      <c r="G281" s="4" t="s">
        <v>223</v>
      </c>
      <c r="H281" s="4" t="s">
        <v>31</v>
      </c>
      <c r="I281" s="4" t="s">
        <v>27</v>
      </c>
      <c r="J281" s="4" t="s">
        <v>31</v>
      </c>
      <c r="K281" s="4" t="s">
        <v>40</v>
      </c>
      <c r="L281" s="4" t="s">
        <v>138</v>
      </c>
      <c r="M281" s="4" t="s">
        <v>31</v>
      </c>
      <c r="N281" s="4">
        <v>0</v>
      </c>
      <c r="O281" s="4">
        <v>0</v>
      </c>
      <c r="P281" s="4" t="s">
        <v>224</v>
      </c>
      <c r="Q281" s="13" t="s">
        <v>108</v>
      </c>
    </row>
    <row r="282" spans="1:17" x14ac:dyDescent="0.25">
      <c r="A282" s="10">
        <v>475</v>
      </c>
      <c r="B282" s="2"/>
      <c r="C282" s="2" t="str">
        <f t="shared" si="8"/>
        <v>IPL-2014</v>
      </c>
      <c r="D282" s="2">
        <f t="shared" si="9"/>
        <v>2014</v>
      </c>
      <c r="E282" s="3">
        <v>41757</v>
      </c>
      <c r="F282" s="2" t="s">
        <v>129</v>
      </c>
      <c r="G282" s="2" t="s">
        <v>221</v>
      </c>
      <c r="H282" s="2" t="s">
        <v>50</v>
      </c>
      <c r="I282" s="2" t="s">
        <v>45</v>
      </c>
      <c r="J282" s="2" t="s">
        <v>45</v>
      </c>
      <c r="K282" s="2" t="s">
        <v>20</v>
      </c>
      <c r="L282" s="2" t="s">
        <v>21</v>
      </c>
      <c r="M282" s="2" t="s">
        <v>45</v>
      </c>
      <c r="N282" s="2">
        <v>0</v>
      </c>
      <c r="O282" s="2">
        <v>5</v>
      </c>
      <c r="P282" s="2" t="s">
        <v>225</v>
      </c>
      <c r="Q282" s="12" t="s">
        <v>23</v>
      </c>
    </row>
    <row r="283" spans="1:17" x14ac:dyDescent="0.25">
      <c r="A283" s="11">
        <v>473</v>
      </c>
      <c r="B283" s="4" t="s">
        <v>226</v>
      </c>
      <c r="C283" s="2" t="str">
        <f t="shared" si="8"/>
        <v>IPL-2014</v>
      </c>
      <c r="D283" s="2">
        <f t="shared" si="9"/>
        <v>2014</v>
      </c>
      <c r="E283" s="5">
        <v>41756</v>
      </c>
      <c r="F283" s="4" t="s">
        <v>227</v>
      </c>
      <c r="G283" s="4" t="s">
        <v>228</v>
      </c>
      <c r="H283" s="4" t="s">
        <v>39</v>
      </c>
      <c r="I283" s="4" t="s">
        <v>38</v>
      </c>
      <c r="J283" s="4" t="s">
        <v>39</v>
      </c>
      <c r="K283" s="4" t="s">
        <v>40</v>
      </c>
      <c r="L283" s="4" t="s">
        <v>21</v>
      </c>
      <c r="M283" s="4" t="s">
        <v>38</v>
      </c>
      <c r="N283" s="4">
        <v>0</v>
      </c>
      <c r="O283" s="4">
        <v>6</v>
      </c>
      <c r="P283" s="4" t="s">
        <v>224</v>
      </c>
      <c r="Q283" s="13" t="s">
        <v>178</v>
      </c>
    </row>
    <row r="284" spans="1:17" x14ac:dyDescent="0.25">
      <c r="A284" s="10">
        <v>474</v>
      </c>
      <c r="B284" s="2" t="s">
        <v>226</v>
      </c>
      <c r="C284" s="2" t="str">
        <f t="shared" si="8"/>
        <v>IPL-2014</v>
      </c>
      <c r="D284" s="2">
        <f t="shared" si="9"/>
        <v>2014</v>
      </c>
      <c r="E284" s="3">
        <v>41756</v>
      </c>
      <c r="F284" s="2" t="s">
        <v>126</v>
      </c>
      <c r="G284" s="2" t="s">
        <v>228</v>
      </c>
      <c r="H284" s="2" t="s">
        <v>18</v>
      </c>
      <c r="I284" s="2" t="s">
        <v>19</v>
      </c>
      <c r="J284" s="2" t="s">
        <v>18</v>
      </c>
      <c r="K284" s="2" t="s">
        <v>40</v>
      </c>
      <c r="L284" s="2" t="s">
        <v>21</v>
      </c>
      <c r="M284" s="2" t="s">
        <v>19</v>
      </c>
      <c r="N284" s="2">
        <v>0</v>
      </c>
      <c r="O284" s="2">
        <v>5</v>
      </c>
      <c r="P284" s="2" t="s">
        <v>108</v>
      </c>
      <c r="Q284" s="12" t="s">
        <v>178</v>
      </c>
    </row>
    <row r="285" spans="1:17" x14ac:dyDescent="0.25">
      <c r="A285" s="11">
        <v>471</v>
      </c>
      <c r="B285" s="4" t="s">
        <v>222</v>
      </c>
      <c r="C285" s="2" t="str">
        <f t="shared" si="8"/>
        <v>IPL-2014</v>
      </c>
      <c r="D285" s="2">
        <f t="shared" si="9"/>
        <v>2014</v>
      </c>
      <c r="E285" s="5">
        <v>41755</v>
      </c>
      <c r="F285" s="4" t="s">
        <v>219</v>
      </c>
      <c r="G285" s="4" t="s">
        <v>223</v>
      </c>
      <c r="H285" s="4" t="s">
        <v>50</v>
      </c>
      <c r="I285" s="4" t="s">
        <v>31</v>
      </c>
      <c r="J285" s="4" t="s">
        <v>31</v>
      </c>
      <c r="K285" s="4" t="s">
        <v>20</v>
      </c>
      <c r="L285" s="4" t="s">
        <v>21</v>
      </c>
      <c r="M285" s="4" t="s">
        <v>31</v>
      </c>
      <c r="N285" s="4">
        <v>0</v>
      </c>
      <c r="O285" s="4">
        <v>6</v>
      </c>
      <c r="P285" s="4" t="s">
        <v>154</v>
      </c>
      <c r="Q285" s="13" t="s">
        <v>34</v>
      </c>
    </row>
    <row r="286" spans="1:17" x14ac:dyDescent="0.25">
      <c r="A286" s="10">
        <v>472</v>
      </c>
      <c r="B286" s="2" t="s">
        <v>222</v>
      </c>
      <c r="C286" s="2" t="str">
        <f t="shared" si="8"/>
        <v>IPL-2014</v>
      </c>
      <c r="D286" s="2">
        <f t="shared" si="9"/>
        <v>2014</v>
      </c>
      <c r="E286" s="3">
        <v>41755</v>
      </c>
      <c r="F286" s="2" t="s">
        <v>129</v>
      </c>
      <c r="G286" s="2" t="s">
        <v>223</v>
      </c>
      <c r="H286" s="2" t="s">
        <v>45</v>
      </c>
      <c r="I286" s="2" t="s">
        <v>27</v>
      </c>
      <c r="J286" s="2" t="s">
        <v>27</v>
      </c>
      <c r="K286" s="2" t="s">
        <v>20</v>
      </c>
      <c r="L286" s="2" t="s">
        <v>21</v>
      </c>
      <c r="M286" s="2" t="s">
        <v>45</v>
      </c>
      <c r="N286" s="2">
        <v>23</v>
      </c>
      <c r="O286" s="2">
        <v>0</v>
      </c>
      <c r="P286" s="2" t="s">
        <v>154</v>
      </c>
      <c r="Q286" s="12" t="s">
        <v>180</v>
      </c>
    </row>
    <row r="287" spans="1:17" x14ac:dyDescent="0.25">
      <c r="A287" s="11">
        <v>469</v>
      </c>
      <c r="B287" s="4"/>
      <c r="C287" s="2" t="str">
        <f t="shared" si="8"/>
        <v>IPL-2014</v>
      </c>
      <c r="D287" s="2">
        <f t="shared" si="9"/>
        <v>2014</v>
      </c>
      <c r="E287" s="5">
        <v>41754</v>
      </c>
      <c r="F287" s="4" t="s">
        <v>179</v>
      </c>
      <c r="G287" s="4" t="s">
        <v>221</v>
      </c>
      <c r="H287" s="4" t="s">
        <v>18</v>
      </c>
      <c r="I287" s="4" t="s">
        <v>38</v>
      </c>
      <c r="J287" s="4" t="s">
        <v>18</v>
      </c>
      <c r="K287" s="4" t="s">
        <v>40</v>
      </c>
      <c r="L287" s="4" t="s">
        <v>21</v>
      </c>
      <c r="M287" s="4" t="s">
        <v>18</v>
      </c>
      <c r="N287" s="4">
        <v>4</v>
      </c>
      <c r="O287" s="4">
        <v>0</v>
      </c>
      <c r="P287" s="4" t="s">
        <v>125</v>
      </c>
      <c r="Q287" s="13" t="s">
        <v>23</v>
      </c>
    </row>
    <row r="288" spans="1:17" x14ac:dyDescent="0.25">
      <c r="A288" s="10">
        <v>470</v>
      </c>
      <c r="B288" s="2"/>
      <c r="C288" s="2" t="str">
        <f t="shared" si="8"/>
        <v>IPL-2014</v>
      </c>
      <c r="D288" s="2">
        <f t="shared" si="9"/>
        <v>2014</v>
      </c>
      <c r="E288" s="3">
        <v>41754</v>
      </c>
      <c r="F288" s="2" t="s">
        <v>124</v>
      </c>
      <c r="G288" s="2" t="s">
        <v>221</v>
      </c>
      <c r="H288" s="2" t="s">
        <v>39</v>
      </c>
      <c r="I288" s="2" t="s">
        <v>19</v>
      </c>
      <c r="J288" s="2" t="s">
        <v>39</v>
      </c>
      <c r="K288" s="2" t="s">
        <v>40</v>
      </c>
      <c r="L288" s="2" t="s">
        <v>21</v>
      </c>
      <c r="M288" s="2" t="s">
        <v>19</v>
      </c>
      <c r="N288" s="2">
        <v>0</v>
      </c>
      <c r="O288" s="2">
        <v>7</v>
      </c>
      <c r="P288" s="2" t="s">
        <v>225</v>
      </c>
      <c r="Q288" s="12" t="s">
        <v>125</v>
      </c>
    </row>
    <row r="289" spans="1:17" x14ac:dyDescent="0.25">
      <c r="A289" s="11">
        <v>468</v>
      </c>
      <c r="B289" s="4" t="s">
        <v>226</v>
      </c>
      <c r="C289" s="2" t="str">
        <f t="shared" si="8"/>
        <v>IPL-2014</v>
      </c>
      <c r="D289" s="2">
        <f t="shared" si="9"/>
        <v>2014</v>
      </c>
      <c r="E289" s="5">
        <v>41753</v>
      </c>
      <c r="F289" s="4" t="s">
        <v>54</v>
      </c>
      <c r="G289" s="4" t="s">
        <v>228</v>
      </c>
      <c r="H289" s="4" t="s">
        <v>27</v>
      </c>
      <c r="I289" s="4" t="s">
        <v>50</v>
      </c>
      <c r="J289" s="4" t="s">
        <v>50</v>
      </c>
      <c r="K289" s="4" t="s">
        <v>20</v>
      </c>
      <c r="L289" s="4" t="s">
        <v>21</v>
      </c>
      <c r="M289" s="4" t="s">
        <v>27</v>
      </c>
      <c r="N289" s="4">
        <v>2</v>
      </c>
      <c r="O289" s="4">
        <v>0</v>
      </c>
      <c r="P289" s="4" t="s">
        <v>224</v>
      </c>
      <c r="Q289" s="13" t="s">
        <v>178</v>
      </c>
    </row>
    <row r="290" spans="1:17" x14ac:dyDescent="0.25">
      <c r="A290" s="10">
        <v>467</v>
      </c>
      <c r="B290" s="2"/>
      <c r="C290" s="2" t="str">
        <f t="shared" si="8"/>
        <v>IPL-2014</v>
      </c>
      <c r="D290" s="2">
        <f t="shared" si="9"/>
        <v>2014</v>
      </c>
      <c r="E290" s="3">
        <v>41752</v>
      </c>
      <c r="F290" s="2" t="s">
        <v>77</v>
      </c>
      <c r="G290" s="2" t="s">
        <v>221</v>
      </c>
      <c r="H290" s="2" t="s">
        <v>19</v>
      </c>
      <c r="I290" s="2" t="s">
        <v>31</v>
      </c>
      <c r="J290" s="2" t="s">
        <v>31</v>
      </c>
      <c r="K290" s="2" t="s">
        <v>20</v>
      </c>
      <c r="L290" s="2" t="s">
        <v>21</v>
      </c>
      <c r="M290" s="2" t="s">
        <v>19</v>
      </c>
      <c r="N290" s="2">
        <v>7</v>
      </c>
      <c r="O290" s="2">
        <v>0</v>
      </c>
      <c r="P290" s="2" t="s">
        <v>154</v>
      </c>
      <c r="Q290" s="12" t="s">
        <v>180</v>
      </c>
    </row>
    <row r="291" spans="1:17" x14ac:dyDescent="0.25">
      <c r="A291" s="11">
        <v>466</v>
      </c>
      <c r="B291" s="4" t="s">
        <v>226</v>
      </c>
      <c r="C291" s="2" t="str">
        <f t="shared" si="8"/>
        <v>IPL-2014</v>
      </c>
      <c r="D291" s="2">
        <f t="shared" si="9"/>
        <v>2014</v>
      </c>
      <c r="E291" s="5">
        <v>41751</v>
      </c>
      <c r="F291" s="4" t="s">
        <v>149</v>
      </c>
      <c r="G291" s="4" t="s">
        <v>228</v>
      </c>
      <c r="H291" s="4" t="s">
        <v>45</v>
      </c>
      <c r="I291" s="4" t="s">
        <v>18</v>
      </c>
      <c r="J291" s="4" t="s">
        <v>18</v>
      </c>
      <c r="K291" s="4" t="s">
        <v>20</v>
      </c>
      <c r="L291" s="4" t="s">
        <v>21</v>
      </c>
      <c r="M291" s="4" t="s">
        <v>45</v>
      </c>
      <c r="N291" s="4">
        <v>72</v>
      </c>
      <c r="O291" s="4">
        <v>0</v>
      </c>
      <c r="P291" s="4" t="s">
        <v>125</v>
      </c>
      <c r="Q291" s="13" t="s">
        <v>23</v>
      </c>
    </row>
    <row r="292" spans="1:17" x14ac:dyDescent="0.25">
      <c r="A292" s="10">
        <v>465</v>
      </c>
      <c r="B292" s="2" t="s">
        <v>222</v>
      </c>
      <c r="C292" s="2" t="str">
        <f t="shared" si="8"/>
        <v>IPL-2014</v>
      </c>
      <c r="D292" s="2">
        <f t="shared" si="9"/>
        <v>2014</v>
      </c>
      <c r="E292" s="3">
        <v>41750</v>
      </c>
      <c r="F292" s="2" t="s">
        <v>144</v>
      </c>
      <c r="G292" s="2" t="s">
        <v>223</v>
      </c>
      <c r="H292" s="2" t="s">
        <v>19</v>
      </c>
      <c r="I292" s="2" t="s">
        <v>38</v>
      </c>
      <c r="J292" s="2" t="s">
        <v>19</v>
      </c>
      <c r="K292" s="2" t="s">
        <v>40</v>
      </c>
      <c r="L292" s="2" t="s">
        <v>21</v>
      </c>
      <c r="M292" s="2" t="s">
        <v>19</v>
      </c>
      <c r="N292" s="2">
        <v>93</v>
      </c>
      <c r="O292" s="2">
        <v>0</v>
      </c>
      <c r="P292" s="2" t="s">
        <v>180</v>
      </c>
      <c r="Q292" s="12" t="s">
        <v>34</v>
      </c>
    </row>
    <row r="293" spans="1:17" x14ac:dyDescent="0.25">
      <c r="A293" s="11">
        <v>464</v>
      </c>
      <c r="B293" s="4" t="s">
        <v>226</v>
      </c>
      <c r="C293" s="2" t="str">
        <f t="shared" si="8"/>
        <v>IPL-2014</v>
      </c>
      <c r="D293" s="2">
        <f t="shared" si="9"/>
        <v>2014</v>
      </c>
      <c r="E293" s="5">
        <v>41749</v>
      </c>
      <c r="F293" s="4" t="s">
        <v>149</v>
      </c>
      <c r="G293" s="4" t="s">
        <v>228</v>
      </c>
      <c r="H293" s="4" t="s">
        <v>31</v>
      </c>
      <c r="I293" s="4" t="s">
        <v>45</v>
      </c>
      <c r="J293" s="4" t="s">
        <v>45</v>
      </c>
      <c r="K293" s="4" t="s">
        <v>20</v>
      </c>
      <c r="L293" s="4" t="s">
        <v>21</v>
      </c>
      <c r="M293" s="4" t="s">
        <v>45</v>
      </c>
      <c r="N293" s="4">
        <v>0</v>
      </c>
      <c r="O293" s="4">
        <v>7</v>
      </c>
      <c r="P293" s="4" t="s">
        <v>225</v>
      </c>
      <c r="Q293" s="13" t="s">
        <v>125</v>
      </c>
    </row>
    <row r="294" spans="1:17" x14ac:dyDescent="0.25">
      <c r="A294" s="10">
        <v>462</v>
      </c>
      <c r="B294" s="2"/>
      <c r="C294" s="2" t="str">
        <f t="shared" si="8"/>
        <v>IPL-2014</v>
      </c>
      <c r="D294" s="2">
        <f t="shared" si="9"/>
        <v>2014</v>
      </c>
      <c r="E294" s="3">
        <v>41748</v>
      </c>
      <c r="F294" s="2" t="s">
        <v>173</v>
      </c>
      <c r="G294" s="2" t="s">
        <v>221</v>
      </c>
      <c r="H294" s="2" t="s">
        <v>39</v>
      </c>
      <c r="I294" s="2" t="s">
        <v>50</v>
      </c>
      <c r="J294" s="2" t="s">
        <v>50</v>
      </c>
      <c r="K294" s="2" t="s">
        <v>20</v>
      </c>
      <c r="L294" s="2" t="s">
        <v>21</v>
      </c>
      <c r="M294" s="2" t="s">
        <v>50</v>
      </c>
      <c r="N294" s="2">
        <v>0</v>
      </c>
      <c r="O294" s="2">
        <v>7</v>
      </c>
      <c r="P294" s="2" t="s">
        <v>224</v>
      </c>
      <c r="Q294" s="12" t="s">
        <v>108</v>
      </c>
    </row>
    <row r="295" spans="1:17" x14ac:dyDescent="0.25">
      <c r="A295" s="11">
        <v>463</v>
      </c>
      <c r="B295" s="4"/>
      <c r="C295" s="2" t="str">
        <f t="shared" si="8"/>
        <v>IPL-2014</v>
      </c>
      <c r="D295" s="2">
        <f t="shared" si="9"/>
        <v>2014</v>
      </c>
      <c r="E295" s="5">
        <v>41748</v>
      </c>
      <c r="F295" s="4" t="s">
        <v>207</v>
      </c>
      <c r="G295" s="4" t="s">
        <v>221</v>
      </c>
      <c r="H295" s="4" t="s">
        <v>27</v>
      </c>
      <c r="I295" s="4" t="s">
        <v>38</v>
      </c>
      <c r="J295" s="4" t="s">
        <v>27</v>
      </c>
      <c r="K295" s="4" t="s">
        <v>40</v>
      </c>
      <c r="L295" s="4" t="s">
        <v>21</v>
      </c>
      <c r="M295" s="4" t="s">
        <v>38</v>
      </c>
      <c r="N295" s="4">
        <v>0</v>
      </c>
      <c r="O295" s="4">
        <v>4</v>
      </c>
      <c r="P295" s="4" t="s">
        <v>224</v>
      </c>
      <c r="Q295" s="13" t="s">
        <v>178</v>
      </c>
    </row>
    <row r="296" spans="1:17" x14ac:dyDescent="0.25">
      <c r="A296" s="10">
        <v>460</v>
      </c>
      <c r="B296" s="2" t="s">
        <v>222</v>
      </c>
      <c r="C296" s="2" t="str">
        <f t="shared" si="8"/>
        <v>IPL-2014</v>
      </c>
      <c r="D296" s="2">
        <f t="shared" si="9"/>
        <v>2014</v>
      </c>
      <c r="E296" s="3">
        <v>41747</v>
      </c>
      <c r="F296" s="2" t="s">
        <v>149</v>
      </c>
      <c r="G296" s="2" t="s">
        <v>223</v>
      </c>
      <c r="H296" s="2" t="s">
        <v>19</v>
      </c>
      <c r="I296" s="2" t="s">
        <v>45</v>
      </c>
      <c r="J296" s="2" t="s">
        <v>19</v>
      </c>
      <c r="K296" s="2" t="s">
        <v>40</v>
      </c>
      <c r="L296" s="2" t="s">
        <v>21</v>
      </c>
      <c r="M296" s="2" t="s">
        <v>45</v>
      </c>
      <c r="N296" s="2">
        <v>0</v>
      </c>
      <c r="O296" s="2">
        <v>6</v>
      </c>
      <c r="P296" s="2" t="s">
        <v>180</v>
      </c>
      <c r="Q296" s="12" t="s">
        <v>34</v>
      </c>
    </row>
    <row r="297" spans="1:17" x14ac:dyDescent="0.25">
      <c r="A297" s="11">
        <v>461</v>
      </c>
      <c r="B297" s="4" t="s">
        <v>222</v>
      </c>
      <c r="C297" s="2" t="str">
        <f t="shared" si="8"/>
        <v>IPL-2014</v>
      </c>
      <c r="D297" s="2">
        <f t="shared" si="9"/>
        <v>2014</v>
      </c>
      <c r="E297" s="5">
        <v>41747</v>
      </c>
      <c r="F297" s="4" t="s">
        <v>171</v>
      </c>
      <c r="G297" s="4" t="s">
        <v>223</v>
      </c>
      <c r="H297" s="4" t="s">
        <v>18</v>
      </c>
      <c r="I297" s="4" t="s">
        <v>31</v>
      </c>
      <c r="J297" s="4" t="s">
        <v>31</v>
      </c>
      <c r="K297" s="4" t="s">
        <v>20</v>
      </c>
      <c r="L297" s="4" t="s">
        <v>21</v>
      </c>
      <c r="M297" s="4" t="s">
        <v>31</v>
      </c>
      <c r="N297" s="4">
        <v>0</v>
      </c>
      <c r="O297" s="4">
        <v>4</v>
      </c>
      <c r="P297" s="4" t="s">
        <v>225</v>
      </c>
      <c r="Q297" s="13" t="s">
        <v>180</v>
      </c>
    </row>
    <row r="298" spans="1:17" x14ac:dyDescent="0.25">
      <c r="A298" s="10">
        <v>459</v>
      </c>
      <c r="B298" s="2" t="s">
        <v>226</v>
      </c>
      <c r="C298" s="2" t="str">
        <f t="shared" si="8"/>
        <v>IPL-2014</v>
      </c>
      <c r="D298" s="2">
        <f t="shared" si="9"/>
        <v>2014</v>
      </c>
      <c r="E298" s="3">
        <v>41746</v>
      </c>
      <c r="F298" s="2" t="s">
        <v>229</v>
      </c>
      <c r="G298" s="2" t="s">
        <v>228</v>
      </c>
      <c r="H298" s="2" t="s">
        <v>38</v>
      </c>
      <c r="I298" s="2" t="s">
        <v>50</v>
      </c>
      <c r="J298" s="2" t="s">
        <v>50</v>
      </c>
      <c r="K298" s="2" t="s">
        <v>20</v>
      </c>
      <c r="L298" s="2" t="s">
        <v>21</v>
      </c>
      <c r="M298" s="2" t="s">
        <v>50</v>
      </c>
      <c r="N298" s="2">
        <v>0</v>
      </c>
      <c r="O298" s="2">
        <v>8</v>
      </c>
      <c r="P298" s="2" t="s">
        <v>224</v>
      </c>
      <c r="Q298" s="12" t="s">
        <v>23</v>
      </c>
    </row>
    <row r="299" spans="1:17" x14ac:dyDescent="0.25">
      <c r="A299" s="11">
        <v>458</v>
      </c>
      <c r="B299" s="4" t="s">
        <v>222</v>
      </c>
      <c r="C299" s="2" t="str">
        <f t="shared" si="8"/>
        <v>IPL-2014</v>
      </c>
      <c r="D299" s="2">
        <f t="shared" si="9"/>
        <v>2014</v>
      </c>
      <c r="E299" s="5">
        <v>41745</v>
      </c>
      <c r="F299" s="4" t="s">
        <v>230</v>
      </c>
      <c r="G299" s="4" t="s">
        <v>223</v>
      </c>
      <c r="H299" s="4" t="s">
        <v>27</v>
      </c>
      <c r="I299" s="4" t="s">
        <v>39</v>
      </c>
      <c r="J299" s="4" t="s">
        <v>27</v>
      </c>
      <c r="K299" s="4" t="s">
        <v>40</v>
      </c>
      <c r="L299" s="4" t="s">
        <v>21</v>
      </c>
      <c r="M299" s="4" t="s">
        <v>27</v>
      </c>
      <c r="N299" s="4">
        <v>41</v>
      </c>
      <c r="O299" s="4">
        <v>0</v>
      </c>
      <c r="P299" s="4" t="s">
        <v>125</v>
      </c>
      <c r="Q299" s="13" t="s">
        <v>180</v>
      </c>
    </row>
    <row r="300" spans="1:17" x14ac:dyDescent="0.25">
      <c r="A300" s="10">
        <v>457</v>
      </c>
      <c r="B300" s="2" t="s">
        <v>24</v>
      </c>
      <c r="C300" s="2" t="str">
        <f t="shared" si="8"/>
        <v>IPL-2013</v>
      </c>
      <c r="D300" s="2">
        <f t="shared" si="9"/>
        <v>2013</v>
      </c>
      <c r="E300" s="3">
        <v>41420</v>
      </c>
      <c r="F300" s="2" t="s">
        <v>147</v>
      </c>
      <c r="G300" s="2" t="s">
        <v>26</v>
      </c>
      <c r="H300" s="2" t="s">
        <v>39</v>
      </c>
      <c r="I300" s="2" t="s">
        <v>19</v>
      </c>
      <c r="J300" s="2" t="s">
        <v>39</v>
      </c>
      <c r="K300" s="2" t="s">
        <v>40</v>
      </c>
      <c r="L300" s="2" t="s">
        <v>21</v>
      </c>
      <c r="M300" s="2" t="s">
        <v>39</v>
      </c>
      <c r="N300" s="2">
        <v>23</v>
      </c>
      <c r="O300" s="2">
        <v>0</v>
      </c>
      <c r="P300" s="2" t="s">
        <v>154</v>
      </c>
      <c r="Q300" s="12" t="s">
        <v>231</v>
      </c>
    </row>
    <row r="301" spans="1:17" x14ac:dyDescent="0.25">
      <c r="A301" s="11">
        <v>456</v>
      </c>
      <c r="B301" s="4" t="s">
        <v>24</v>
      </c>
      <c r="C301" s="2" t="str">
        <f t="shared" si="8"/>
        <v>IPL-2013</v>
      </c>
      <c r="D301" s="2">
        <f t="shared" si="9"/>
        <v>2013</v>
      </c>
      <c r="E301" s="5">
        <v>41418</v>
      </c>
      <c r="F301" s="4" t="s">
        <v>195</v>
      </c>
      <c r="G301" s="4" t="s">
        <v>26</v>
      </c>
      <c r="H301" s="4" t="s">
        <v>31</v>
      </c>
      <c r="I301" s="4" t="s">
        <v>39</v>
      </c>
      <c r="J301" s="4" t="s">
        <v>31</v>
      </c>
      <c r="K301" s="4" t="s">
        <v>40</v>
      </c>
      <c r="L301" s="4" t="s">
        <v>21</v>
      </c>
      <c r="M301" s="4" t="s">
        <v>39</v>
      </c>
      <c r="N301" s="4">
        <v>0</v>
      </c>
      <c r="O301" s="4">
        <v>4</v>
      </c>
      <c r="P301" s="4" t="s">
        <v>34</v>
      </c>
      <c r="Q301" s="13" t="s">
        <v>231</v>
      </c>
    </row>
    <row r="302" spans="1:17" x14ac:dyDescent="0.25">
      <c r="A302" s="10">
        <v>455</v>
      </c>
      <c r="B302" s="2" t="s">
        <v>35</v>
      </c>
      <c r="C302" s="2" t="str">
        <f t="shared" si="8"/>
        <v>IPL-2013</v>
      </c>
      <c r="D302" s="2">
        <f t="shared" si="9"/>
        <v>2013</v>
      </c>
      <c r="E302" s="3">
        <v>41416</v>
      </c>
      <c r="F302" s="2" t="s">
        <v>232</v>
      </c>
      <c r="G302" s="2" t="s">
        <v>37</v>
      </c>
      <c r="H302" s="2" t="s">
        <v>18</v>
      </c>
      <c r="I302" s="2" t="s">
        <v>31</v>
      </c>
      <c r="J302" s="2" t="s">
        <v>18</v>
      </c>
      <c r="K302" s="2" t="s">
        <v>40</v>
      </c>
      <c r="L302" s="2" t="s">
        <v>21</v>
      </c>
      <c r="M302" s="2" t="s">
        <v>31</v>
      </c>
      <c r="N302" s="2">
        <v>0</v>
      </c>
      <c r="O302" s="2">
        <v>4</v>
      </c>
      <c r="P302" s="2" t="s">
        <v>23</v>
      </c>
      <c r="Q302" s="12" t="s">
        <v>170</v>
      </c>
    </row>
    <row r="303" spans="1:17" x14ac:dyDescent="0.25">
      <c r="A303" s="11">
        <v>454</v>
      </c>
      <c r="B303" s="4" t="s">
        <v>35</v>
      </c>
      <c r="C303" s="2" t="str">
        <f t="shared" si="8"/>
        <v>IPL-2013</v>
      </c>
      <c r="D303" s="2">
        <f t="shared" si="9"/>
        <v>2013</v>
      </c>
      <c r="E303" s="5">
        <v>41415</v>
      </c>
      <c r="F303" s="4" t="s">
        <v>215</v>
      </c>
      <c r="G303" s="4" t="s">
        <v>37</v>
      </c>
      <c r="H303" s="4" t="s">
        <v>19</v>
      </c>
      <c r="I303" s="4" t="s">
        <v>39</v>
      </c>
      <c r="J303" s="4" t="s">
        <v>19</v>
      </c>
      <c r="K303" s="4" t="s">
        <v>40</v>
      </c>
      <c r="L303" s="4" t="s">
        <v>21</v>
      </c>
      <c r="M303" s="4" t="s">
        <v>19</v>
      </c>
      <c r="N303" s="4">
        <v>48</v>
      </c>
      <c r="O303" s="4">
        <v>0</v>
      </c>
      <c r="P303" s="4" t="s">
        <v>104</v>
      </c>
      <c r="Q303" s="13" t="s">
        <v>170</v>
      </c>
    </row>
    <row r="304" spans="1:17" x14ac:dyDescent="0.25">
      <c r="A304" s="10">
        <v>451</v>
      </c>
      <c r="B304" s="2" t="s">
        <v>42</v>
      </c>
      <c r="C304" s="2" t="str">
        <f t="shared" si="8"/>
        <v>IPL-2013</v>
      </c>
      <c r="D304" s="2">
        <f t="shared" si="9"/>
        <v>2013</v>
      </c>
      <c r="E304" s="3">
        <v>41413</v>
      </c>
      <c r="F304" s="2" t="s">
        <v>233</v>
      </c>
      <c r="G304" s="2" t="s">
        <v>234</v>
      </c>
      <c r="H304" s="2" t="s">
        <v>235</v>
      </c>
      <c r="I304" s="2" t="s">
        <v>38</v>
      </c>
      <c r="J304" s="2" t="s">
        <v>235</v>
      </c>
      <c r="K304" s="2" t="s">
        <v>40</v>
      </c>
      <c r="L304" s="2" t="s">
        <v>21</v>
      </c>
      <c r="M304" s="2" t="s">
        <v>235</v>
      </c>
      <c r="N304" s="2">
        <v>38</v>
      </c>
      <c r="O304" s="2">
        <v>0</v>
      </c>
      <c r="P304" s="2" t="s">
        <v>104</v>
      </c>
      <c r="Q304" s="12" t="s">
        <v>231</v>
      </c>
    </row>
    <row r="305" spans="1:17" x14ac:dyDescent="0.25">
      <c r="A305" s="11">
        <v>453</v>
      </c>
      <c r="B305" s="4" t="s">
        <v>53</v>
      </c>
      <c r="C305" s="2" t="str">
        <f t="shared" si="8"/>
        <v>IPL-2013</v>
      </c>
      <c r="D305" s="2">
        <f t="shared" si="9"/>
        <v>2013</v>
      </c>
      <c r="E305" s="5">
        <v>41413</v>
      </c>
      <c r="F305" s="4" t="s">
        <v>173</v>
      </c>
      <c r="G305" s="4" t="s">
        <v>55</v>
      </c>
      <c r="H305" s="4" t="s">
        <v>27</v>
      </c>
      <c r="I305" s="4" t="s">
        <v>18</v>
      </c>
      <c r="J305" s="4" t="s">
        <v>27</v>
      </c>
      <c r="K305" s="4" t="s">
        <v>40</v>
      </c>
      <c r="L305" s="4" t="s">
        <v>21</v>
      </c>
      <c r="M305" s="4" t="s">
        <v>18</v>
      </c>
      <c r="N305" s="4">
        <v>0</v>
      </c>
      <c r="O305" s="4">
        <v>5</v>
      </c>
      <c r="P305" s="4" t="s">
        <v>236</v>
      </c>
      <c r="Q305" s="13" t="s">
        <v>237</v>
      </c>
    </row>
    <row r="306" spans="1:17" x14ac:dyDescent="0.25">
      <c r="A306" s="10">
        <v>450</v>
      </c>
      <c r="B306" s="2" t="s">
        <v>238</v>
      </c>
      <c r="C306" s="2" t="str">
        <f t="shared" si="8"/>
        <v>IPL-2013</v>
      </c>
      <c r="D306" s="2">
        <f t="shared" si="9"/>
        <v>2013</v>
      </c>
      <c r="E306" s="3">
        <v>41412</v>
      </c>
      <c r="F306" s="2" t="s">
        <v>239</v>
      </c>
      <c r="G306" s="2" t="s">
        <v>240</v>
      </c>
      <c r="H306" s="2" t="s">
        <v>45</v>
      </c>
      <c r="I306" s="2" t="s">
        <v>39</v>
      </c>
      <c r="J306" s="2" t="s">
        <v>39</v>
      </c>
      <c r="K306" s="2" t="s">
        <v>20</v>
      </c>
      <c r="L306" s="2" t="s">
        <v>21</v>
      </c>
      <c r="M306" s="2" t="s">
        <v>45</v>
      </c>
      <c r="N306" s="2">
        <v>50</v>
      </c>
      <c r="O306" s="2">
        <v>0</v>
      </c>
      <c r="P306" s="2" t="s">
        <v>154</v>
      </c>
      <c r="Q306" s="12" t="s">
        <v>113</v>
      </c>
    </row>
    <row r="307" spans="1:17" x14ac:dyDescent="0.25">
      <c r="A307" s="11">
        <v>452</v>
      </c>
      <c r="B307" s="4" t="s">
        <v>105</v>
      </c>
      <c r="C307" s="2" t="str">
        <f t="shared" si="8"/>
        <v>IPL-2013</v>
      </c>
      <c r="D307" s="2">
        <f t="shared" si="9"/>
        <v>2013</v>
      </c>
      <c r="E307" s="5">
        <v>41412</v>
      </c>
      <c r="F307" s="4" t="s">
        <v>159</v>
      </c>
      <c r="G307" s="4" t="s">
        <v>60</v>
      </c>
      <c r="H307" s="4" t="s">
        <v>50</v>
      </c>
      <c r="I307" s="4" t="s">
        <v>19</v>
      </c>
      <c r="J307" s="4" t="s">
        <v>19</v>
      </c>
      <c r="K307" s="4" t="s">
        <v>20</v>
      </c>
      <c r="L307" s="4" t="s">
        <v>21</v>
      </c>
      <c r="M307" s="4" t="s">
        <v>50</v>
      </c>
      <c r="N307" s="4">
        <v>24</v>
      </c>
      <c r="O307" s="4">
        <v>0</v>
      </c>
      <c r="P307" s="4" t="s">
        <v>34</v>
      </c>
      <c r="Q307" s="13" t="s">
        <v>170</v>
      </c>
    </row>
    <row r="308" spans="1:17" x14ac:dyDescent="0.25">
      <c r="A308" s="10">
        <v>449</v>
      </c>
      <c r="B308" s="2" t="s">
        <v>53</v>
      </c>
      <c r="C308" s="2" t="str">
        <f t="shared" si="8"/>
        <v>IPL-2013</v>
      </c>
      <c r="D308" s="2">
        <f t="shared" si="9"/>
        <v>2013</v>
      </c>
      <c r="E308" s="3">
        <v>41411</v>
      </c>
      <c r="F308" s="2" t="s">
        <v>36</v>
      </c>
      <c r="G308" s="2" t="s">
        <v>55</v>
      </c>
      <c r="H308" s="2" t="s">
        <v>18</v>
      </c>
      <c r="I308" s="2" t="s">
        <v>31</v>
      </c>
      <c r="J308" s="2" t="s">
        <v>18</v>
      </c>
      <c r="K308" s="2" t="s">
        <v>40</v>
      </c>
      <c r="L308" s="2" t="s">
        <v>21</v>
      </c>
      <c r="M308" s="2" t="s">
        <v>18</v>
      </c>
      <c r="N308" s="2">
        <v>23</v>
      </c>
      <c r="O308" s="2">
        <v>0</v>
      </c>
      <c r="P308" s="2" t="s">
        <v>236</v>
      </c>
      <c r="Q308" s="12" t="s">
        <v>108</v>
      </c>
    </row>
    <row r="309" spans="1:17" x14ac:dyDescent="0.25">
      <c r="A309" s="11">
        <v>412</v>
      </c>
      <c r="B309" s="4" t="s">
        <v>238</v>
      </c>
      <c r="C309" s="2" t="str">
        <f t="shared" si="8"/>
        <v>IPL-2013</v>
      </c>
      <c r="D309" s="2">
        <f t="shared" si="9"/>
        <v>2013</v>
      </c>
      <c r="E309" s="5">
        <v>41410</v>
      </c>
      <c r="F309" s="4" t="s">
        <v>241</v>
      </c>
      <c r="G309" s="4" t="s">
        <v>240</v>
      </c>
      <c r="H309" s="4" t="s">
        <v>45</v>
      </c>
      <c r="I309" s="4" t="s">
        <v>38</v>
      </c>
      <c r="J309" s="4" t="s">
        <v>38</v>
      </c>
      <c r="K309" s="4" t="s">
        <v>20</v>
      </c>
      <c r="L309" s="4" t="s">
        <v>21</v>
      </c>
      <c r="M309" s="4" t="s">
        <v>45</v>
      </c>
      <c r="N309" s="4">
        <v>7</v>
      </c>
      <c r="O309" s="4">
        <v>0</v>
      </c>
      <c r="P309" s="4" t="s">
        <v>154</v>
      </c>
      <c r="Q309" s="13" t="s">
        <v>23</v>
      </c>
    </row>
    <row r="310" spans="1:17" x14ac:dyDescent="0.25">
      <c r="A310" s="10">
        <v>445</v>
      </c>
      <c r="B310" s="2" t="s">
        <v>181</v>
      </c>
      <c r="C310" s="2" t="str">
        <f t="shared" si="8"/>
        <v>IPL-2013</v>
      </c>
      <c r="D310" s="2">
        <f t="shared" si="9"/>
        <v>2013</v>
      </c>
      <c r="E310" s="3">
        <v>41409</v>
      </c>
      <c r="F310" s="2" t="s">
        <v>213</v>
      </c>
      <c r="G310" s="2" t="s">
        <v>182</v>
      </c>
      <c r="H310" s="2" t="s">
        <v>235</v>
      </c>
      <c r="I310" s="2" t="s">
        <v>27</v>
      </c>
      <c r="J310" s="2" t="s">
        <v>27</v>
      </c>
      <c r="K310" s="2" t="s">
        <v>20</v>
      </c>
      <c r="L310" s="2" t="s">
        <v>21</v>
      </c>
      <c r="M310" s="2" t="s">
        <v>235</v>
      </c>
      <c r="N310" s="2">
        <v>7</v>
      </c>
      <c r="O310" s="2">
        <v>0</v>
      </c>
      <c r="P310" s="2" t="s">
        <v>104</v>
      </c>
      <c r="Q310" s="12" t="s">
        <v>186</v>
      </c>
    </row>
    <row r="311" spans="1:17" x14ac:dyDescent="0.25">
      <c r="A311" s="11">
        <v>447</v>
      </c>
      <c r="B311" s="4" t="s">
        <v>15</v>
      </c>
      <c r="C311" s="2" t="str">
        <f t="shared" si="8"/>
        <v>IPL-2013</v>
      </c>
      <c r="D311" s="2">
        <f t="shared" si="9"/>
        <v>2013</v>
      </c>
      <c r="E311" s="5">
        <v>41409</v>
      </c>
      <c r="F311" s="4" t="s">
        <v>242</v>
      </c>
      <c r="G311" s="4" t="s">
        <v>17</v>
      </c>
      <c r="H311" s="4" t="s">
        <v>39</v>
      </c>
      <c r="I311" s="4" t="s">
        <v>31</v>
      </c>
      <c r="J311" s="4" t="s">
        <v>31</v>
      </c>
      <c r="K311" s="4" t="s">
        <v>20</v>
      </c>
      <c r="L311" s="4" t="s">
        <v>21</v>
      </c>
      <c r="M311" s="4" t="s">
        <v>39</v>
      </c>
      <c r="N311" s="4">
        <v>14</v>
      </c>
      <c r="O311" s="4">
        <v>0</v>
      </c>
      <c r="P311" s="4" t="s">
        <v>236</v>
      </c>
      <c r="Q311" s="13" t="s">
        <v>237</v>
      </c>
    </row>
    <row r="312" spans="1:17" x14ac:dyDescent="0.25">
      <c r="A312" s="10">
        <v>429</v>
      </c>
      <c r="B312" s="2" t="s">
        <v>105</v>
      </c>
      <c r="C312" s="2" t="str">
        <f t="shared" si="8"/>
        <v>IPL-2013</v>
      </c>
      <c r="D312" s="2">
        <f t="shared" si="9"/>
        <v>2013</v>
      </c>
      <c r="E312" s="3">
        <v>41408</v>
      </c>
      <c r="F312" s="2" t="s">
        <v>243</v>
      </c>
      <c r="G312" s="2" t="s">
        <v>60</v>
      </c>
      <c r="H312" s="2" t="s">
        <v>50</v>
      </c>
      <c r="I312" s="2" t="s">
        <v>45</v>
      </c>
      <c r="J312" s="2" t="s">
        <v>45</v>
      </c>
      <c r="K312" s="2" t="s">
        <v>20</v>
      </c>
      <c r="L312" s="2" t="s">
        <v>21</v>
      </c>
      <c r="M312" s="2" t="s">
        <v>45</v>
      </c>
      <c r="N312" s="2">
        <v>0</v>
      </c>
      <c r="O312" s="2">
        <v>7</v>
      </c>
      <c r="P312" s="2" t="s">
        <v>154</v>
      </c>
      <c r="Q312" s="12" t="s">
        <v>23</v>
      </c>
    </row>
    <row r="313" spans="1:17" x14ac:dyDescent="0.25">
      <c r="A313" s="11">
        <v>446</v>
      </c>
      <c r="B313" s="4" t="s">
        <v>98</v>
      </c>
      <c r="C313" s="2" t="str">
        <f t="shared" si="8"/>
        <v>IPL-2013</v>
      </c>
      <c r="D313" s="2">
        <f t="shared" si="9"/>
        <v>2013</v>
      </c>
      <c r="E313" s="5">
        <v>41408</v>
      </c>
      <c r="F313" s="4" t="s">
        <v>87</v>
      </c>
      <c r="G313" s="4" t="s">
        <v>100</v>
      </c>
      <c r="H313" s="4" t="s">
        <v>19</v>
      </c>
      <c r="I313" s="4" t="s">
        <v>38</v>
      </c>
      <c r="J313" s="4" t="s">
        <v>19</v>
      </c>
      <c r="K313" s="4" t="s">
        <v>40</v>
      </c>
      <c r="L313" s="4" t="s">
        <v>21</v>
      </c>
      <c r="M313" s="4" t="s">
        <v>19</v>
      </c>
      <c r="N313" s="4">
        <v>33</v>
      </c>
      <c r="O313" s="4">
        <v>0</v>
      </c>
      <c r="P313" s="4" t="s">
        <v>34</v>
      </c>
      <c r="Q313" s="13" t="s">
        <v>170</v>
      </c>
    </row>
    <row r="314" spans="1:17" x14ac:dyDescent="0.25">
      <c r="A314" s="10">
        <v>444</v>
      </c>
      <c r="B314" s="2" t="s">
        <v>15</v>
      </c>
      <c r="C314" s="2" t="str">
        <f t="shared" si="8"/>
        <v>IPL-2013</v>
      </c>
      <c r="D314" s="2">
        <f t="shared" si="9"/>
        <v>2013</v>
      </c>
      <c r="E314" s="3">
        <v>41407</v>
      </c>
      <c r="F314" s="2" t="s">
        <v>147</v>
      </c>
      <c r="G314" s="2" t="s">
        <v>17</v>
      </c>
      <c r="H314" s="2" t="s">
        <v>18</v>
      </c>
      <c r="I314" s="2" t="s">
        <v>39</v>
      </c>
      <c r="J314" s="2" t="s">
        <v>18</v>
      </c>
      <c r="K314" s="2" t="s">
        <v>40</v>
      </c>
      <c r="L314" s="2" t="s">
        <v>21</v>
      </c>
      <c r="M314" s="2" t="s">
        <v>39</v>
      </c>
      <c r="N314" s="2">
        <v>0</v>
      </c>
      <c r="O314" s="2">
        <v>7</v>
      </c>
      <c r="P314" s="2" t="s">
        <v>108</v>
      </c>
      <c r="Q314" s="12" t="s">
        <v>231</v>
      </c>
    </row>
    <row r="315" spans="1:17" x14ac:dyDescent="0.25">
      <c r="A315" s="11">
        <v>441</v>
      </c>
      <c r="B315" s="4" t="s">
        <v>181</v>
      </c>
      <c r="C315" s="2" t="str">
        <f t="shared" si="8"/>
        <v>IPL-2013</v>
      </c>
      <c r="D315" s="2">
        <f t="shared" si="9"/>
        <v>2013</v>
      </c>
      <c r="E315" s="5">
        <v>41406</v>
      </c>
      <c r="F315" s="4" t="s">
        <v>230</v>
      </c>
      <c r="G315" s="4" t="s">
        <v>182</v>
      </c>
      <c r="H315" s="4" t="s">
        <v>50</v>
      </c>
      <c r="I315" s="4" t="s">
        <v>27</v>
      </c>
      <c r="J315" s="4" t="s">
        <v>27</v>
      </c>
      <c r="K315" s="4" t="s">
        <v>20</v>
      </c>
      <c r="L315" s="4" t="s">
        <v>21</v>
      </c>
      <c r="M315" s="4" t="s">
        <v>27</v>
      </c>
      <c r="N315" s="4">
        <v>0</v>
      </c>
      <c r="O315" s="4">
        <v>5</v>
      </c>
      <c r="P315" s="4" t="s">
        <v>104</v>
      </c>
      <c r="Q315" s="13" t="s">
        <v>186</v>
      </c>
    </row>
    <row r="316" spans="1:17" x14ac:dyDescent="0.25">
      <c r="A316" s="10">
        <v>442</v>
      </c>
      <c r="B316" s="2" t="s">
        <v>47</v>
      </c>
      <c r="C316" s="2" t="str">
        <f t="shared" si="8"/>
        <v>IPL-2013</v>
      </c>
      <c r="D316" s="2">
        <f t="shared" si="9"/>
        <v>2013</v>
      </c>
      <c r="E316" s="3">
        <v>41406</v>
      </c>
      <c r="F316" s="2" t="s">
        <v>16</v>
      </c>
      <c r="G316" s="2" t="s">
        <v>49</v>
      </c>
      <c r="H316" s="2" t="s">
        <v>19</v>
      </c>
      <c r="I316" s="2" t="s">
        <v>31</v>
      </c>
      <c r="J316" s="2" t="s">
        <v>31</v>
      </c>
      <c r="K316" s="2" t="s">
        <v>20</v>
      </c>
      <c r="L316" s="2" t="s">
        <v>21</v>
      </c>
      <c r="M316" s="2" t="s">
        <v>31</v>
      </c>
      <c r="N316" s="2">
        <v>0</v>
      </c>
      <c r="O316" s="2">
        <v>5</v>
      </c>
      <c r="P316" s="2" t="s">
        <v>154</v>
      </c>
      <c r="Q316" s="12" t="s">
        <v>113</v>
      </c>
    </row>
    <row r="317" spans="1:17" x14ac:dyDescent="0.25">
      <c r="A317" s="11">
        <v>439</v>
      </c>
      <c r="B317" s="4" t="s">
        <v>42</v>
      </c>
      <c r="C317" s="2" t="str">
        <f t="shared" si="8"/>
        <v>IPL-2013</v>
      </c>
      <c r="D317" s="2">
        <f t="shared" si="9"/>
        <v>2013</v>
      </c>
      <c r="E317" s="5">
        <v>41405</v>
      </c>
      <c r="F317" s="4" t="s">
        <v>244</v>
      </c>
      <c r="G317" s="4" t="s">
        <v>234</v>
      </c>
      <c r="H317" s="4" t="s">
        <v>235</v>
      </c>
      <c r="I317" s="4" t="s">
        <v>39</v>
      </c>
      <c r="J317" s="4" t="s">
        <v>235</v>
      </c>
      <c r="K317" s="4" t="s">
        <v>40</v>
      </c>
      <c r="L317" s="4" t="s">
        <v>21</v>
      </c>
      <c r="M317" s="4" t="s">
        <v>39</v>
      </c>
      <c r="N317" s="4">
        <v>0</v>
      </c>
      <c r="O317" s="4">
        <v>5</v>
      </c>
      <c r="P317" s="4" t="s">
        <v>236</v>
      </c>
      <c r="Q317" s="13" t="s">
        <v>108</v>
      </c>
    </row>
    <row r="318" spans="1:17" x14ac:dyDescent="0.25">
      <c r="A318" s="10">
        <v>440</v>
      </c>
      <c r="B318" s="2" t="s">
        <v>123</v>
      </c>
      <c r="C318" s="2" t="str">
        <f t="shared" si="8"/>
        <v>IPL-2013</v>
      </c>
      <c r="D318" s="2">
        <f t="shared" si="9"/>
        <v>2013</v>
      </c>
      <c r="E318" s="3">
        <v>41405</v>
      </c>
      <c r="F318" s="2" t="s">
        <v>173</v>
      </c>
      <c r="G318" s="2" t="s">
        <v>188</v>
      </c>
      <c r="H318" s="2" t="s">
        <v>18</v>
      </c>
      <c r="I318" s="2" t="s">
        <v>45</v>
      </c>
      <c r="J318" s="2" t="s">
        <v>45</v>
      </c>
      <c r="K318" s="2" t="s">
        <v>20</v>
      </c>
      <c r="L318" s="2" t="s">
        <v>21</v>
      </c>
      <c r="M318" s="2" t="s">
        <v>18</v>
      </c>
      <c r="N318" s="2">
        <v>30</v>
      </c>
      <c r="O318" s="2">
        <v>0</v>
      </c>
      <c r="P318" s="2" t="s">
        <v>245</v>
      </c>
      <c r="Q318" s="12" t="s">
        <v>170</v>
      </c>
    </row>
    <row r="319" spans="1:17" x14ac:dyDescent="0.25">
      <c r="A319" s="11">
        <v>438</v>
      </c>
      <c r="B319" s="4" t="s">
        <v>35</v>
      </c>
      <c r="C319" s="2" t="str">
        <f t="shared" si="8"/>
        <v>IPL-2013</v>
      </c>
      <c r="D319" s="2">
        <f t="shared" si="9"/>
        <v>2013</v>
      </c>
      <c r="E319" s="5">
        <v>41404</v>
      </c>
      <c r="F319" s="4" t="s">
        <v>110</v>
      </c>
      <c r="G319" s="4" t="s">
        <v>37</v>
      </c>
      <c r="H319" s="4" t="s">
        <v>50</v>
      </c>
      <c r="I319" s="4" t="s">
        <v>38</v>
      </c>
      <c r="J319" s="4" t="s">
        <v>38</v>
      </c>
      <c r="K319" s="4" t="s">
        <v>20</v>
      </c>
      <c r="L319" s="4" t="s">
        <v>21</v>
      </c>
      <c r="M319" s="4" t="s">
        <v>50</v>
      </c>
      <c r="N319" s="4">
        <v>4</v>
      </c>
      <c r="O319" s="4">
        <v>0</v>
      </c>
      <c r="P319" s="4" t="s">
        <v>104</v>
      </c>
      <c r="Q319" s="13" t="s">
        <v>186</v>
      </c>
    </row>
    <row r="320" spans="1:17" x14ac:dyDescent="0.25">
      <c r="A320" s="10">
        <v>436</v>
      </c>
      <c r="B320" s="2" t="s">
        <v>123</v>
      </c>
      <c r="C320" s="2" t="str">
        <f t="shared" si="8"/>
        <v>IPL-2013</v>
      </c>
      <c r="D320" s="2">
        <f t="shared" si="9"/>
        <v>2013</v>
      </c>
      <c r="E320" s="3">
        <v>41403</v>
      </c>
      <c r="F320" s="2" t="s">
        <v>246</v>
      </c>
      <c r="G320" s="2" t="s">
        <v>188</v>
      </c>
      <c r="H320" s="2" t="s">
        <v>45</v>
      </c>
      <c r="I320" s="2" t="s">
        <v>31</v>
      </c>
      <c r="J320" s="2" t="s">
        <v>31</v>
      </c>
      <c r="K320" s="2" t="s">
        <v>20</v>
      </c>
      <c r="L320" s="2" t="s">
        <v>21</v>
      </c>
      <c r="M320" s="2" t="s">
        <v>31</v>
      </c>
      <c r="N320" s="2">
        <v>0</v>
      </c>
      <c r="O320" s="2">
        <v>8</v>
      </c>
      <c r="P320" s="2" t="s">
        <v>154</v>
      </c>
      <c r="Q320" s="12" t="s">
        <v>23</v>
      </c>
    </row>
    <row r="321" spans="1:17" x14ac:dyDescent="0.25">
      <c r="A321" s="11">
        <v>437</v>
      </c>
      <c r="B321" s="4" t="s">
        <v>42</v>
      </c>
      <c r="C321" s="2" t="str">
        <f t="shared" si="8"/>
        <v>IPL-2013</v>
      </c>
      <c r="D321" s="2">
        <f t="shared" si="9"/>
        <v>2013</v>
      </c>
      <c r="E321" s="5">
        <v>41403</v>
      </c>
      <c r="F321" s="4" t="s">
        <v>139</v>
      </c>
      <c r="G321" s="4" t="s">
        <v>234</v>
      </c>
      <c r="H321" s="4" t="s">
        <v>27</v>
      </c>
      <c r="I321" s="4" t="s">
        <v>235</v>
      </c>
      <c r="J321" s="4" t="s">
        <v>27</v>
      </c>
      <c r="K321" s="4" t="s">
        <v>40</v>
      </c>
      <c r="L321" s="4" t="s">
        <v>21</v>
      </c>
      <c r="M321" s="4" t="s">
        <v>27</v>
      </c>
      <c r="N321" s="4">
        <v>46</v>
      </c>
      <c r="O321" s="4">
        <v>0</v>
      </c>
      <c r="P321" s="4" t="s">
        <v>236</v>
      </c>
      <c r="Q321" s="13" t="s">
        <v>237</v>
      </c>
    </row>
    <row r="322" spans="1:17" x14ac:dyDescent="0.25">
      <c r="A322" s="10">
        <v>435</v>
      </c>
      <c r="B322" s="2" t="s">
        <v>53</v>
      </c>
      <c r="C322" s="2" t="str">
        <f t="shared" ref="C322:C385" si="10">_xlfn.CONCAT("IPL-",D322)</f>
        <v>IPL-2013</v>
      </c>
      <c r="D322" s="2">
        <f t="shared" si="9"/>
        <v>2013</v>
      </c>
      <c r="E322" s="3">
        <v>41402</v>
      </c>
      <c r="F322" s="2" t="s">
        <v>144</v>
      </c>
      <c r="G322" s="2" t="s">
        <v>55</v>
      </c>
      <c r="H322" s="2" t="s">
        <v>19</v>
      </c>
      <c r="I322" s="2" t="s">
        <v>18</v>
      </c>
      <c r="J322" s="2" t="s">
        <v>18</v>
      </c>
      <c r="K322" s="2" t="s">
        <v>20</v>
      </c>
      <c r="L322" s="2" t="s">
        <v>21</v>
      </c>
      <c r="M322" s="2" t="s">
        <v>19</v>
      </c>
      <c r="N322" s="2">
        <v>77</v>
      </c>
      <c r="O322" s="2">
        <v>0</v>
      </c>
      <c r="P322" s="2" t="s">
        <v>245</v>
      </c>
      <c r="Q322" s="12" t="s">
        <v>104</v>
      </c>
    </row>
    <row r="323" spans="1:17" x14ac:dyDescent="0.25">
      <c r="A323" s="11">
        <v>433</v>
      </c>
      <c r="B323" s="4" t="s">
        <v>47</v>
      </c>
      <c r="C323" s="2" t="str">
        <f t="shared" si="10"/>
        <v>IPL-2013</v>
      </c>
      <c r="D323" s="2">
        <f t="shared" ref="D323:D386" si="11">YEAR(E323)</f>
        <v>2013</v>
      </c>
      <c r="E323" s="5">
        <v>41401</v>
      </c>
      <c r="F323" s="4" t="s">
        <v>171</v>
      </c>
      <c r="G323" s="4" t="s">
        <v>49</v>
      </c>
      <c r="H323" s="4" t="s">
        <v>38</v>
      </c>
      <c r="I323" s="4" t="s">
        <v>31</v>
      </c>
      <c r="J323" s="4" t="s">
        <v>38</v>
      </c>
      <c r="K323" s="4" t="s">
        <v>40</v>
      </c>
      <c r="L323" s="4" t="s">
        <v>21</v>
      </c>
      <c r="M323" s="4" t="s">
        <v>31</v>
      </c>
      <c r="N323" s="4">
        <v>0</v>
      </c>
      <c r="O323" s="4">
        <v>9</v>
      </c>
      <c r="P323" s="4" t="s">
        <v>224</v>
      </c>
      <c r="Q323" s="13" t="s">
        <v>170</v>
      </c>
    </row>
    <row r="324" spans="1:17" x14ac:dyDescent="0.25">
      <c r="A324" s="10">
        <v>434</v>
      </c>
      <c r="B324" s="2" t="s">
        <v>15</v>
      </c>
      <c r="C324" s="2" t="str">
        <f t="shared" si="10"/>
        <v>IPL-2013</v>
      </c>
      <c r="D324" s="2">
        <f t="shared" si="11"/>
        <v>2013</v>
      </c>
      <c r="E324" s="3">
        <v>41401</v>
      </c>
      <c r="F324" s="2" t="s">
        <v>247</v>
      </c>
      <c r="G324" s="2" t="s">
        <v>17</v>
      </c>
      <c r="H324" s="2" t="s">
        <v>39</v>
      </c>
      <c r="I324" s="2" t="s">
        <v>27</v>
      </c>
      <c r="J324" s="2" t="s">
        <v>39</v>
      </c>
      <c r="K324" s="2" t="s">
        <v>40</v>
      </c>
      <c r="L324" s="2" t="s">
        <v>21</v>
      </c>
      <c r="M324" s="2" t="s">
        <v>39</v>
      </c>
      <c r="N324" s="2">
        <v>65</v>
      </c>
      <c r="O324" s="2">
        <v>0</v>
      </c>
      <c r="P324" s="2" t="s">
        <v>154</v>
      </c>
      <c r="Q324" s="12" t="s">
        <v>23</v>
      </c>
    </row>
    <row r="325" spans="1:17" x14ac:dyDescent="0.25">
      <c r="A325" s="11">
        <v>448</v>
      </c>
      <c r="B325" s="4" t="s">
        <v>123</v>
      </c>
      <c r="C325" s="2" t="str">
        <f t="shared" si="10"/>
        <v>IPL-2013</v>
      </c>
      <c r="D325" s="2">
        <f t="shared" si="11"/>
        <v>2013</v>
      </c>
      <c r="E325" s="5">
        <v>41400</v>
      </c>
      <c r="F325" s="4" t="s">
        <v>241</v>
      </c>
      <c r="G325" s="4" t="s">
        <v>188</v>
      </c>
      <c r="H325" s="4" t="s">
        <v>50</v>
      </c>
      <c r="I325" s="4" t="s">
        <v>45</v>
      </c>
      <c r="J325" s="4" t="s">
        <v>45</v>
      </c>
      <c r="K325" s="4" t="s">
        <v>20</v>
      </c>
      <c r="L325" s="4" t="s">
        <v>21</v>
      </c>
      <c r="M325" s="4" t="s">
        <v>45</v>
      </c>
      <c r="N325" s="4">
        <v>0</v>
      </c>
      <c r="O325" s="4">
        <v>6</v>
      </c>
      <c r="P325" s="4" t="s">
        <v>178</v>
      </c>
      <c r="Q325" s="13" t="s">
        <v>104</v>
      </c>
    </row>
    <row r="326" spans="1:17" x14ac:dyDescent="0.25">
      <c r="A326" s="10">
        <v>430</v>
      </c>
      <c r="B326" s="2" t="s">
        <v>15</v>
      </c>
      <c r="C326" s="2" t="str">
        <f t="shared" si="10"/>
        <v>IPL-2013</v>
      </c>
      <c r="D326" s="2">
        <f t="shared" si="11"/>
        <v>2013</v>
      </c>
      <c r="E326" s="3">
        <v>41399</v>
      </c>
      <c r="F326" s="2" t="s">
        <v>244</v>
      </c>
      <c r="G326" s="2" t="s">
        <v>17</v>
      </c>
      <c r="H326" s="2" t="s">
        <v>39</v>
      </c>
      <c r="I326" s="2" t="s">
        <v>19</v>
      </c>
      <c r="J326" s="2" t="s">
        <v>39</v>
      </c>
      <c r="K326" s="2" t="s">
        <v>40</v>
      </c>
      <c r="L326" s="2" t="s">
        <v>21</v>
      </c>
      <c r="M326" s="2" t="s">
        <v>39</v>
      </c>
      <c r="N326" s="2">
        <v>60</v>
      </c>
      <c r="O326" s="2">
        <v>0</v>
      </c>
      <c r="P326" s="2" t="s">
        <v>154</v>
      </c>
      <c r="Q326" s="12" t="s">
        <v>113</v>
      </c>
    </row>
    <row r="327" spans="1:17" x14ac:dyDescent="0.25">
      <c r="A327" s="11">
        <v>431</v>
      </c>
      <c r="B327" s="4" t="s">
        <v>47</v>
      </c>
      <c r="C327" s="2" t="str">
        <f t="shared" si="10"/>
        <v>IPL-2013</v>
      </c>
      <c r="D327" s="2">
        <f t="shared" si="11"/>
        <v>2013</v>
      </c>
      <c r="E327" s="5">
        <v>41399</v>
      </c>
      <c r="F327" s="4" t="s">
        <v>171</v>
      </c>
      <c r="G327" s="4" t="s">
        <v>49</v>
      </c>
      <c r="H327" s="4" t="s">
        <v>235</v>
      </c>
      <c r="I327" s="4" t="s">
        <v>31</v>
      </c>
      <c r="J327" s="4" t="s">
        <v>235</v>
      </c>
      <c r="K327" s="4" t="s">
        <v>40</v>
      </c>
      <c r="L327" s="4" t="s">
        <v>21</v>
      </c>
      <c r="M327" s="4" t="s">
        <v>31</v>
      </c>
      <c r="N327" s="4">
        <v>0</v>
      </c>
      <c r="O327" s="4">
        <v>5</v>
      </c>
      <c r="P327" s="4" t="s">
        <v>34</v>
      </c>
      <c r="Q327" s="13" t="s">
        <v>170</v>
      </c>
    </row>
    <row r="328" spans="1:17" x14ac:dyDescent="0.25">
      <c r="A328" s="10">
        <v>428</v>
      </c>
      <c r="B328" s="2" t="s">
        <v>53</v>
      </c>
      <c r="C328" s="2" t="str">
        <f t="shared" si="10"/>
        <v>IPL-2013</v>
      </c>
      <c r="D328" s="2">
        <f t="shared" si="11"/>
        <v>2013</v>
      </c>
      <c r="E328" s="3">
        <v>41398</v>
      </c>
      <c r="F328" s="2" t="s">
        <v>248</v>
      </c>
      <c r="G328" s="2" t="s">
        <v>55</v>
      </c>
      <c r="H328" s="2" t="s">
        <v>38</v>
      </c>
      <c r="I328" s="2" t="s">
        <v>18</v>
      </c>
      <c r="J328" s="2" t="s">
        <v>38</v>
      </c>
      <c r="K328" s="2" t="s">
        <v>40</v>
      </c>
      <c r="L328" s="2" t="s">
        <v>21</v>
      </c>
      <c r="M328" s="2" t="s">
        <v>18</v>
      </c>
      <c r="N328" s="2">
        <v>0</v>
      </c>
      <c r="O328" s="2">
        <v>6</v>
      </c>
      <c r="P328" s="2" t="s">
        <v>236</v>
      </c>
      <c r="Q328" s="12" t="s">
        <v>237</v>
      </c>
    </row>
    <row r="329" spans="1:17" x14ac:dyDescent="0.25">
      <c r="A329" s="11">
        <v>427</v>
      </c>
      <c r="B329" s="4" t="s">
        <v>24</v>
      </c>
      <c r="C329" s="2" t="str">
        <f t="shared" si="10"/>
        <v>IPL-2013</v>
      </c>
      <c r="D329" s="2">
        <f t="shared" si="11"/>
        <v>2013</v>
      </c>
      <c r="E329" s="5">
        <v>41397</v>
      </c>
      <c r="F329" s="4" t="s">
        <v>157</v>
      </c>
      <c r="G329" s="4" t="s">
        <v>26</v>
      </c>
      <c r="H329" s="4" t="s">
        <v>31</v>
      </c>
      <c r="I329" s="4" t="s">
        <v>27</v>
      </c>
      <c r="J329" s="4" t="s">
        <v>31</v>
      </c>
      <c r="K329" s="4" t="s">
        <v>40</v>
      </c>
      <c r="L329" s="4" t="s">
        <v>21</v>
      </c>
      <c r="M329" s="4" t="s">
        <v>27</v>
      </c>
      <c r="N329" s="4">
        <v>0</v>
      </c>
      <c r="O329" s="4">
        <v>8</v>
      </c>
      <c r="P329" s="4" t="s">
        <v>154</v>
      </c>
      <c r="Q329" s="13" t="s">
        <v>113</v>
      </c>
    </row>
    <row r="330" spans="1:17" x14ac:dyDescent="0.25">
      <c r="A330" s="10">
        <v>425</v>
      </c>
      <c r="B330" s="2" t="s">
        <v>98</v>
      </c>
      <c r="C330" s="2" t="str">
        <f t="shared" si="10"/>
        <v>IPL-2013</v>
      </c>
      <c r="D330" s="2">
        <f t="shared" si="11"/>
        <v>2013</v>
      </c>
      <c r="E330" s="3">
        <v>41396</v>
      </c>
      <c r="F330" s="2" t="s">
        <v>144</v>
      </c>
      <c r="G330" s="2" t="s">
        <v>100</v>
      </c>
      <c r="H330" s="2" t="s">
        <v>19</v>
      </c>
      <c r="I330" s="2" t="s">
        <v>45</v>
      </c>
      <c r="J330" s="2" t="s">
        <v>19</v>
      </c>
      <c r="K330" s="2" t="s">
        <v>40</v>
      </c>
      <c r="L330" s="2" t="s">
        <v>21</v>
      </c>
      <c r="M330" s="2" t="s">
        <v>19</v>
      </c>
      <c r="N330" s="2">
        <v>15</v>
      </c>
      <c r="O330" s="2">
        <v>0</v>
      </c>
      <c r="P330" s="2" t="s">
        <v>125</v>
      </c>
      <c r="Q330" s="12" t="s">
        <v>178</v>
      </c>
    </row>
    <row r="331" spans="1:17" x14ac:dyDescent="0.25">
      <c r="A331" s="11">
        <v>426</v>
      </c>
      <c r="B331" s="4" t="s">
        <v>42</v>
      </c>
      <c r="C331" s="2" t="str">
        <f t="shared" si="10"/>
        <v>IPL-2013</v>
      </c>
      <c r="D331" s="2">
        <f t="shared" si="11"/>
        <v>2013</v>
      </c>
      <c r="E331" s="5">
        <v>41396</v>
      </c>
      <c r="F331" s="4" t="s">
        <v>59</v>
      </c>
      <c r="G331" s="4" t="s">
        <v>234</v>
      </c>
      <c r="H331" s="4" t="s">
        <v>50</v>
      </c>
      <c r="I331" s="4" t="s">
        <v>235</v>
      </c>
      <c r="J331" s="4" t="s">
        <v>50</v>
      </c>
      <c r="K331" s="4" t="s">
        <v>40</v>
      </c>
      <c r="L331" s="4" t="s">
        <v>21</v>
      </c>
      <c r="M331" s="4" t="s">
        <v>50</v>
      </c>
      <c r="N331" s="4">
        <v>17</v>
      </c>
      <c r="O331" s="4">
        <v>0</v>
      </c>
      <c r="P331" s="4" t="s">
        <v>224</v>
      </c>
      <c r="Q331" s="13" t="s">
        <v>34</v>
      </c>
    </row>
    <row r="332" spans="1:17" x14ac:dyDescent="0.25">
      <c r="A332" s="10">
        <v>423</v>
      </c>
      <c r="B332" s="2" t="s">
        <v>53</v>
      </c>
      <c r="C332" s="2" t="str">
        <f t="shared" si="10"/>
        <v>IPL-2013</v>
      </c>
      <c r="D332" s="2">
        <f t="shared" si="11"/>
        <v>2013</v>
      </c>
      <c r="E332" s="3">
        <v>41395</v>
      </c>
      <c r="F332" s="2" t="s">
        <v>249</v>
      </c>
      <c r="G332" s="2" t="s">
        <v>55</v>
      </c>
      <c r="H332" s="2" t="s">
        <v>39</v>
      </c>
      <c r="I332" s="2" t="s">
        <v>18</v>
      </c>
      <c r="J332" s="2" t="s">
        <v>39</v>
      </c>
      <c r="K332" s="2" t="s">
        <v>40</v>
      </c>
      <c r="L332" s="2" t="s">
        <v>21</v>
      </c>
      <c r="M332" s="2" t="s">
        <v>18</v>
      </c>
      <c r="N332" s="2">
        <v>0</v>
      </c>
      <c r="O332" s="2">
        <v>7</v>
      </c>
      <c r="P332" s="2" t="s">
        <v>236</v>
      </c>
      <c r="Q332" s="12" t="s">
        <v>237</v>
      </c>
    </row>
    <row r="333" spans="1:17" x14ac:dyDescent="0.25">
      <c r="A333" s="11">
        <v>424</v>
      </c>
      <c r="B333" s="4" t="s">
        <v>158</v>
      </c>
      <c r="C333" s="2" t="str">
        <f t="shared" si="10"/>
        <v>IPL-2013</v>
      </c>
      <c r="D333" s="2">
        <f t="shared" si="11"/>
        <v>2013</v>
      </c>
      <c r="E333" s="5">
        <v>41395</v>
      </c>
      <c r="F333" s="4" t="s">
        <v>134</v>
      </c>
      <c r="G333" s="4" t="s">
        <v>160</v>
      </c>
      <c r="H333" s="4" t="s">
        <v>27</v>
      </c>
      <c r="I333" s="4" t="s">
        <v>38</v>
      </c>
      <c r="J333" s="4" t="s">
        <v>27</v>
      </c>
      <c r="K333" s="4" t="s">
        <v>40</v>
      </c>
      <c r="L333" s="4" t="s">
        <v>21</v>
      </c>
      <c r="M333" s="4" t="s">
        <v>38</v>
      </c>
      <c r="N333" s="4">
        <v>0</v>
      </c>
      <c r="O333" s="4">
        <v>7</v>
      </c>
      <c r="P333" s="4" t="s">
        <v>154</v>
      </c>
      <c r="Q333" s="13" t="s">
        <v>113</v>
      </c>
    </row>
    <row r="334" spans="1:17" x14ac:dyDescent="0.25">
      <c r="A334" s="10">
        <v>422</v>
      </c>
      <c r="B334" s="2" t="s">
        <v>42</v>
      </c>
      <c r="C334" s="2" t="str">
        <f t="shared" si="10"/>
        <v>IPL-2013</v>
      </c>
      <c r="D334" s="2">
        <f t="shared" si="11"/>
        <v>2013</v>
      </c>
      <c r="E334" s="3">
        <v>41394</v>
      </c>
      <c r="F334" s="2" t="s">
        <v>87</v>
      </c>
      <c r="G334" s="2" t="s">
        <v>234</v>
      </c>
      <c r="H334" s="2" t="s">
        <v>19</v>
      </c>
      <c r="I334" s="2" t="s">
        <v>235</v>
      </c>
      <c r="J334" s="2" t="s">
        <v>19</v>
      </c>
      <c r="K334" s="2" t="s">
        <v>40</v>
      </c>
      <c r="L334" s="2" t="s">
        <v>21</v>
      </c>
      <c r="M334" s="2" t="s">
        <v>19</v>
      </c>
      <c r="N334" s="2">
        <v>37</v>
      </c>
      <c r="O334" s="2">
        <v>0</v>
      </c>
      <c r="P334" s="2" t="s">
        <v>245</v>
      </c>
      <c r="Q334" s="12" t="s">
        <v>231</v>
      </c>
    </row>
    <row r="335" spans="1:17" x14ac:dyDescent="0.25">
      <c r="A335" s="11">
        <v>420</v>
      </c>
      <c r="B335" s="4" t="s">
        <v>47</v>
      </c>
      <c r="C335" s="2" t="str">
        <f t="shared" si="10"/>
        <v>IPL-2013</v>
      </c>
      <c r="D335" s="2">
        <f t="shared" si="11"/>
        <v>2013</v>
      </c>
      <c r="E335" s="5">
        <v>41393</v>
      </c>
      <c r="F335" s="4" t="s">
        <v>95</v>
      </c>
      <c r="G335" s="4" t="s">
        <v>49</v>
      </c>
      <c r="H335" s="4" t="s">
        <v>50</v>
      </c>
      <c r="I335" s="4" t="s">
        <v>31</v>
      </c>
      <c r="J335" s="4" t="s">
        <v>31</v>
      </c>
      <c r="K335" s="4" t="s">
        <v>20</v>
      </c>
      <c r="L335" s="4" t="s">
        <v>21</v>
      </c>
      <c r="M335" s="4" t="s">
        <v>31</v>
      </c>
      <c r="N335" s="4">
        <v>0</v>
      </c>
      <c r="O335" s="4">
        <v>4</v>
      </c>
      <c r="P335" s="4" t="s">
        <v>125</v>
      </c>
      <c r="Q335" s="13" t="s">
        <v>186</v>
      </c>
    </row>
    <row r="336" spans="1:17" x14ac:dyDescent="0.25">
      <c r="A336" s="10">
        <v>421</v>
      </c>
      <c r="B336" s="2" t="s">
        <v>15</v>
      </c>
      <c r="C336" s="2" t="str">
        <f t="shared" si="10"/>
        <v>IPL-2013</v>
      </c>
      <c r="D336" s="2">
        <f t="shared" si="11"/>
        <v>2013</v>
      </c>
      <c r="E336" s="3">
        <v>41393</v>
      </c>
      <c r="F336" s="2" t="s">
        <v>83</v>
      </c>
      <c r="G336" s="2" t="s">
        <v>17</v>
      </c>
      <c r="H336" s="2" t="s">
        <v>39</v>
      </c>
      <c r="I336" s="2" t="s">
        <v>45</v>
      </c>
      <c r="J336" s="2" t="s">
        <v>39</v>
      </c>
      <c r="K336" s="2" t="s">
        <v>40</v>
      </c>
      <c r="L336" s="2" t="s">
        <v>21</v>
      </c>
      <c r="M336" s="2" t="s">
        <v>39</v>
      </c>
      <c r="N336" s="2">
        <v>4</v>
      </c>
      <c r="O336" s="2">
        <v>0</v>
      </c>
      <c r="P336" s="2" t="s">
        <v>236</v>
      </c>
      <c r="Q336" s="12" t="s">
        <v>108</v>
      </c>
    </row>
    <row r="337" spans="1:17" x14ac:dyDescent="0.25">
      <c r="A337" s="11">
        <v>418</v>
      </c>
      <c r="B337" s="4" t="s">
        <v>98</v>
      </c>
      <c r="C337" s="2" t="str">
        <f t="shared" si="10"/>
        <v>IPL-2013</v>
      </c>
      <c r="D337" s="2">
        <f t="shared" si="11"/>
        <v>2013</v>
      </c>
      <c r="E337" s="5">
        <v>41392</v>
      </c>
      <c r="F337" s="4" t="s">
        <v>215</v>
      </c>
      <c r="G337" s="4" t="s">
        <v>100</v>
      </c>
      <c r="H337" s="4" t="s">
        <v>19</v>
      </c>
      <c r="I337" s="4" t="s">
        <v>27</v>
      </c>
      <c r="J337" s="4" t="s">
        <v>27</v>
      </c>
      <c r="K337" s="4" t="s">
        <v>20</v>
      </c>
      <c r="L337" s="4" t="s">
        <v>21</v>
      </c>
      <c r="M337" s="4" t="s">
        <v>19</v>
      </c>
      <c r="N337" s="4">
        <v>14</v>
      </c>
      <c r="O337" s="4">
        <v>0</v>
      </c>
      <c r="P337" s="4" t="s">
        <v>224</v>
      </c>
      <c r="Q337" s="13" t="s">
        <v>231</v>
      </c>
    </row>
    <row r="338" spans="1:17" x14ac:dyDescent="0.25">
      <c r="A338" s="10">
        <v>419</v>
      </c>
      <c r="B338" s="2" t="s">
        <v>158</v>
      </c>
      <c r="C338" s="2" t="str">
        <f t="shared" si="10"/>
        <v>IPL-2013</v>
      </c>
      <c r="D338" s="2">
        <f t="shared" si="11"/>
        <v>2013</v>
      </c>
      <c r="E338" s="3">
        <v>41392</v>
      </c>
      <c r="F338" s="2" t="s">
        <v>134</v>
      </c>
      <c r="G338" s="2" t="s">
        <v>160</v>
      </c>
      <c r="H338" s="2" t="s">
        <v>38</v>
      </c>
      <c r="I338" s="2" t="s">
        <v>235</v>
      </c>
      <c r="J338" s="2" t="s">
        <v>235</v>
      </c>
      <c r="K338" s="2" t="s">
        <v>20</v>
      </c>
      <c r="L338" s="2" t="s">
        <v>21</v>
      </c>
      <c r="M338" s="2" t="s">
        <v>38</v>
      </c>
      <c r="N338" s="2">
        <v>15</v>
      </c>
      <c r="O338" s="2">
        <v>0</v>
      </c>
      <c r="P338" s="2" t="s">
        <v>113</v>
      </c>
      <c r="Q338" s="12" t="s">
        <v>23</v>
      </c>
    </row>
    <row r="339" spans="1:17" x14ac:dyDescent="0.25">
      <c r="A339" s="11">
        <v>416</v>
      </c>
      <c r="B339" s="4" t="s">
        <v>47</v>
      </c>
      <c r="C339" s="2" t="str">
        <f t="shared" si="10"/>
        <v>IPL-2013</v>
      </c>
      <c r="D339" s="2">
        <f t="shared" si="11"/>
        <v>2013</v>
      </c>
      <c r="E339" s="5">
        <v>41391</v>
      </c>
      <c r="F339" s="4" t="s">
        <v>211</v>
      </c>
      <c r="G339" s="4" t="s">
        <v>49</v>
      </c>
      <c r="H339" s="4" t="s">
        <v>18</v>
      </c>
      <c r="I339" s="4" t="s">
        <v>31</v>
      </c>
      <c r="J339" s="4" t="s">
        <v>18</v>
      </c>
      <c r="K339" s="4" t="s">
        <v>40</v>
      </c>
      <c r="L339" s="4" t="s">
        <v>21</v>
      </c>
      <c r="M339" s="4" t="s">
        <v>31</v>
      </c>
      <c r="N339" s="4">
        <v>0</v>
      </c>
      <c r="O339" s="4">
        <v>8</v>
      </c>
      <c r="P339" s="4" t="s">
        <v>178</v>
      </c>
      <c r="Q339" s="13" t="s">
        <v>186</v>
      </c>
    </row>
    <row r="340" spans="1:17" x14ac:dyDescent="0.25">
      <c r="A340" s="10">
        <v>417</v>
      </c>
      <c r="B340" s="2" t="s">
        <v>15</v>
      </c>
      <c r="C340" s="2" t="str">
        <f t="shared" si="10"/>
        <v>IPL-2013</v>
      </c>
      <c r="D340" s="2">
        <f t="shared" si="11"/>
        <v>2013</v>
      </c>
      <c r="E340" s="3">
        <v>41391</v>
      </c>
      <c r="F340" s="2" t="s">
        <v>126</v>
      </c>
      <c r="G340" s="2" t="s">
        <v>17</v>
      </c>
      <c r="H340" s="2" t="s">
        <v>39</v>
      </c>
      <c r="I340" s="2" t="s">
        <v>50</v>
      </c>
      <c r="J340" s="2" t="s">
        <v>39</v>
      </c>
      <c r="K340" s="2" t="s">
        <v>40</v>
      </c>
      <c r="L340" s="2" t="s">
        <v>21</v>
      </c>
      <c r="M340" s="2" t="s">
        <v>39</v>
      </c>
      <c r="N340" s="2">
        <v>58</v>
      </c>
      <c r="O340" s="2">
        <v>0</v>
      </c>
      <c r="P340" s="2" t="s">
        <v>236</v>
      </c>
      <c r="Q340" s="12" t="s">
        <v>237</v>
      </c>
    </row>
    <row r="341" spans="1:17" x14ac:dyDescent="0.25">
      <c r="A341" s="11">
        <v>415</v>
      </c>
      <c r="B341" s="4" t="s">
        <v>24</v>
      </c>
      <c r="C341" s="2" t="str">
        <f t="shared" si="10"/>
        <v>IPL-2013</v>
      </c>
      <c r="D341" s="2">
        <f t="shared" si="11"/>
        <v>2013</v>
      </c>
      <c r="E341" s="5">
        <v>41390</v>
      </c>
      <c r="F341" s="4" t="s">
        <v>230</v>
      </c>
      <c r="G341" s="4" t="s">
        <v>26</v>
      </c>
      <c r="H341" s="4" t="s">
        <v>45</v>
      </c>
      <c r="I341" s="4" t="s">
        <v>27</v>
      </c>
      <c r="J341" s="4" t="s">
        <v>45</v>
      </c>
      <c r="K341" s="4" t="s">
        <v>40</v>
      </c>
      <c r="L341" s="4" t="s">
        <v>21</v>
      </c>
      <c r="M341" s="4" t="s">
        <v>27</v>
      </c>
      <c r="N341" s="4">
        <v>0</v>
      </c>
      <c r="O341" s="4">
        <v>6</v>
      </c>
      <c r="P341" s="4" t="s">
        <v>113</v>
      </c>
      <c r="Q341" s="13" t="s">
        <v>23</v>
      </c>
    </row>
    <row r="342" spans="1:17" x14ac:dyDescent="0.25">
      <c r="A342" s="10">
        <v>414</v>
      </c>
      <c r="B342" s="2" t="s">
        <v>98</v>
      </c>
      <c r="C342" s="2" t="str">
        <f t="shared" si="10"/>
        <v>IPL-2013</v>
      </c>
      <c r="D342" s="2">
        <f t="shared" si="11"/>
        <v>2013</v>
      </c>
      <c r="E342" s="3">
        <v>41389</v>
      </c>
      <c r="F342" s="2" t="s">
        <v>87</v>
      </c>
      <c r="G342" s="2" t="s">
        <v>100</v>
      </c>
      <c r="H342" s="2" t="s">
        <v>18</v>
      </c>
      <c r="I342" s="2" t="s">
        <v>19</v>
      </c>
      <c r="J342" s="2" t="s">
        <v>18</v>
      </c>
      <c r="K342" s="2" t="s">
        <v>40</v>
      </c>
      <c r="L342" s="2" t="s">
        <v>21</v>
      </c>
      <c r="M342" s="2" t="s">
        <v>19</v>
      </c>
      <c r="N342" s="2">
        <v>0</v>
      </c>
      <c r="O342" s="2">
        <v>5</v>
      </c>
      <c r="P342" s="2" t="s">
        <v>224</v>
      </c>
      <c r="Q342" s="12" t="s">
        <v>245</v>
      </c>
    </row>
    <row r="343" spans="1:17" x14ac:dyDescent="0.25">
      <c r="A343" s="11">
        <v>413</v>
      </c>
      <c r="B343" s="4" t="s">
        <v>24</v>
      </c>
      <c r="C343" s="2" t="str">
        <f t="shared" si="10"/>
        <v>IPL-2013</v>
      </c>
      <c r="D343" s="2">
        <f t="shared" si="11"/>
        <v>2013</v>
      </c>
      <c r="E343" s="5">
        <v>41388</v>
      </c>
      <c r="F343" s="4" t="s">
        <v>126</v>
      </c>
      <c r="G343" s="4" t="s">
        <v>26</v>
      </c>
      <c r="H343" s="4" t="s">
        <v>27</v>
      </c>
      <c r="I343" s="4" t="s">
        <v>39</v>
      </c>
      <c r="J343" s="4" t="s">
        <v>27</v>
      </c>
      <c r="K343" s="4" t="s">
        <v>40</v>
      </c>
      <c r="L343" s="4" t="s">
        <v>21</v>
      </c>
      <c r="M343" s="4" t="s">
        <v>39</v>
      </c>
      <c r="N343" s="4">
        <v>0</v>
      </c>
      <c r="O343" s="4">
        <v>5</v>
      </c>
      <c r="P343" s="4" t="s">
        <v>154</v>
      </c>
      <c r="Q343" s="13" t="s">
        <v>23</v>
      </c>
    </row>
    <row r="344" spans="1:17" x14ac:dyDescent="0.25">
      <c r="A344" s="10">
        <v>411</v>
      </c>
      <c r="B344" s="2" t="s">
        <v>105</v>
      </c>
      <c r="C344" s="2" t="str">
        <f t="shared" si="10"/>
        <v>IPL-2013</v>
      </c>
      <c r="D344" s="2">
        <f t="shared" si="11"/>
        <v>2013</v>
      </c>
      <c r="E344" s="3">
        <v>41387</v>
      </c>
      <c r="F344" s="2" t="s">
        <v>92</v>
      </c>
      <c r="G344" s="2" t="s">
        <v>60</v>
      </c>
      <c r="H344" s="2" t="s">
        <v>50</v>
      </c>
      <c r="I344" s="2" t="s">
        <v>235</v>
      </c>
      <c r="J344" s="2" t="s">
        <v>235</v>
      </c>
      <c r="K344" s="2" t="s">
        <v>20</v>
      </c>
      <c r="L344" s="2" t="s">
        <v>21</v>
      </c>
      <c r="M344" s="2" t="s">
        <v>50</v>
      </c>
      <c r="N344" s="2">
        <v>130</v>
      </c>
      <c r="O344" s="2">
        <v>0</v>
      </c>
      <c r="P344" s="2" t="s">
        <v>224</v>
      </c>
      <c r="Q344" s="12" t="s">
        <v>34</v>
      </c>
    </row>
    <row r="345" spans="1:17" x14ac:dyDescent="0.25">
      <c r="A345" s="11">
        <v>443</v>
      </c>
      <c r="B345" s="4" t="s">
        <v>35</v>
      </c>
      <c r="C345" s="2" t="str">
        <f t="shared" si="10"/>
        <v>IPL-2013</v>
      </c>
      <c r="D345" s="2">
        <f t="shared" si="11"/>
        <v>2013</v>
      </c>
      <c r="E345" s="5">
        <v>41387</v>
      </c>
      <c r="F345" s="4" t="s">
        <v>250</v>
      </c>
      <c r="G345" s="4" t="s">
        <v>37</v>
      </c>
      <c r="H345" s="4" t="s">
        <v>38</v>
      </c>
      <c r="I345" s="4" t="s">
        <v>45</v>
      </c>
      <c r="J345" s="4" t="s">
        <v>45</v>
      </c>
      <c r="K345" s="4" t="s">
        <v>20</v>
      </c>
      <c r="L345" s="4" t="s">
        <v>21</v>
      </c>
      <c r="M345" s="4" t="s">
        <v>45</v>
      </c>
      <c r="N345" s="4">
        <v>0</v>
      </c>
      <c r="O345" s="4">
        <v>5</v>
      </c>
      <c r="P345" s="4" t="s">
        <v>178</v>
      </c>
      <c r="Q345" s="13" t="s">
        <v>186</v>
      </c>
    </row>
    <row r="346" spans="1:17" x14ac:dyDescent="0.25">
      <c r="A346" s="10">
        <v>410</v>
      </c>
      <c r="B346" s="2" t="s">
        <v>98</v>
      </c>
      <c r="C346" s="2" t="str">
        <f t="shared" si="10"/>
        <v>IPL-2013</v>
      </c>
      <c r="D346" s="2">
        <f t="shared" si="11"/>
        <v>2013</v>
      </c>
      <c r="E346" s="3">
        <v>41386</v>
      </c>
      <c r="F346" s="2" t="s">
        <v>215</v>
      </c>
      <c r="G346" s="2" t="s">
        <v>100</v>
      </c>
      <c r="H346" s="2" t="s">
        <v>31</v>
      </c>
      <c r="I346" s="2" t="s">
        <v>19</v>
      </c>
      <c r="J346" s="2" t="s">
        <v>31</v>
      </c>
      <c r="K346" s="2" t="s">
        <v>40</v>
      </c>
      <c r="L346" s="2" t="s">
        <v>21</v>
      </c>
      <c r="M346" s="2" t="s">
        <v>19</v>
      </c>
      <c r="N346" s="2">
        <v>0</v>
      </c>
      <c r="O346" s="2">
        <v>5</v>
      </c>
      <c r="P346" s="2" t="s">
        <v>237</v>
      </c>
      <c r="Q346" s="12" t="s">
        <v>108</v>
      </c>
    </row>
    <row r="347" spans="1:17" x14ac:dyDescent="0.25">
      <c r="A347" s="11">
        <v>408</v>
      </c>
      <c r="B347" s="4" t="s">
        <v>35</v>
      </c>
      <c r="C347" s="2" t="str">
        <f t="shared" si="10"/>
        <v>IPL-2013</v>
      </c>
      <c r="D347" s="2">
        <f t="shared" si="11"/>
        <v>2013</v>
      </c>
      <c r="E347" s="5">
        <v>41385</v>
      </c>
      <c r="F347" s="4" t="s">
        <v>214</v>
      </c>
      <c r="G347" s="4" t="s">
        <v>37</v>
      </c>
      <c r="H347" s="4" t="s">
        <v>39</v>
      </c>
      <c r="I347" s="4" t="s">
        <v>38</v>
      </c>
      <c r="J347" s="4" t="s">
        <v>39</v>
      </c>
      <c r="K347" s="4" t="s">
        <v>40</v>
      </c>
      <c r="L347" s="4" t="s">
        <v>21</v>
      </c>
      <c r="M347" s="4" t="s">
        <v>38</v>
      </c>
      <c r="N347" s="4">
        <v>0</v>
      </c>
      <c r="O347" s="4">
        <v>9</v>
      </c>
      <c r="P347" s="4" t="s">
        <v>154</v>
      </c>
      <c r="Q347" s="13" t="s">
        <v>23</v>
      </c>
    </row>
    <row r="348" spans="1:17" x14ac:dyDescent="0.25">
      <c r="A348" s="10">
        <v>409</v>
      </c>
      <c r="B348" s="2" t="s">
        <v>123</v>
      </c>
      <c r="C348" s="2" t="str">
        <f t="shared" si="10"/>
        <v>IPL-2013</v>
      </c>
      <c r="D348" s="2">
        <f t="shared" si="11"/>
        <v>2013</v>
      </c>
      <c r="E348" s="3">
        <v>41385</v>
      </c>
      <c r="F348" s="2" t="s">
        <v>241</v>
      </c>
      <c r="G348" s="2" t="s">
        <v>188</v>
      </c>
      <c r="H348" s="2" t="s">
        <v>235</v>
      </c>
      <c r="I348" s="2" t="s">
        <v>45</v>
      </c>
      <c r="J348" s="2" t="s">
        <v>45</v>
      </c>
      <c r="K348" s="2" t="s">
        <v>20</v>
      </c>
      <c r="L348" s="2" t="s">
        <v>21</v>
      </c>
      <c r="M348" s="2" t="s">
        <v>45</v>
      </c>
      <c r="N348" s="2">
        <v>0</v>
      </c>
      <c r="O348" s="2">
        <v>7</v>
      </c>
      <c r="P348" s="2" t="s">
        <v>125</v>
      </c>
      <c r="Q348" s="12" t="s">
        <v>186</v>
      </c>
    </row>
    <row r="349" spans="1:17" x14ac:dyDescent="0.25">
      <c r="A349" s="11">
        <v>406</v>
      </c>
      <c r="B349" s="4" t="s">
        <v>24</v>
      </c>
      <c r="C349" s="2" t="str">
        <f t="shared" si="10"/>
        <v>IPL-2013</v>
      </c>
      <c r="D349" s="2">
        <f t="shared" si="11"/>
        <v>2013</v>
      </c>
      <c r="E349" s="5">
        <v>41384</v>
      </c>
      <c r="F349" s="4" t="s">
        <v>77</v>
      </c>
      <c r="G349" s="4" t="s">
        <v>26</v>
      </c>
      <c r="H349" s="4" t="s">
        <v>27</v>
      </c>
      <c r="I349" s="4" t="s">
        <v>19</v>
      </c>
      <c r="J349" s="4" t="s">
        <v>27</v>
      </c>
      <c r="K349" s="4" t="s">
        <v>40</v>
      </c>
      <c r="L349" s="4" t="s">
        <v>21</v>
      </c>
      <c r="M349" s="4" t="s">
        <v>19</v>
      </c>
      <c r="N349" s="4">
        <v>0</v>
      </c>
      <c r="O349" s="4">
        <v>4</v>
      </c>
      <c r="P349" s="4" t="s">
        <v>236</v>
      </c>
      <c r="Q349" s="13" t="s">
        <v>108</v>
      </c>
    </row>
    <row r="350" spans="1:17" x14ac:dyDescent="0.25">
      <c r="A350" s="10">
        <v>407</v>
      </c>
      <c r="B350" s="2" t="s">
        <v>105</v>
      </c>
      <c r="C350" s="2" t="str">
        <f t="shared" si="10"/>
        <v>IPL-2013</v>
      </c>
      <c r="D350" s="2">
        <f t="shared" si="11"/>
        <v>2013</v>
      </c>
      <c r="E350" s="3">
        <v>41384</v>
      </c>
      <c r="F350" s="2" t="s">
        <v>251</v>
      </c>
      <c r="G350" s="2" t="s">
        <v>60</v>
      </c>
      <c r="H350" s="2" t="s">
        <v>31</v>
      </c>
      <c r="I350" s="2" t="s">
        <v>50</v>
      </c>
      <c r="J350" s="2" t="s">
        <v>50</v>
      </c>
      <c r="K350" s="2" t="s">
        <v>20</v>
      </c>
      <c r="L350" s="2" t="s">
        <v>21</v>
      </c>
      <c r="M350" s="2" t="s">
        <v>50</v>
      </c>
      <c r="N350" s="2">
        <v>0</v>
      </c>
      <c r="O350" s="2">
        <v>7</v>
      </c>
      <c r="P350" s="2" t="s">
        <v>224</v>
      </c>
      <c r="Q350" s="12" t="s">
        <v>34</v>
      </c>
    </row>
    <row r="351" spans="1:17" x14ac:dyDescent="0.25">
      <c r="A351" s="11">
        <v>405</v>
      </c>
      <c r="B351" s="4" t="s">
        <v>53</v>
      </c>
      <c r="C351" s="2" t="str">
        <f t="shared" si="10"/>
        <v>IPL-2013</v>
      </c>
      <c r="D351" s="2">
        <f t="shared" si="11"/>
        <v>2013</v>
      </c>
      <c r="E351" s="5">
        <v>41383</v>
      </c>
      <c r="F351" s="4" t="s">
        <v>252</v>
      </c>
      <c r="G351" s="4" t="s">
        <v>55</v>
      </c>
      <c r="H351" s="4" t="s">
        <v>45</v>
      </c>
      <c r="I351" s="4" t="s">
        <v>18</v>
      </c>
      <c r="J351" s="4" t="s">
        <v>45</v>
      </c>
      <c r="K351" s="4" t="s">
        <v>40</v>
      </c>
      <c r="L351" s="4" t="s">
        <v>21</v>
      </c>
      <c r="M351" s="4" t="s">
        <v>18</v>
      </c>
      <c r="N351" s="4">
        <v>0</v>
      </c>
      <c r="O351" s="4">
        <v>5</v>
      </c>
      <c r="P351" s="4" t="s">
        <v>154</v>
      </c>
      <c r="Q351" s="13" t="s">
        <v>113</v>
      </c>
    </row>
    <row r="352" spans="1:17" x14ac:dyDescent="0.25">
      <c r="A352" s="10">
        <v>404</v>
      </c>
      <c r="B352" s="2" t="s">
        <v>35</v>
      </c>
      <c r="C352" s="2" t="str">
        <f t="shared" si="10"/>
        <v>IPL-2013</v>
      </c>
      <c r="D352" s="2">
        <f t="shared" si="11"/>
        <v>2013</v>
      </c>
      <c r="E352" s="3">
        <v>41382</v>
      </c>
      <c r="F352" s="2" t="s">
        <v>215</v>
      </c>
      <c r="G352" s="2" t="s">
        <v>37</v>
      </c>
      <c r="H352" s="2" t="s">
        <v>19</v>
      </c>
      <c r="I352" s="2" t="s">
        <v>38</v>
      </c>
      <c r="J352" s="2" t="s">
        <v>19</v>
      </c>
      <c r="K352" s="2" t="s">
        <v>40</v>
      </c>
      <c r="L352" s="2" t="s">
        <v>21</v>
      </c>
      <c r="M352" s="2" t="s">
        <v>19</v>
      </c>
      <c r="N352" s="2">
        <v>86</v>
      </c>
      <c r="O352" s="2">
        <v>0</v>
      </c>
      <c r="P352" s="2" t="s">
        <v>125</v>
      </c>
      <c r="Q352" s="12" t="s">
        <v>178</v>
      </c>
    </row>
    <row r="353" spans="1:17" x14ac:dyDescent="0.25">
      <c r="A353" s="11">
        <v>402</v>
      </c>
      <c r="B353" s="4" t="s">
        <v>42</v>
      </c>
      <c r="C353" s="2" t="str">
        <f t="shared" si="10"/>
        <v>IPL-2013</v>
      </c>
      <c r="D353" s="2">
        <f t="shared" si="11"/>
        <v>2013</v>
      </c>
      <c r="E353" s="5">
        <v>41381</v>
      </c>
      <c r="F353" s="4" t="s">
        <v>36</v>
      </c>
      <c r="G353" s="4" t="s">
        <v>234</v>
      </c>
      <c r="H353" s="4" t="s">
        <v>18</v>
      </c>
      <c r="I353" s="4" t="s">
        <v>235</v>
      </c>
      <c r="J353" s="4" t="s">
        <v>235</v>
      </c>
      <c r="K353" s="4" t="s">
        <v>20</v>
      </c>
      <c r="L353" s="4" t="s">
        <v>21</v>
      </c>
      <c r="M353" s="4" t="s">
        <v>18</v>
      </c>
      <c r="N353" s="4">
        <v>11</v>
      </c>
      <c r="O353" s="4">
        <v>0</v>
      </c>
      <c r="P353" s="4" t="s">
        <v>236</v>
      </c>
      <c r="Q353" s="13" t="s">
        <v>108</v>
      </c>
    </row>
    <row r="354" spans="1:17" x14ac:dyDescent="0.25">
      <c r="A354" s="10">
        <v>403</v>
      </c>
      <c r="B354" s="2" t="s">
        <v>47</v>
      </c>
      <c r="C354" s="2" t="str">
        <f t="shared" si="10"/>
        <v>IPL-2013</v>
      </c>
      <c r="D354" s="2">
        <f t="shared" si="11"/>
        <v>2013</v>
      </c>
      <c r="E354" s="3">
        <v>41381</v>
      </c>
      <c r="F354" s="2" t="s">
        <v>171</v>
      </c>
      <c r="G354" s="2" t="s">
        <v>49</v>
      </c>
      <c r="H354" s="2" t="s">
        <v>31</v>
      </c>
      <c r="I354" s="2" t="s">
        <v>39</v>
      </c>
      <c r="J354" s="2" t="s">
        <v>31</v>
      </c>
      <c r="K354" s="2" t="s">
        <v>40</v>
      </c>
      <c r="L354" s="2" t="s">
        <v>21</v>
      </c>
      <c r="M354" s="2" t="s">
        <v>31</v>
      </c>
      <c r="N354" s="2">
        <v>87</v>
      </c>
      <c r="O354" s="2">
        <v>0</v>
      </c>
      <c r="P354" s="2" t="s">
        <v>224</v>
      </c>
      <c r="Q354" s="12" t="s">
        <v>34</v>
      </c>
    </row>
    <row r="355" spans="1:17" x14ac:dyDescent="0.25">
      <c r="A355" s="11">
        <v>400</v>
      </c>
      <c r="B355" s="4" t="s">
        <v>123</v>
      </c>
      <c r="C355" s="2" t="str">
        <f t="shared" si="10"/>
        <v>IPL-2013</v>
      </c>
      <c r="D355" s="2">
        <f t="shared" si="11"/>
        <v>2013</v>
      </c>
      <c r="E355" s="5">
        <v>41380</v>
      </c>
      <c r="F355" s="4" t="s">
        <v>253</v>
      </c>
      <c r="G355" s="4" t="s">
        <v>188</v>
      </c>
      <c r="H355" s="4" t="s">
        <v>45</v>
      </c>
      <c r="I355" s="4" t="s">
        <v>27</v>
      </c>
      <c r="J355" s="4" t="s">
        <v>27</v>
      </c>
      <c r="K355" s="4" t="s">
        <v>20</v>
      </c>
      <c r="L355" s="4" t="s">
        <v>21</v>
      </c>
      <c r="M355" s="4" t="s">
        <v>45</v>
      </c>
      <c r="N355" s="4">
        <v>4</v>
      </c>
      <c r="O355" s="4">
        <v>0</v>
      </c>
      <c r="P355" s="4" t="s">
        <v>113</v>
      </c>
      <c r="Q355" s="13" t="s">
        <v>231</v>
      </c>
    </row>
    <row r="356" spans="1:17" x14ac:dyDescent="0.25">
      <c r="A356" s="10">
        <v>401</v>
      </c>
      <c r="B356" s="2" t="s">
        <v>105</v>
      </c>
      <c r="C356" s="2" t="str">
        <f t="shared" si="10"/>
        <v>IPL-2013</v>
      </c>
      <c r="D356" s="2">
        <f t="shared" si="11"/>
        <v>2013</v>
      </c>
      <c r="E356" s="3">
        <v>41380</v>
      </c>
      <c r="F356" s="2" t="s">
        <v>159</v>
      </c>
      <c r="G356" s="2" t="s">
        <v>60</v>
      </c>
      <c r="H356" s="2" t="s">
        <v>38</v>
      </c>
      <c r="I356" s="2" t="s">
        <v>50</v>
      </c>
      <c r="J356" s="2" t="s">
        <v>50</v>
      </c>
      <c r="K356" s="2" t="s">
        <v>20</v>
      </c>
      <c r="L356" s="2" t="s">
        <v>138</v>
      </c>
      <c r="M356" s="2" t="s">
        <v>50</v>
      </c>
      <c r="N356" s="2">
        <v>0</v>
      </c>
      <c r="O356" s="2">
        <v>0</v>
      </c>
      <c r="P356" s="2" t="s">
        <v>125</v>
      </c>
      <c r="Q356" s="12" t="s">
        <v>178</v>
      </c>
    </row>
    <row r="357" spans="1:17" x14ac:dyDescent="0.25">
      <c r="A357" s="11">
        <v>399</v>
      </c>
      <c r="B357" s="4" t="s">
        <v>98</v>
      </c>
      <c r="C357" s="2" t="str">
        <f t="shared" si="10"/>
        <v>IPL-2013</v>
      </c>
      <c r="D357" s="2">
        <f t="shared" si="11"/>
        <v>2013</v>
      </c>
      <c r="E357" s="5">
        <v>41379</v>
      </c>
      <c r="F357" s="4" t="s">
        <v>151</v>
      </c>
      <c r="G357" s="4" t="s">
        <v>100</v>
      </c>
      <c r="H357" s="4" t="s">
        <v>235</v>
      </c>
      <c r="I357" s="4" t="s">
        <v>19</v>
      </c>
      <c r="J357" s="4" t="s">
        <v>235</v>
      </c>
      <c r="K357" s="4" t="s">
        <v>40</v>
      </c>
      <c r="L357" s="4" t="s">
        <v>21</v>
      </c>
      <c r="M357" s="4" t="s">
        <v>235</v>
      </c>
      <c r="N357" s="4">
        <v>24</v>
      </c>
      <c r="O357" s="4">
        <v>0</v>
      </c>
      <c r="P357" s="4" t="s">
        <v>236</v>
      </c>
      <c r="Q357" s="13" t="s">
        <v>108</v>
      </c>
    </row>
    <row r="358" spans="1:17" x14ac:dyDescent="0.25">
      <c r="A358" s="10">
        <v>397</v>
      </c>
      <c r="B358" s="2" t="s">
        <v>24</v>
      </c>
      <c r="C358" s="2" t="str">
        <f t="shared" si="10"/>
        <v>IPL-2013</v>
      </c>
      <c r="D358" s="2">
        <f t="shared" si="11"/>
        <v>2013</v>
      </c>
      <c r="E358" s="3">
        <v>41378</v>
      </c>
      <c r="F358" s="2" t="s">
        <v>139</v>
      </c>
      <c r="G358" s="2" t="s">
        <v>26</v>
      </c>
      <c r="H358" s="2" t="s">
        <v>27</v>
      </c>
      <c r="I358" s="2" t="s">
        <v>18</v>
      </c>
      <c r="J358" s="2" t="s">
        <v>27</v>
      </c>
      <c r="K358" s="2" t="s">
        <v>40</v>
      </c>
      <c r="L358" s="2" t="s">
        <v>21</v>
      </c>
      <c r="M358" s="2" t="s">
        <v>27</v>
      </c>
      <c r="N358" s="2">
        <v>48</v>
      </c>
      <c r="O358" s="2">
        <v>0</v>
      </c>
      <c r="P358" s="2" t="s">
        <v>125</v>
      </c>
      <c r="Q358" s="12" t="s">
        <v>178</v>
      </c>
    </row>
    <row r="359" spans="1:17" x14ac:dyDescent="0.25">
      <c r="A359" s="11">
        <v>398</v>
      </c>
      <c r="B359" s="4" t="s">
        <v>47</v>
      </c>
      <c r="C359" s="2" t="str">
        <f t="shared" si="10"/>
        <v>IPL-2013</v>
      </c>
      <c r="D359" s="2">
        <f t="shared" si="11"/>
        <v>2013</v>
      </c>
      <c r="E359" s="5">
        <v>41378</v>
      </c>
      <c r="F359" s="4" t="s">
        <v>211</v>
      </c>
      <c r="G359" s="4" t="s">
        <v>49</v>
      </c>
      <c r="H359" s="4" t="s">
        <v>45</v>
      </c>
      <c r="I359" s="4" t="s">
        <v>31</v>
      </c>
      <c r="J359" s="4" t="s">
        <v>31</v>
      </c>
      <c r="K359" s="4" t="s">
        <v>20</v>
      </c>
      <c r="L359" s="4" t="s">
        <v>21</v>
      </c>
      <c r="M359" s="4" t="s">
        <v>31</v>
      </c>
      <c r="N359" s="4">
        <v>0</v>
      </c>
      <c r="O359" s="4">
        <v>6</v>
      </c>
      <c r="P359" s="4" t="s">
        <v>224</v>
      </c>
      <c r="Q359" s="13" t="s">
        <v>34</v>
      </c>
    </row>
    <row r="360" spans="1:17" x14ac:dyDescent="0.25">
      <c r="A360" s="10">
        <v>395</v>
      </c>
      <c r="B360" s="2" t="s">
        <v>15</v>
      </c>
      <c r="C360" s="2" t="str">
        <f t="shared" si="10"/>
        <v>IPL-2013</v>
      </c>
      <c r="D360" s="2">
        <f t="shared" si="11"/>
        <v>2013</v>
      </c>
      <c r="E360" s="3">
        <v>41377</v>
      </c>
      <c r="F360" s="2" t="s">
        <v>83</v>
      </c>
      <c r="G360" s="2" t="s">
        <v>17</v>
      </c>
      <c r="H360" s="2" t="s">
        <v>39</v>
      </c>
      <c r="I360" s="2" t="s">
        <v>235</v>
      </c>
      <c r="J360" s="2" t="s">
        <v>39</v>
      </c>
      <c r="K360" s="2" t="s">
        <v>40</v>
      </c>
      <c r="L360" s="2" t="s">
        <v>21</v>
      </c>
      <c r="M360" s="2" t="s">
        <v>39</v>
      </c>
      <c r="N360" s="2">
        <v>41</v>
      </c>
      <c r="O360" s="2">
        <v>0</v>
      </c>
      <c r="P360" s="2" t="s">
        <v>23</v>
      </c>
      <c r="Q360" s="12" t="s">
        <v>231</v>
      </c>
    </row>
    <row r="361" spans="1:17" x14ac:dyDescent="0.25">
      <c r="A361" s="11">
        <v>396</v>
      </c>
      <c r="B361" s="4" t="s">
        <v>98</v>
      </c>
      <c r="C361" s="2" t="str">
        <f t="shared" si="10"/>
        <v>IPL-2013</v>
      </c>
      <c r="D361" s="2">
        <f t="shared" si="11"/>
        <v>2013</v>
      </c>
      <c r="E361" s="5">
        <v>41377</v>
      </c>
      <c r="F361" s="4" t="s">
        <v>77</v>
      </c>
      <c r="G361" s="4" t="s">
        <v>100</v>
      </c>
      <c r="H361" s="4" t="s">
        <v>50</v>
      </c>
      <c r="I361" s="4" t="s">
        <v>19</v>
      </c>
      <c r="J361" s="4" t="s">
        <v>19</v>
      </c>
      <c r="K361" s="4" t="s">
        <v>20</v>
      </c>
      <c r="L361" s="4" t="s">
        <v>21</v>
      </c>
      <c r="M361" s="4" t="s">
        <v>19</v>
      </c>
      <c r="N361" s="4">
        <v>0</v>
      </c>
      <c r="O361" s="4">
        <v>4</v>
      </c>
      <c r="P361" s="4" t="s">
        <v>236</v>
      </c>
      <c r="Q361" s="13" t="s">
        <v>108</v>
      </c>
    </row>
    <row r="362" spans="1:17" x14ac:dyDescent="0.25">
      <c r="A362" s="10">
        <v>394</v>
      </c>
      <c r="B362" s="2" t="s">
        <v>35</v>
      </c>
      <c r="C362" s="2" t="str">
        <f t="shared" si="10"/>
        <v>IPL-2013</v>
      </c>
      <c r="D362" s="2">
        <f t="shared" si="11"/>
        <v>2013</v>
      </c>
      <c r="E362" s="3">
        <v>41376</v>
      </c>
      <c r="F362" s="2" t="s">
        <v>36</v>
      </c>
      <c r="G362" s="2" t="s">
        <v>37</v>
      </c>
      <c r="H362" s="2" t="s">
        <v>38</v>
      </c>
      <c r="I362" s="2" t="s">
        <v>18</v>
      </c>
      <c r="J362" s="2" t="s">
        <v>38</v>
      </c>
      <c r="K362" s="2" t="s">
        <v>40</v>
      </c>
      <c r="L362" s="2" t="s">
        <v>21</v>
      </c>
      <c r="M362" s="2" t="s">
        <v>18</v>
      </c>
      <c r="N362" s="2">
        <v>0</v>
      </c>
      <c r="O362" s="2">
        <v>3</v>
      </c>
      <c r="P362" s="2" t="s">
        <v>224</v>
      </c>
      <c r="Q362" s="12" t="s">
        <v>254</v>
      </c>
    </row>
    <row r="363" spans="1:17" x14ac:dyDescent="0.25">
      <c r="A363" s="11">
        <v>392</v>
      </c>
      <c r="B363" s="4" t="s">
        <v>105</v>
      </c>
      <c r="C363" s="2" t="str">
        <f t="shared" si="10"/>
        <v>IPL-2013</v>
      </c>
      <c r="D363" s="2">
        <f t="shared" si="11"/>
        <v>2013</v>
      </c>
      <c r="E363" s="5">
        <v>41375</v>
      </c>
      <c r="F363" s="4" t="s">
        <v>92</v>
      </c>
      <c r="G363" s="4" t="s">
        <v>60</v>
      </c>
      <c r="H363" s="4" t="s">
        <v>27</v>
      </c>
      <c r="I363" s="4" t="s">
        <v>50</v>
      </c>
      <c r="J363" s="4" t="s">
        <v>50</v>
      </c>
      <c r="K363" s="4" t="s">
        <v>20</v>
      </c>
      <c r="L363" s="4" t="s">
        <v>21</v>
      </c>
      <c r="M363" s="4" t="s">
        <v>50</v>
      </c>
      <c r="N363" s="4">
        <v>0</v>
      </c>
      <c r="O363" s="4">
        <v>8</v>
      </c>
      <c r="P363" s="4" t="s">
        <v>236</v>
      </c>
      <c r="Q363" s="13" t="s">
        <v>108</v>
      </c>
    </row>
    <row r="364" spans="1:17" x14ac:dyDescent="0.25">
      <c r="A364" s="10">
        <v>393</v>
      </c>
      <c r="B364" s="2" t="s">
        <v>42</v>
      </c>
      <c r="C364" s="2" t="str">
        <f t="shared" si="10"/>
        <v>IPL-2013</v>
      </c>
      <c r="D364" s="2">
        <f t="shared" si="11"/>
        <v>2013</v>
      </c>
      <c r="E364" s="3">
        <v>41375</v>
      </c>
      <c r="F364" s="2" t="s">
        <v>179</v>
      </c>
      <c r="G364" s="2" t="s">
        <v>234</v>
      </c>
      <c r="H364" s="2" t="s">
        <v>31</v>
      </c>
      <c r="I364" s="2" t="s">
        <v>235</v>
      </c>
      <c r="J364" s="2" t="s">
        <v>31</v>
      </c>
      <c r="K364" s="2" t="s">
        <v>40</v>
      </c>
      <c r="L364" s="2" t="s">
        <v>21</v>
      </c>
      <c r="M364" s="2" t="s">
        <v>235</v>
      </c>
      <c r="N364" s="2">
        <v>0</v>
      </c>
      <c r="O364" s="2">
        <v>7</v>
      </c>
      <c r="P364" s="2" t="s">
        <v>125</v>
      </c>
      <c r="Q364" s="12" t="s">
        <v>186</v>
      </c>
    </row>
    <row r="365" spans="1:17" x14ac:dyDescent="0.25">
      <c r="A365" s="11">
        <v>391</v>
      </c>
      <c r="B365" s="4" t="s">
        <v>123</v>
      </c>
      <c r="C365" s="2" t="str">
        <f t="shared" si="10"/>
        <v>IPL-2013</v>
      </c>
      <c r="D365" s="2">
        <f t="shared" si="11"/>
        <v>2013</v>
      </c>
      <c r="E365" s="5">
        <v>41374</v>
      </c>
      <c r="F365" s="4" t="s">
        <v>215</v>
      </c>
      <c r="G365" s="4" t="s">
        <v>188</v>
      </c>
      <c r="H365" s="4" t="s">
        <v>45</v>
      </c>
      <c r="I365" s="4" t="s">
        <v>19</v>
      </c>
      <c r="J365" s="4" t="s">
        <v>19</v>
      </c>
      <c r="K365" s="4" t="s">
        <v>20</v>
      </c>
      <c r="L365" s="4" t="s">
        <v>21</v>
      </c>
      <c r="M365" s="4" t="s">
        <v>19</v>
      </c>
      <c r="N365" s="4">
        <v>0</v>
      </c>
      <c r="O365" s="4">
        <v>10</v>
      </c>
      <c r="P365" s="4" t="s">
        <v>224</v>
      </c>
      <c r="Q365" s="13" t="s">
        <v>34</v>
      </c>
    </row>
    <row r="366" spans="1:17" x14ac:dyDescent="0.25">
      <c r="A366" s="10">
        <v>390</v>
      </c>
      <c r="B366" s="2" t="s">
        <v>15</v>
      </c>
      <c r="C366" s="2" t="str">
        <f t="shared" si="10"/>
        <v>IPL-2013</v>
      </c>
      <c r="D366" s="2">
        <f t="shared" si="11"/>
        <v>2013</v>
      </c>
      <c r="E366" s="3">
        <v>41373</v>
      </c>
      <c r="F366" s="2" t="s">
        <v>255</v>
      </c>
      <c r="G366" s="2" t="s">
        <v>17</v>
      </c>
      <c r="H366" s="2" t="s">
        <v>39</v>
      </c>
      <c r="I366" s="2" t="s">
        <v>38</v>
      </c>
      <c r="J366" s="2" t="s">
        <v>39</v>
      </c>
      <c r="K366" s="2" t="s">
        <v>40</v>
      </c>
      <c r="L366" s="2" t="s">
        <v>21</v>
      </c>
      <c r="M366" s="2" t="s">
        <v>39</v>
      </c>
      <c r="N366" s="2">
        <v>44</v>
      </c>
      <c r="O366" s="2">
        <v>0</v>
      </c>
      <c r="P366" s="2" t="s">
        <v>125</v>
      </c>
      <c r="Q366" s="12" t="s">
        <v>178</v>
      </c>
    </row>
    <row r="367" spans="1:17" x14ac:dyDescent="0.25">
      <c r="A367" s="11">
        <v>432</v>
      </c>
      <c r="B367" s="4" t="s">
        <v>105</v>
      </c>
      <c r="C367" s="2" t="str">
        <f t="shared" si="10"/>
        <v>IPL-2013</v>
      </c>
      <c r="D367" s="2">
        <f t="shared" si="11"/>
        <v>2013</v>
      </c>
      <c r="E367" s="5">
        <v>41373</v>
      </c>
      <c r="F367" s="4" t="s">
        <v>159</v>
      </c>
      <c r="G367" s="4" t="s">
        <v>60</v>
      </c>
      <c r="H367" s="4" t="s">
        <v>18</v>
      </c>
      <c r="I367" s="4" t="s">
        <v>50</v>
      </c>
      <c r="J367" s="4" t="s">
        <v>18</v>
      </c>
      <c r="K367" s="4" t="s">
        <v>40</v>
      </c>
      <c r="L367" s="4" t="s">
        <v>21</v>
      </c>
      <c r="M367" s="4" t="s">
        <v>50</v>
      </c>
      <c r="N367" s="4">
        <v>0</v>
      </c>
      <c r="O367" s="4">
        <v>7</v>
      </c>
      <c r="P367" s="4" t="s">
        <v>23</v>
      </c>
      <c r="Q367" s="13" t="s">
        <v>231</v>
      </c>
    </row>
    <row r="368" spans="1:17" x14ac:dyDescent="0.25">
      <c r="A368" s="10">
        <v>389</v>
      </c>
      <c r="B368" s="2" t="s">
        <v>47</v>
      </c>
      <c r="C368" s="2" t="str">
        <f t="shared" si="10"/>
        <v>IPL-2013</v>
      </c>
      <c r="D368" s="2">
        <f t="shared" si="11"/>
        <v>2013</v>
      </c>
      <c r="E368" s="3">
        <v>41372</v>
      </c>
      <c r="F368" s="2" t="s">
        <v>256</v>
      </c>
      <c r="G368" s="2" t="s">
        <v>49</v>
      </c>
      <c r="H368" s="2" t="s">
        <v>31</v>
      </c>
      <c r="I368" s="2" t="s">
        <v>27</v>
      </c>
      <c r="J368" s="2" t="s">
        <v>27</v>
      </c>
      <c r="K368" s="2" t="s">
        <v>20</v>
      </c>
      <c r="L368" s="2" t="s">
        <v>21</v>
      </c>
      <c r="M368" s="2" t="s">
        <v>31</v>
      </c>
      <c r="N368" s="2">
        <v>19</v>
      </c>
      <c r="O368" s="2">
        <v>0</v>
      </c>
      <c r="P368" s="2" t="s">
        <v>224</v>
      </c>
      <c r="Q368" s="12" t="s">
        <v>245</v>
      </c>
    </row>
    <row r="369" spans="1:17" x14ac:dyDescent="0.25">
      <c r="A369" s="11">
        <v>387</v>
      </c>
      <c r="B369" s="4" t="s">
        <v>42</v>
      </c>
      <c r="C369" s="2" t="str">
        <f t="shared" si="10"/>
        <v>IPL-2013</v>
      </c>
      <c r="D369" s="2">
        <f t="shared" si="11"/>
        <v>2013</v>
      </c>
      <c r="E369" s="5">
        <v>41371</v>
      </c>
      <c r="F369" s="4" t="s">
        <v>176</v>
      </c>
      <c r="G369" s="4" t="s">
        <v>234</v>
      </c>
      <c r="H369" s="4" t="s">
        <v>235</v>
      </c>
      <c r="I369" s="4" t="s">
        <v>45</v>
      </c>
      <c r="J369" s="4" t="s">
        <v>235</v>
      </c>
      <c r="K369" s="4" t="s">
        <v>40</v>
      </c>
      <c r="L369" s="4" t="s">
        <v>21</v>
      </c>
      <c r="M369" s="4" t="s">
        <v>45</v>
      </c>
      <c r="N369" s="4">
        <v>0</v>
      </c>
      <c r="O369" s="4">
        <v>8</v>
      </c>
      <c r="P369" s="4" t="s">
        <v>237</v>
      </c>
      <c r="Q369" s="13" t="s">
        <v>231</v>
      </c>
    </row>
    <row r="370" spans="1:17" x14ac:dyDescent="0.25">
      <c r="A370" s="10">
        <v>388</v>
      </c>
      <c r="B370" s="2" t="s">
        <v>53</v>
      </c>
      <c r="C370" s="2" t="str">
        <f t="shared" si="10"/>
        <v>IPL-2013</v>
      </c>
      <c r="D370" s="2">
        <f t="shared" si="11"/>
        <v>2013</v>
      </c>
      <c r="E370" s="3">
        <v>41371</v>
      </c>
      <c r="F370" s="2" t="s">
        <v>252</v>
      </c>
      <c r="G370" s="2" t="s">
        <v>55</v>
      </c>
      <c r="H370" s="2" t="s">
        <v>50</v>
      </c>
      <c r="I370" s="2" t="s">
        <v>18</v>
      </c>
      <c r="J370" s="2" t="s">
        <v>50</v>
      </c>
      <c r="K370" s="2" t="s">
        <v>40</v>
      </c>
      <c r="L370" s="2" t="s">
        <v>138</v>
      </c>
      <c r="M370" s="2" t="s">
        <v>18</v>
      </c>
      <c r="N370" s="2">
        <v>0</v>
      </c>
      <c r="O370" s="2">
        <v>0</v>
      </c>
      <c r="P370" s="2" t="s">
        <v>108</v>
      </c>
      <c r="Q370" s="12" t="s">
        <v>23</v>
      </c>
    </row>
    <row r="371" spans="1:17" x14ac:dyDescent="0.25">
      <c r="A371" s="11">
        <v>385</v>
      </c>
      <c r="B371" s="4" t="s">
        <v>35</v>
      </c>
      <c r="C371" s="2" t="str">
        <f t="shared" si="10"/>
        <v>IPL-2013</v>
      </c>
      <c r="D371" s="2">
        <f t="shared" si="11"/>
        <v>2013</v>
      </c>
      <c r="E371" s="5">
        <v>41370</v>
      </c>
      <c r="F371" s="4" t="s">
        <v>257</v>
      </c>
      <c r="G371" s="4" t="s">
        <v>37</v>
      </c>
      <c r="H371" s="4" t="s">
        <v>31</v>
      </c>
      <c r="I371" s="4" t="s">
        <v>38</v>
      </c>
      <c r="J371" s="4" t="s">
        <v>31</v>
      </c>
      <c r="K371" s="4" t="s">
        <v>40</v>
      </c>
      <c r="L371" s="4" t="s">
        <v>21</v>
      </c>
      <c r="M371" s="4" t="s">
        <v>31</v>
      </c>
      <c r="N371" s="4">
        <v>5</v>
      </c>
      <c r="O371" s="4">
        <v>0</v>
      </c>
      <c r="P371" s="4" t="s">
        <v>245</v>
      </c>
      <c r="Q371" s="13" t="s">
        <v>34</v>
      </c>
    </row>
    <row r="372" spans="1:17" x14ac:dyDescent="0.25">
      <c r="A372" s="10">
        <v>386</v>
      </c>
      <c r="B372" s="2" t="s">
        <v>98</v>
      </c>
      <c r="C372" s="2" t="str">
        <f t="shared" si="10"/>
        <v>IPL-2013</v>
      </c>
      <c r="D372" s="2">
        <f t="shared" si="11"/>
        <v>2013</v>
      </c>
      <c r="E372" s="3">
        <v>41370</v>
      </c>
      <c r="F372" s="2" t="s">
        <v>147</v>
      </c>
      <c r="G372" s="2" t="s">
        <v>100</v>
      </c>
      <c r="H372" s="2" t="s">
        <v>39</v>
      </c>
      <c r="I372" s="2" t="s">
        <v>19</v>
      </c>
      <c r="J372" s="2" t="s">
        <v>39</v>
      </c>
      <c r="K372" s="2" t="s">
        <v>40</v>
      </c>
      <c r="L372" s="2" t="s">
        <v>21</v>
      </c>
      <c r="M372" s="2" t="s">
        <v>39</v>
      </c>
      <c r="N372" s="2">
        <v>9</v>
      </c>
      <c r="O372" s="2">
        <v>0</v>
      </c>
      <c r="P372" s="2" t="s">
        <v>125</v>
      </c>
      <c r="Q372" s="12" t="s">
        <v>178</v>
      </c>
    </row>
    <row r="373" spans="1:17" x14ac:dyDescent="0.25">
      <c r="A373" s="11">
        <v>384</v>
      </c>
      <c r="B373" s="4" t="s">
        <v>53</v>
      </c>
      <c r="C373" s="2" t="str">
        <f t="shared" si="10"/>
        <v>IPL-2013</v>
      </c>
      <c r="D373" s="2">
        <f t="shared" si="11"/>
        <v>2013</v>
      </c>
      <c r="E373" s="5">
        <v>41369</v>
      </c>
      <c r="F373" s="4" t="s">
        <v>36</v>
      </c>
      <c r="G373" s="4" t="s">
        <v>55</v>
      </c>
      <c r="H373" s="4" t="s">
        <v>18</v>
      </c>
      <c r="I373" s="4" t="s">
        <v>235</v>
      </c>
      <c r="J373" s="4" t="s">
        <v>235</v>
      </c>
      <c r="K373" s="4" t="s">
        <v>20</v>
      </c>
      <c r="L373" s="4" t="s">
        <v>21</v>
      </c>
      <c r="M373" s="4" t="s">
        <v>18</v>
      </c>
      <c r="N373" s="4">
        <v>22</v>
      </c>
      <c r="O373" s="4">
        <v>0</v>
      </c>
      <c r="P373" s="4" t="s">
        <v>23</v>
      </c>
      <c r="Q373" s="13" t="s">
        <v>231</v>
      </c>
    </row>
    <row r="374" spans="1:17" x14ac:dyDescent="0.25">
      <c r="A374" s="10">
        <v>383</v>
      </c>
      <c r="B374" s="2" t="s">
        <v>105</v>
      </c>
      <c r="C374" s="2" t="str">
        <f t="shared" si="10"/>
        <v>IPL-2013</v>
      </c>
      <c r="D374" s="2">
        <f t="shared" si="11"/>
        <v>2013</v>
      </c>
      <c r="E374" s="3">
        <v>41368</v>
      </c>
      <c r="F374" s="2" t="s">
        <v>92</v>
      </c>
      <c r="G374" s="2" t="s">
        <v>60</v>
      </c>
      <c r="H374" s="2" t="s">
        <v>50</v>
      </c>
      <c r="I374" s="2" t="s">
        <v>39</v>
      </c>
      <c r="J374" s="2" t="s">
        <v>39</v>
      </c>
      <c r="K374" s="2" t="s">
        <v>20</v>
      </c>
      <c r="L374" s="2" t="s">
        <v>21</v>
      </c>
      <c r="M374" s="2" t="s">
        <v>50</v>
      </c>
      <c r="N374" s="2">
        <v>2</v>
      </c>
      <c r="O374" s="2">
        <v>0</v>
      </c>
      <c r="P374" s="2" t="s">
        <v>178</v>
      </c>
      <c r="Q374" s="12" t="s">
        <v>34</v>
      </c>
    </row>
    <row r="375" spans="1:17" x14ac:dyDescent="0.25">
      <c r="A375" s="11">
        <v>382</v>
      </c>
      <c r="B375" s="4" t="s">
        <v>24</v>
      </c>
      <c r="C375" s="2" t="str">
        <f t="shared" si="10"/>
        <v>IPL-2013</v>
      </c>
      <c r="D375" s="2">
        <f t="shared" si="11"/>
        <v>2013</v>
      </c>
      <c r="E375" s="5">
        <v>41367</v>
      </c>
      <c r="F375" s="4" t="s">
        <v>69</v>
      </c>
      <c r="G375" s="4" t="s">
        <v>26</v>
      </c>
      <c r="H375" s="4" t="s">
        <v>38</v>
      </c>
      <c r="I375" s="4" t="s">
        <v>27</v>
      </c>
      <c r="J375" s="4" t="s">
        <v>27</v>
      </c>
      <c r="K375" s="4" t="s">
        <v>20</v>
      </c>
      <c r="L375" s="4" t="s">
        <v>21</v>
      </c>
      <c r="M375" s="4" t="s">
        <v>27</v>
      </c>
      <c r="N375" s="4">
        <v>0</v>
      </c>
      <c r="O375" s="4">
        <v>6</v>
      </c>
      <c r="P375" s="4" t="s">
        <v>23</v>
      </c>
      <c r="Q375" s="13" t="s">
        <v>231</v>
      </c>
    </row>
    <row r="376" spans="1:17" x14ac:dyDescent="0.25">
      <c r="A376" s="10">
        <v>381</v>
      </c>
      <c r="B376" s="2" t="s">
        <v>98</v>
      </c>
      <c r="C376" s="2" t="str">
        <f t="shared" si="10"/>
        <v>IPL-2012</v>
      </c>
      <c r="D376" s="2">
        <f t="shared" si="11"/>
        <v>2012</v>
      </c>
      <c r="E376" s="3">
        <v>41056</v>
      </c>
      <c r="F376" s="2" t="s">
        <v>258</v>
      </c>
      <c r="G376" s="2" t="s">
        <v>100</v>
      </c>
      <c r="H376" s="2" t="s">
        <v>19</v>
      </c>
      <c r="I376" s="2" t="s">
        <v>27</v>
      </c>
      <c r="J376" s="2" t="s">
        <v>19</v>
      </c>
      <c r="K376" s="2" t="s">
        <v>40</v>
      </c>
      <c r="L376" s="2" t="s">
        <v>21</v>
      </c>
      <c r="M376" s="2" t="s">
        <v>27</v>
      </c>
      <c r="N376" s="2">
        <v>0</v>
      </c>
      <c r="O376" s="2">
        <v>5</v>
      </c>
      <c r="P376" s="2" t="s">
        <v>225</v>
      </c>
      <c r="Q376" s="12" t="s">
        <v>231</v>
      </c>
    </row>
    <row r="377" spans="1:17" x14ac:dyDescent="0.25">
      <c r="A377" s="11">
        <v>380</v>
      </c>
      <c r="B377" s="4" t="s">
        <v>98</v>
      </c>
      <c r="C377" s="2" t="str">
        <f t="shared" si="10"/>
        <v>IPL-2012</v>
      </c>
      <c r="D377" s="2">
        <f t="shared" si="11"/>
        <v>2012</v>
      </c>
      <c r="E377" s="5">
        <v>41054</v>
      </c>
      <c r="F377" s="4" t="s">
        <v>227</v>
      </c>
      <c r="G377" s="4" t="s">
        <v>100</v>
      </c>
      <c r="H377" s="4" t="s">
        <v>19</v>
      </c>
      <c r="I377" s="4" t="s">
        <v>38</v>
      </c>
      <c r="J377" s="4" t="s">
        <v>38</v>
      </c>
      <c r="K377" s="4" t="s">
        <v>20</v>
      </c>
      <c r="L377" s="4" t="s">
        <v>21</v>
      </c>
      <c r="M377" s="4" t="s">
        <v>19</v>
      </c>
      <c r="N377" s="4">
        <v>86</v>
      </c>
      <c r="O377" s="4">
        <v>0</v>
      </c>
      <c r="P377" s="4" t="s">
        <v>259</v>
      </c>
      <c r="Q377" s="13" t="s">
        <v>231</v>
      </c>
    </row>
    <row r="378" spans="1:17" x14ac:dyDescent="0.25">
      <c r="A378" s="10">
        <v>379</v>
      </c>
      <c r="B378" s="2" t="s">
        <v>105</v>
      </c>
      <c r="C378" s="2" t="str">
        <f t="shared" si="10"/>
        <v>IPL-2012</v>
      </c>
      <c r="D378" s="2">
        <f t="shared" si="11"/>
        <v>2012</v>
      </c>
      <c r="E378" s="3">
        <v>41052</v>
      </c>
      <c r="F378" s="2" t="s">
        <v>87</v>
      </c>
      <c r="G378" s="2" t="s">
        <v>60</v>
      </c>
      <c r="H378" s="2" t="s">
        <v>19</v>
      </c>
      <c r="I378" s="2" t="s">
        <v>39</v>
      </c>
      <c r="J378" s="2" t="s">
        <v>39</v>
      </c>
      <c r="K378" s="2" t="s">
        <v>20</v>
      </c>
      <c r="L378" s="2" t="s">
        <v>21</v>
      </c>
      <c r="M378" s="2" t="s">
        <v>19</v>
      </c>
      <c r="N378" s="2">
        <v>38</v>
      </c>
      <c r="O378" s="2">
        <v>0</v>
      </c>
      <c r="P378" s="2" t="s">
        <v>225</v>
      </c>
      <c r="Q378" s="12" t="s">
        <v>154</v>
      </c>
    </row>
    <row r="379" spans="1:17" x14ac:dyDescent="0.25">
      <c r="A379" s="11">
        <v>378</v>
      </c>
      <c r="B379" s="4" t="s">
        <v>42</v>
      </c>
      <c r="C379" s="2" t="str">
        <f t="shared" si="10"/>
        <v>IPL-2012</v>
      </c>
      <c r="D379" s="2">
        <f t="shared" si="11"/>
        <v>2012</v>
      </c>
      <c r="E379" s="5">
        <v>41051</v>
      </c>
      <c r="F379" s="4" t="s">
        <v>157</v>
      </c>
      <c r="G379" s="4" t="s">
        <v>234</v>
      </c>
      <c r="H379" s="4" t="s">
        <v>27</v>
      </c>
      <c r="I379" s="4" t="s">
        <v>38</v>
      </c>
      <c r="J379" s="4" t="s">
        <v>27</v>
      </c>
      <c r="K379" s="4" t="s">
        <v>40</v>
      </c>
      <c r="L379" s="4" t="s">
        <v>21</v>
      </c>
      <c r="M379" s="4" t="s">
        <v>27</v>
      </c>
      <c r="N379" s="4">
        <v>18</v>
      </c>
      <c r="O379" s="4">
        <v>0</v>
      </c>
      <c r="P379" s="4" t="s">
        <v>259</v>
      </c>
      <c r="Q379" s="13" t="s">
        <v>231</v>
      </c>
    </row>
    <row r="380" spans="1:17" x14ac:dyDescent="0.25">
      <c r="A380" s="10">
        <v>376</v>
      </c>
      <c r="B380" s="2" t="s">
        <v>53</v>
      </c>
      <c r="C380" s="2" t="str">
        <f t="shared" si="10"/>
        <v>IPL-2012</v>
      </c>
      <c r="D380" s="2">
        <f t="shared" si="11"/>
        <v>2012</v>
      </c>
      <c r="E380" s="3">
        <v>41049</v>
      </c>
      <c r="F380" s="2" t="s">
        <v>218</v>
      </c>
      <c r="G380" s="2" t="s">
        <v>55</v>
      </c>
      <c r="H380" s="2" t="s">
        <v>260</v>
      </c>
      <c r="I380" s="2" t="s">
        <v>50</v>
      </c>
      <c r="J380" s="2" t="s">
        <v>50</v>
      </c>
      <c r="K380" s="2" t="s">
        <v>20</v>
      </c>
      <c r="L380" s="2" t="s">
        <v>21</v>
      </c>
      <c r="M380" s="2" t="s">
        <v>260</v>
      </c>
      <c r="N380" s="2">
        <v>9</v>
      </c>
      <c r="O380" s="2">
        <v>0</v>
      </c>
      <c r="P380" s="2" t="s">
        <v>23</v>
      </c>
      <c r="Q380" s="12" t="s">
        <v>231</v>
      </c>
    </row>
    <row r="381" spans="1:17" x14ac:dyDescent="0.25">
      <c r="A381" s="11">
        <v>377</v>
      </c>
      <c r="B381" s="4" t="s">
        <v>47</v>
      </c>
      <c r="C381" s="2" t="str">
        <f t="shared" si="10"/>
        <v>IPL-2012</v>
      </c>
      <c r="D381" s="2">
        <f t="shared" si="11"/>
        <v>2012</v>
      </c>
      <c r="E381" s="5">
        <v>41049</v>
      </c>
      <c r="F381" s="4" t="s">
        <v>126</v>
      </c>
      <c r="G381" s="4" t="s">
        <v>49</v>
      </c>
      <c r="H381" s="4" t="s">
        <v>31</v>
      </c>
      <c r="I381" s="4" t="s">
        <v>39</v>
      </c>
      <c r="J381" s="4" t="s">
        <v>31</v>
      </c>
      <c r="K381" s="4" t="s">
        <v>40</v>
      </c>
      <c r="L381" s="4" t="s">
        <v>21</v>
      </c>
      <c r="M381" s="4" t="s">
        <v>39</v>
      </c>
      <c r="N381" s="4">
        <v>0</v>
      </c>
      <c r="O381" s="4">
        <v>10</v>
      </c>
      <c r="P381" s="4" t="s">
        <v>154</v>
      </c>
      <c r="Q381" s="13" t="s">
        <v>34</v>
      </c>
    </row>
    <row r="382" spans="1:17" x14ac:dyDescent="0.25">
      <c r="A382" s="10">
        <v>374</v>
      </c>
      <c r="B382" s="2" t="s">
        <v>238</v>
      </c>
      <c r="C382" s="2" t="str">
        <f t="shared" si="10"/>
        <v>IPL-2012</v>
      </c>
      <c r="D382" s="2">
        <f t="shared" si="11"/>
        <v>2012</v>
      </c>
      <c r="E382" s="3">
        <v>41048</v>
      </c>
      <c r="F382" s="2" t="s">
        <v>65</v>
      </c>
      <c r="G382" s="2" t="s">
        <v>240</v>
      </c>
      <c r="H382" s="2" t="s">
        <v>45</v>
      </c>
      <c r="I382" s="2" t="s">
        <v>38</v>
      </c>
      <c r="J382" s="2" t="s">
        <v>38</v>
      </c>
      <c r="K382" s="2" t="s">
        <v>20</v>
      </c>
      <c r="L382" s="2" t="s">
        <v>21</v>
      </c>
      <c r="M382" s="2" t="s">
        <v>38</v>
      </c>
      <c r="N382" s="2">
        <v>0</v>
      </c>
      <c r="O382" s="2">
        <v>6</v>
      </c>
      <c r="P382" s="2" t="s">
        <v>225</v>
      </c>
      <c r="Q382" s="12" t="s">
        <v>178</v>
      </c>
    </row>
    <row r="383" spans="1:17" x14ac:dyDescent="0.25">
      <c r="A383" s="11">
        <v>375</v>
      </c>
      <c r="B383" s="4" t="s">
        <v>42</v>
      </c>
      <c r="C383" s="2" t="str">
        <f t="shared" si="10"/>
        <v>IPL-2012</v>
      </c>
      <c r="D383" s="2">
        <f t="shared" si="11"/>
        <v>2012</v>
      </c>
      <c r="E383" s="5">
        <v>41048</v>
      </c>
      <c r="F383" s="4" t="s">
        <v>261</v>
      </c>
      <c r="G383" s="4" t="s">
        <v>234</v>
      </c>
      <c r="H383" s="4" t="s">
        <v>27</v>
      </c>
      <c r="I383" s="4" t="s">
        <v>235</v>
      </c>
      <c r="J383" s="4" t="s">
        <v>27</v>
      </c>
      <c r="K383" s="4" t="s">
        <v>40</v>
      </c>
      <c r="L383" s="4" t="s">
        <v>21</v>
      </c>
      <c r="M383" s="4" t="s">
        <v>27</v>
      </c>
      <c r="N383" s="4">
        <v>34</v>
      </c>
      <c r="O383" s="4">
        <v>0</v>
      </c>
      <c r="P383" s="4" t="s">
        <v>237</v>
      </c>
      <c r="Q383" s="13" t="s">
        <v>259</v>
      </c>
    </row>
    <row r="384" spans="1:17" x14ac:dyDescent="0.25">
      <c r="A384" s="10">
        <v>373</v>
      </c>
      <c r="B384" s="2" t="s">
        <v>53</v>
      </c>
      <c r="C384" s="2" t="str">
        <f t="shared" si="10"/>
        <v>IPL-2012</v>
      </c>
      <c r="D384" s="2">
        <f t="shared" si="11"/>
        <v>2012</v>
      </c>
      <c r="E384" s="3">
        <v>41047</v>
      </c>
      <c r="F384" s="2" t="s">
        <v>218</v>
      </c>
      <c r="G384" s="2" t="s">
        <v>55</v>
      </c>
      <c r="H384" s="2" t="s">
        <v>31</v>
      </c>
      <c r="I384" s="2" t="s">
        <v>260</v>
      </c>
      <c r="J384" s="2" t="s">
        <v>31</v>
      </c>
      <c r="K384" s="2" t="s">
        <v>40</v>
      </c>
      <c r="L384" s="2" t="s">
        <v>21</v>
      </c>
      <c r="M384" s="2" t="s">
        <v>260</v>
      </c>
      <c r="N384" s="2">
        <v>0</v>
      </c>
      <c r="O384" s="2">
        <v>5</v>
      </c>
      <c r="P384" s="2" t="s">
        <v>23</v>
      </c>
      <c r="Q384" s="12" t="s">
        <v>231</v>
      </c>
    </row>
    <row r="385" spans="1:17" x14ac:dyDescent="0.25">
      <c r="A385" s="11">
        <v>371</v>
      </c>
      <c r="B385" s="4" t="s">
        <v>238</v>
      </c>
      <c r="C385" s="2" t="str">
        <f t="shared" si="10"/>
        <v>IPL-2012</v>
      </c>
      <c r="D385" s="2">
        <f t="shared" si="11"/>
        <v>2012</v>
      </c>
      <c r="E385" s="5">
        <v>41046</v>
      </c>
      <c r="F385" s="4" t="s">
        <v>243</v>
      </c>
      <c r="G385" s="4" t="s">
        <v>240</v>
      </c>
      <c r="H385" s="4" t="s">
        <v>19</v>
      </c>
      <c r="I385" s="4" t="s">
        <v>45</v>
      </c>
      <c r="J385" s="4" t="s">
        <v>45</v>
      </c>
      <c r="K385" s="4" t="s">
        <v>20</v>
      </c>
      <c r="L385" s="4" t="s">
        <v>21</v>
      </c>
      <c r="M385" s="4" t="s">
        <v>45</v>
      </c>
      <c r="N385" s="4">
        <v>0</v>
      </c>
      <c r="O385" s="4">
        <v>6</v>
      </c>
      <c r="P385" s="4" t="s">
        <v>178</v>
      </c>
      <c r="Q385" s="13" t="s">
        <v>262</v>
      </c>
    </row>
    <row r="386" spans="1:17" x14ac:dyDescent="0.25">
      <c r="A386" s="10">
        <v>372</v>
      </c>
      <c r="B386" s="2" t="s">
        <v>35</v>
      </c>
      <c r="C386" s="2" t="str">
        <f t="shared" ref="C386:C449" si="12">_xlfn.CONCAT("IPL-",D386)</f>
        <v>IPL-2012</v>
      </c>
      <c r="D386" s="2">
        <f t="shared" si="11"/>
        <v>2012</v>
      </c>
      <c r="E386" s="3">
        <v>41046</v>
      </c>
      <c r="F386" s="2" t="s">
        <v>92</v>
      </c>
      <c r="G386" s="2" t="s">
        <v>37</v>
      </c>
      <c r="H386" s="2" t="s">
        <v>50</v>
      </c>
      <c r="I386" s="2" t="s">
        <v>38</v>
      </c>
      <c r="J386" s="2" t="s">
        <v>38</v>
      </c>
      <c r="K386" s="2" t="s">
        <v>20</v>
      </c>
      <c r="L386" s="2" t="s">
        <v>21</v>
      </c>
      <c r="M386" s="2" t="s">
        <v>50</v>
      </c>
      <c r="N386" s="2">
        <v>21</v>
      </c>
      <c r="O386" s="2">
        <v>0</v>
      </c>
      <c r="P386" s="2" t="s">
        <v>154</v>
      </c>
      <c r="Q386" s="12" t="s">
        <v>34</v>
      </c>
    </row>
    <row r="387" spans="1:17" x14ac:dyDescent="0.25">
      <c r="A387" s="11">
        <v>370</v>
      </c>
      <c r="B387" s="4" t="s">
        <v>15</v>
      </c>
      <c r="C387" s="2" t="str">
        <f t="shared" si="12"/>
        <v>IPL-2012</v>
      </c>
      <c r="D387" s="2">
        <f t="shared" ref="D387:D450" si="13">YEAR(E387)</f>
        <v>2012</v>
      </c>
      <c r="E387" s="5">
        <v>41045</v>
      </c>
      <c r="F387" s="4" t="s">
        <v>69</v>
      </c>
      <c r="G387" s="4" t="s">
        <v>17</v>
      </c>
      <c r="H387" s="4" t="s">
        <v>27</v>
      </c>
      <c r="I387" s="4" t="s">
        <v>39</v>
      </c>
      <c r="J387" s="4" t="s">
        <v>39</v>
      </c>
      <c r="K387" s="4" t="s">
        <v>20</v>
      </c>
      <c r="L387" s="4" t="s">
        <v>21</v>
      </c>
      <c r="M387" s="4" t="s">
        <v>27</v>
      </c>
      <c r="N387" s="4">
        <v>32</v>
      </c>
      <c r="O387" s="4">
        <v>0</v>
      </c>
      <c r="P387" s="4" t="s">
        <v>245</v>
      </c>
      <c r="Q387" s="13" t="s">
        <v>259</v>
      </c>
    </row>
    <row r="388" spans="1:17" x14ac:dyDescent="0.25">
      <c r="A388" s="10">
        <v>369</v>
      </c>
      <c r="B388" s="2" t="s">
        <v>35</v>
      </c>
      <c r="C388" s="2" t="str">
        <f t="shared" si="12"/>
        <v>IPL-2012</v>
      </c>
      <c r="D388" s="2">
        <f t="shared" si="13"/>
        <v>2012</v>
      </c>
      <c r="E388" s="3">
        <v>41044</v>
      </c>
      <c r="F388" s="2" t="s">
        <v>65</v>
      </c>
      <c r="G388" s="2" t="s">
        <v>37</v>
      </c>
      <c r="H388" s="2" t="s">
        <v>45</v>
      </c>
      <c r="I388" s="2" t="s">
        <v>38</v>
      </c>
      <c r="J388" s="2" t="s">
        <v>45</v>
      </c>
      <c r="K388" s="2" t="s">
        <v>40</v>
      </c>
      <c r="L388" s="2" t="s">
        <v>21</v>
      </c>
      <c r="M388" s="2" t="s">
        <v>38</v>
      </c>
      <c r="N388" s="2">
        <v>0</v>
      </c>
      <c r="O388" s="2">
        <v>5</v>
      </c>
      <c r="P388" s="2" t="s">
        <v>154</v>
      </c>
      <c r="Q388" s="12" t="s">
        <v>155</v>
      </c>
    </row>
    <row r="389" spans="1:17" x14ac:dyDescent="0.25">
      <c r="A389" s="11">
        <v>367</v>
      </c>
      <c r="B389" s="4" t="s">
        <v>105</v>
      </c>
      <c r="C389" s="2" t="str">
        <f t="shared" si="12"/>
        <v>IPL-2012</v>
      </c>
      <c r="D389" s="2">
        <f t="shared" si="13"/>
        <v>2012</v>
      </c>
      <c r="E389" s="5">
        <v>41043</v>
      </c>
      <c r="F389" s="4" t="s">
        <v>67</v>
      </c>
      <c r="G389" s="4" t="s">
        <v>60</v>
      </c>
      <c r="H389" s="4" t="s">
        <v>50</v>
      </c>
      <c r="I389" s="4" t="s">
        <v>39</v>
      </c>
      <c r="J389" s="4" t="s">
        <v>39</v>
      </c>
      <c r="K389" s="4" t="s">
        <v>20</v>
      </c>
      <c r="L389" s="4" t="s">
        <v>21</v>
      </c>
      <c r="M389" s="4" t="s">
        <v>39</v>
      </c>
      <c r="N389" s="4">
        <v>0</v>
      </c>
      <c r="O389" s="4">
        <v>5</v>
      </c>
      <c r="P389" s="4" t="s">
        <v>245</v>
      </c>
      <c r="Q389" s="13" t="s">
        <v>259</v>
      </c>
    </row>
    <row r="390" spans="1:17" x14ac:dyDescent="0.25">
      <c r="A390" s="10">
        <v>368</v>
      </c>
      <c r="B390" s="2" t="s">
        <v>24</v>
      </c>
      <c r="C390" s="2" t="str">
        <f t="shared" si="12"/>
        <v>IPL-2012</v>
      </c>
      <c r="D390" s="2">
        <f t="shared" si="13"/>
        <v>2012</v>
      </c>
      <c r="E390" s="3">
        <v>41043</v>
      </c>
      <c r="F390" s="2" t="s">
        <v>215</v>
      </c>
      <c r="G390" s="2" t="s">
        <v>26</v>
      </c>
      <c r="H390" s="2" t="s">
        <v>27</v>
      </c>
      <c r="I390" s="2" t="s">
        <v>19</v>
      </c>
      <c r="J390" s="2" t="s">
        <v>19</v>
      </c>
      <c r="K390" s="2" t="s">
        <v>20</v>
      </c>
      <c r="L390" s="2" t="s">
        <v>21</v>
      </c>
      <c r="M390" s="2" t="s">
        <v>19</v>
      </c>
      <c r="N390" s="2">
        <v>0</v>
      </c>
      <c r="O390" s="2">
        <v>5</v>
      </c>
      <c r="P390" s="2" t="s">
        <v>191</v>
      </c>
      <c r="Q390" s="12" t="s">
        <v>231</v>
      </c>
    </row>
    <row r="391" spans="1:17" x14ac:dyDescent="0.25">
      <c r="A391" s="11">
        <v>365</v>
      </c>
      <c r="B391" s="4" t="s">
        <v>47</v>
      </c>
      <c r="C391" s="2" t="str">
        <f t="shared" si="12"/>
        <v>IPL-2012</v>
      </c>
      <c r="D391" s="2">
        <f t="shared" si="13"/>
        <v>2012</v>
      </c>
      <c r="E391" s="5">
        <v>41042</v>
      </c>
      <c r="F391" s="4" t="s">
        <v>263</v>
      </c>
      <c r="G391" s="4" t="s">
        <v>49</v>
      </c>
      <c r="H391" s="4" t="s">
        <v>31</v>
      </c>
      <c r="I391" s="4" t="s">
        <v>235</v>
      </c>
      <c r="J391" s="4" t="s">
        <v>31</v>
      </c>
      <c r="K391" s="4" t="s">
        <v>40</v>
      </c>
      <c r="L391" s="4" t="s">
        <v>21</v>
      </c>
      <c r="M391" s="4" t="s">
        <v>31</v>
      </c>
      <c r="N391" s="4">
        <v>45</v>
      </c>
      <c r="O391" s="4">
        <v>0</v>
      </c>
      <c r="P391" s="4" t="s">
        <v>225</v>
      </c>
      <c r="Q391" s="13" t="s">
        <v>262</v>
      </c>
    </row>
    <row r="392" spans="1:17" x14ac:dyDescent="0.25">
      <c r="A392" s="10">
        <v>366</v>
      </c>
      <c r="B392" s="2" t="s">
        <v>123</v>
      </c>
      <c r="C392" s="2" t="str">
        <f t="shared" si="12"/>
        <v>IPL-2012</v>
      </c>
      <c r="D392" s="2">
        <f t="shared" si="13"/>
        <v>2012</v>
      </c>
      <c r="E392" s="3">
        <v>41042</v>
      </c>
      <c r="F392" s="2" t="s">
        <v>264</v>
      </c>
      <c r="G392" s="2" t="s">
        <v>188</v>
      </c>
      <c r="H392" s="2" t="s">
        <v>260</v>
      </c>
      <c r="I392" s="2" t="s">
        <v>45</v>
      </c>
      <c r="J392" s="2" t="s">
        <v>260</v>
      </c>
      <c r="K392" s="2" t="s">
        <v>40</v>
      </c>
      <c r="L392" s="2" t="s">
        <v>21</v>
      </c>
      <c r="M392" s="2" t="s">
        <v>45</v>
      </c>
      <c r="N392" s="2">
        <v>0</v>
      </c>
      <c r="O392" s="2">
        <v>4</v>
      </c>
      <c r="P392" s="2" t="s">
        <v>154</v>
      </c>
      <c r="Q392" s="12" t="s">
        <v>155</v>
      </c>
    </row>
    <row r="393" spans="1:17" x14ac:dyDescent="0.25">
      <c r="A393" s="11">
        <v>363</v>
      </c>
      <c r="B393" s="4" t="s">
        <v>24</v>
      </c>
      <c r="C393" s="2" t="str">
        <f t="shared" si="12"/>
        <v>IPL-2012</v>
      </c>
      <c r="D393" s="2">
        <f t="shared" si="13"/>
        <v>2012</v>
      </c>
      <c r="E393" s="5">
        <v>41041</v>
      </c>
      <c r="F393" s="4" t="s">
        <v>83</v>
      </c>
      <c r="G393" s="4" t="s">
        <v>26</v>
      </c>
      <c r="H393" s="4" t="s">
        <v>39</v>
      </c>
      <c r="I393" s="4" t="s">
        <v>27</v>
      </c>
      <c r="J393" s="4" t="s">
        <v>39</v>
      </c>
      <c r="K393" s="4" t="s">
        <v>40</v>
      </c>
      <c r="L393" s="4" t="s">
        <v>21</v>
      </c>
      <c r="M393" s="4" t="s">
        <v>39</v>
      </c>
      <c r="N393" s="4">
        <v>27</v>
      </c>
      <c r="O393" s="4">
        <v>0</v>
      </c>
      <c r="P393" s="4" t="s">
        <v>23</v>
      </c>
      <c r="Q393" s="13" t="s">
        <v>231</v>
      </c>
    </row>
    <row r="394" spans="1:17" x14ac:dyDescent="0.25">
      <c r="A394" s="10">
        <v>364</v>
      </c>
      <c r="B394" s="2" t="s">
        <v>98</v>
      </c>
      <c r="C394" s="2" t="str">
        <f t="shared" si="12"/>
        <v>IPL-2012</v>
      </c>
      <c r="D394" s="2">
        <f t="shared" si="13"/>
        <v>2012</v>
      </c>
      <c r="E394" s="3">
        <v>41041</v>
      </c>
      <c r="F394" s="2" t="s">
        <v>265</v>
      </c>
      <c r="G394" s="2" t="s">
        <v>100</v>
      </c>
      <c r="H394" s="2" t="s">
        <v>38</v>
      </c>
      <c r="I394" s="2" t="s">
        <v>19</v>
      </c>
      <c r="J394" s="2" t="s">
        <v>19</v>
      </c>
      <c r="K394" s="2" t="s">
        <v>20</v>
      </c>
      <c r="L394" s="2" t="s">
        <v>21</v>
      </c>
      <c r="M394" s="2" t="s">
        <v>19</v>
      </c>
      <c r="N394" s="2">
        <v>0</v>
      </c>
      <c r="O394" s="2">
        <v>9</v>
      </c>
      <c r="P394" s="2" t="s">
        <v>245</v>
      </c>
      <c r="Q394" s="12" t="s">
        <v>259</v>
      </c>
    </row>
    <row r="395" spans="1:17" x14ac:dyDescent="0.25">
      <c r="A395" s="11">
        <v>362</v>
      </c>
      <c r="B395" s="4" t="s">
        <v>42</v>
      </c>
      <c r="C395" s="2" t="str">
        <f t="shared" si="12"/>
        <v>IPL-2012</v>
      </c>
      <c r="D395" s="2">
        <f t="shared" si="13"/>
        <v>2012</v>
      </c>
      <c r="E395" s="5">
        <v>41040</v>
      </c>
      <c r="F395" s="4" t="s">
        <v>92</v>
      </c>
      <c r="G395" s="4" t="s">
        <v>234</v>
      </c>
      <c r="H395" s="4" t="s">
        <v>50</v>
      </c>
      <c r="I395" s="4" t="s">
        <v>235</v>
      </c>
      <c r="J395" s="4" t="s">
        <v>235</v>
      </c>
      <c r="K395" s="4" t="s">
        <v>20</v>
      </c>
      <c r="L395" s="4" t="s">
        <v>21</v>
      </c>
      <c r="M395" s="4" t="s">
        <v>50</v>
      </c>
      <c r="N395" s="4">
        <v>35</v>
      </c>
      <c r="O395" s="4">
        <v>0</v>
      </c>
      <c r="P395" s="4" t="s">
        <v>225</v>
      </c>
      <c r="Q395" s="13" t="s">
        <v>262</v>
      </c>
    </row>
    <row r="396" spans="1:17" x14ac:dyDescent="0.25">
      <c r="A396" s="10">
        <v>331</v>
      </c>
      <c r="B396" s="2" t="s">
        <v>53</v>
      </c>
      <c r="C396" s="2" t="str">
        <f t="shared" si="12"/>
        <v>IPL-2012</v>
      </c>
      <c r="D396" s="2">
        <f t="shared" si="13"/>
        <v>2012</v>
      </c>
      <c r="E396" s="3">
        <v>41039</v>
      </c>
      <c r="F396" s="2" t="s">
        <v>134</v>
      </c>
      <c r="G396" s="2" t="s">
        <v>55</v>
      </c>
      <c r="H396" s="2" t="s">
        <v>260</v>
      </c>
      <c r="I396" s="2" t="s">
        <v>38</v>
      </c>
      <c r="J396" s="2" t="s">
        <v>260</v>
      </c>
      <c r="K396" s="2" t="s">
        <v>40</v>
      </c>
      <c r="L396" s="2" t="s">
        <v>21</v>
      </c>
      <c r="M396" s="2" t="s">
        <v>38</v>
      </c>
      <c r="N396" s="2">
        <v>0</v>
      </c>
      <c r="O396" s="2">
        <v>9</v>
      </c>
      <c r="P396" s="2" t="s">
        <v>191</v>
      </c>
      <c r="Q396" s="12" t="s">
        <v>231</v>
      </c>
    </row>
    <row r="397" spans="1:17" x14ac:dyDescent="0.25">
      <c r="A397" s="11">
        <v>361</v>
      </c>
      <c r="B397" s="4" t="s">
        <v>47</v>
      </c>
      <c r="C397" s="2" t="str">
        <f t="shared" si="12"/>
        <v>IPL-2012</v>
      </c>
      <c r="D397" s="2">
        <f t="shared" si="13"/>
        <v>2012</v>
      </c>
      <c r="E397" s="5">
        <v>41039</v>
      </c>
      <c r="F397" s="4" t="s">
        <v>265</v>
      </c>
      <c r="G397" s="4" t="s">
        <v>49</v>
      </c>
      <c r="H397" s="4" t="s">
        <v>31</v>
      </c>
      <c r="I397" s="4" t="s">
        <v>19</v>
      </c>
      <c r="J397" s="4" t="s">
        <v>19</v>
      </c>
      <c r="K397" s="4" t="s">
        <v>20</v>
      </c>
      <c r="L397" s="4" t="s">
        <v>21</v>
      </c>
      <c r="M397" s="4" t="s">
        <v>19</v>
      </c>
      <c r="N397" s="4">
        <v>0</v>
      </c>
      <c r="O397" s="4">
        <v>4</v>
      </c>
      <c r="P397" s="4" t="s">
        <v>155</v>
      </c>
      <c r="Q397" s="13" t="s">
        <v>34</v>
      </c>
    </row>
    <row r="398" spans="1:17" x14ac:dyDescent="0.25">
      <c r="A398" s="10">
        <v>360</v>
      </c>
      <c r="B398" s="2" t="s">
        <v>15</v>
      </c>
      <c r="C398" s="2" t="str">
        <f t="shared" si="12"/>
        <v>IPL-2012</v>
      </c>
      <c r="D398" s="2">
        <f t="shared" si="13"/>
        <v>2012</v>
      </c>
      <c r="E398" s="3">
        <v>41038</v>
      </c>
      <c r="F398" s="2" t="s">
        <v>92</v>
      </c>
      <c r="G398" s="2" t="s">
        <v>17</v>
      </c>
      <c r="H398" s="2" t="s">
        <v>39</v>
      </c>
      <c r="I398" s="2" t="s">
        <v>50</v>
      </c>
      <c r="J398" s="2" t="s">
        <v>50</v>
      </c>
      <c r="K398" s="2" t="s">
        <v>20</v>
      </c>
      <c r="L398" s="2" t="s">
        <v>21</v>
      </c>
      <c r="M398" s="2" t="s">
        <v>50</v>
      </c>
      <c r="N398" s="2">
        <v>0</v>
      </c>
      <c r="O398" s="2">
        <v>9</v>
      </c>
      <c r="P398" s="2" t="s">
        <v>225</v>
      </c>
      <c r="Q398" s="12" t="s">
        <v>178</v>
      </c>
    </row>
    <row r="399" spans="1:17" x14ac:dyDescent="0.25">
      <c r="A399" s="11">
        <v>358</v>
      </c>
      <c r="B399" s="4" t="s">
        <v>42</v>
      </c>
      <c r="C399" s="2" t="str">
        <f t="shared" si="12"/>
        <v>IPL-2012</v>
      </c>
      <c r="D399" s="2">
        <f t="shared" si="13"/>
        <v>2012</v>
      </c>
      <c r="E399" s="5">
        <v>41037</v>
      </c>
      <c r="F399" s="4" t="s">
        <v>16</v>
      </c>
      <c r="G399" s="4" t="s">
        <v>234</v>
      </c>
      <c r="H399" s="4" t="s">
        <v>235</v>
      </c>
      <c r="I399" s="4" t="s">
        <v>31</v>
      </c>
      <c r="J399" s="4" t="s">
        <v>235</v>
      </c>
      <c r="K399" s="4" t="s">
        <v>40</v>
      </c>
      <c r="L399" s="4" t="s">
        <v>21</v>
      </c>
      <c r="M399" s="4" t="s">
        <v>31</v>
      </c>
      <c r="N399" s="4">
        <v>0</v>
      </c>
      <c r="O399" s="4">
        <v>7</v>
      </c>
      <c r="P399" s="4" t="s">
        <v>236</v>
      </c>
      <c r="Q399" s="13" t="s">
        <v>259</v>
      </c>
    </row>
    <row r="400" spans="1:17" x14ac:dyDescent="0.25">
      <c r="A400" s="10">
        <v>359</v>
      </c>
      <c r="B400" s="2" t="s">
        <v>53</v>
      </c>
      <c r="C400" s="2" t="str">
        <f t="shared" si="12"/>
        <v>IPL-2012</v>
      </c>
      <c r="D400" s="2">
        <f t="shared" si="13"/>
        <v>2012</v>
      </c>
      <c r="E400" s="3">
        <v>41037</v>
      </c>
      <c r="F400" s="2" t="s">
        <v>196</v>
      </c>
      <c r="G400" s="2" t="s">
        <v>55</v>
      </c>
      <c r="H400" s="2" t="s">
        <v>45</v>
      </c>
      <c r="I400" s="2" t="s">
        <v>260</v>
      </c>
      <c r="J400" s="2" t="s">
        <v>260</v>
      </c>
      <c r="K400" s="2" t="s">
        <v>20</v>
      </c>
      <c r="L400" s="2" t="s">
        <v>21</v>
      </c>
      <c r="M400" s="2" t="s">
        <v>45</v>
      </c>
      <c r="N400" s="2">
        <v>25</v>
      </c>
      <c r="O400" s="2">
        <v>0</v>
      </c>
      <c r="P400" s="2" t="s">
        <v>154</v>
      </c>
      <c r="Q400" s="12" t="s">
        <v>155</v>
      </c>
    </row>
    <row r="401" spans="1:17" x14ac:dyDescent="0.25">
      <c r="A401" s="11">
        <v>357</v>
      </c>
      <c r="B401" s="4" t="s">
        <v>35</v>
      </c>
      <c r="C401" s="2" t="str">
        <f t="shared" si="12"/>
        <v>IPL-2012</v>
      </c>
      <c r="D401" s="2">
        <f t="shared" si="13"/>
        <v>2012</v>
      </c>
      <c r="E401" s="5">
        <v>41036</v>
      </c>
      <c r="F401" s="4" t="s">
        <v>230</v>
      </c>
      <c r="G401" s="4" t="s">
        <v>37</v>
      </c>
      <c r="H401" s="4" t="s">
        <v>38</v>
      </c>
      <c r="I401" s="4" t="s">
        <v>27</v>
      </c>
      <c r="J401" s="4" t="s">
        <v>38</v>
      </c>
      <c r="K401" s="4" t="s">
        <v>40</v>
      </c>
      <c r="L401" s="4" t="s">
        <v>21</v>
      </c>
      <c r="M401" s="4" t="s">
        <v>27</v>
      </c>
      <c r="N401" s="4">
        <v>0</v>
      </c>
      <c r="O401" s="4">
        <v>6</v>
      </c>
      <c r="P401" s="4" t="s">
        <v>191</v>
      </c>
      <c r="Q401" s="13" t="s">
        <v>23</v>
      </c>
    </row>
    <row r="402" spans="1:17" x14ac:dyDescent="0.25">
      <c r="A402" s="10">
        <v>355</v>
      </c>
      <c r="B402" s="2" t="s">
        <v>15</v>
      </c>
      <c r="C402" s="2" t="str">
        <f t="shared" si="12"/>
        <v>IPL-2012</v>
      </c>
      <c r="D402" s="2">
        <f t="shared" si="13"/>
        <v>2012</v>
      </c>
      <c r="E402" s="3">
        <v>41035</v>
      </c>
      <c r="F402" s="2" t="s">
        <v>126</v>
      </c>
      <c r="G402" s="2" t="s">
        <v>17</v>
      </c>
      <c r="H402" s="2" t="s">
        <v>19</v>
      </c>
      <c r="I402" s="2" t="s">
        <v>39</v>
      </c>
      <c r="J402" s="2" t="s">
        <v>39</v>
      </c>
      <c r="K402" s="2" t="s">
        <v>20</v>
      </c>
      <c r="L402" s="2" t="s">
        <v>21</v>
      </c>
      <c r="M402" s="2" t="s">
        <v>39</v>
      </c>
      <c r="N402" s="2">
        <v>0</v>
      </c>
      <c r="O402" s="2">
        <v>2</v>
      </c>
      <c r="P402" s="2" t="s">
        <v>236</v>
      </c>
      <c r="Q402" s="12" t="s">
        <v>237</v>
      </c>
    </row>
    <row r="403" spans="1:17" x14ac:dyDescent="0.25">
      <c r="A403" s="11">
        <v>356</v>
      </c>
      <c r="B403" s="4" t="s">
        <v>105</v>
      </c>
      <c r="C403" s="2" t="str">
        <f t="shared" si="12"/>
        <v>IPL-2012</v>
      </c>
      <c r="D403" s="2">
        <f t="shared" si="13"/>
        <v>2012</v>
      </c>
      <c r="E403" s="5">
        <v>41035</v>
      </c>
      <c r="F403" s="4" t="s">
        <v>59</v>
      </c>
      <c r="G403" s="4" t="s">
        <v>60</v>
      </c>
      <c r="H403" s="4" t="s">
        <v>260</v>
      </c>
      <c r="I403" s="4" t="s">
        <v>50</v>
      </c>
      <c r="J403" s="4" t="s">
        <v>50</v>
      </c>
      <c r="K403" s="4" t="s">
        <v>20</v>
      </c>
      <c r="L403" s="4" t="s">
        <v>21</v>
      </c>
      <c r="M403" s="4" t="s">
        <v>50</v>
      </c>
      <c r="N403" s="4">
        <v>0</v>
      </c>
      <c r="O403" s="4">
        <v>5</v>
      </c>
      <c r="P403" s="4" t="s">
        <v>154</v>
      </c>
      <c r="Q403" s="13" t="s">
        <v>155</v>
      </c>
    </row>
    <row r="404" spans="1:17" x14ac:dyDescent="0.25">
      <c r="A404" s="10">
        <v>353</v>
      </c>
      <c r="B404" s="2" t="s">
        <v>24</v>
      </c>
      <c r="C404" s="2" t="str">
        <f t="shared" si="12"/>
        <v>IPL-2012</v>
      </c>
      <c r="D404" s="2">
        <f t="shared" si="13"/>
        <v>2012</v>
      </c>
      <c r="E404" s="3">
        <v>41034</v>
      </c>
      <c r="F404" s="2" t="s">
        <v>69</v>
      </c>
      <c r="G404" s="2" t="s">
        <v>26</v>
      </c>
      <c r="H404" s="2" t="s">
        <v>27</v>
      </c>
      <c r="I404" s="2" t="s">
        <v>235</v>
      </c>
      <c r="J404" s="2" t="s">
        <v>27</v>
      </c>
      <c r="K404" s="2" t="s">
        <v>40</v>
      </c>
      <c r="L404" s="2" t="s">
        <v>21</v>
      </c>
      <c r="M404" s="2" t="s">
        <v>27</v>
      </c>
      <c r="N404" s="2">
        <v>7</v>
      </c>
      <c r="O404" s="2">
        <v>0</v>
      </c>
      <c r="P404" s="2" t="s">
        <v>225</v>
      </c>
      <c r="Q404" s="12" t="s">
        <v>262</v>
      </c>
    </row>
    <row r="405" spans="1:17" x14ac:dyDescent="0.25">
      <c r="A405" s="11">
        <v>354</v>
      </c>
      <c r="B405" s="4" t="s">
        <v>123</v>
      </c>
      <c r="C405" s="2" t="str">
        <f t="shared" si="12"/>
        <v>IPL-2012</v>
      </c>
      <c r="D405" s="2">
        <f t="shared" si="13"/>
        <v>2012</v>
      </c>
      <c r="E405" s="5">
        <v>41034</v>
      </c>
      <c r="F405" s="4" t="s">
        <v>16</v>
      </c>
      <c r="G405" s="4" t="s">
        <v>188</v>
      </c>
      <c r="H405" s="4" t="s">
        <v>31</v>
      </c>
      <c r="I405" s="4" t="s">
        <v>45</v>
      </c>
      <c r="J405" s="4" t="s">
        <v>31</v>
      </c>
      <c r="K405" s="4" t="s">
        <v>40</v>
      </c>
      <c r="L405" s="4" t="s">
        <v>21</v>
      </c>
      <c r="M405" s="4" t="s">
        <v>31</v>
      </c>
      <c r="N405" s="4">
        <v>43</v>
      </c>
      <c r="O405" s="4">
        <v>0</v>
      </c>
      <c r="P405" s="4" t="s">
        <v>191</v>
      </c>
      <c r="Q405" s="13" t="s">
        <v>231</v>
      </c>
    </row>
    <row r="406" spans="1:17" x14ac:dyDescent="0.25">
      <c r="A406" s="10">
        <v>352</v>
      </c>
      <c r="B406" s="2" t="s">
        <v>98</v>
      </c>
      <c r="C406" s="2" t="str">
        <f t="shared" si="12"/>
        <v>IPL-2012</v>
      </c>
      <c r="D406" s="2">
        <f t="shared" si="13"/>
        <v>2012</v>
      </c>
      <c r="E406" s="3">
        <v>41033</v>
      </c>
      <c r="F406" s="2" t="s">
        <v>144</v>
      </c>
      <c r="G406" s="2" t="s">
        <v>100</v>
      </c>
      <c r="H406" s="2" t="s">
        <v>19</v>
      </c>
      <c r="I406" s="2" t="s">
        <v>260</v>
      </c>
      <c r="J406" s="2" t="s">
        <v>19</v>
      </c>
      <c r="K406" s="2" t="s">
        <v>40</v>
      </c>
      <c r="L406" s="2" t="s">
        <v>21</v>
      </c>
      <c r="M406" s="2" t="s">
        <v>19</v>
      </c>
      <c r="N406" s="2">
        <v>10</v>
      </c>
      <c r="O406" s="2">
        <v>0</v>
      </c>
      <c r="P406" s="2" t="s">
        <v>154</v>
      </c>
      <c r="Q406" s="12" t="s">
        <v>155</v>
      </c>
    </row>
    <row r="407" spans="1:17" x14ac:dyDescent="0.25">
      <c r="A407" s="11">
        <v>351</v>
      </c>
      <c r="B407" s="4" t="s">
        <v>42</v>
      </c>
      <c r="C407" s="2" t="str">
        <f t="shared" si="12"/>
        <v>IPL-2012</v>
      </c>
      <c r="D407" s="2">
        <f t="shared" si="13"/>
        <v>2012</v>
      </c>
      <c r="E407" s="5">
        <v>41032</v>
      </c>
      <c r="F407" s="4" t="s">
        <v>200</v>
      </c>
      <c r="G407" s="4" t="s">
        <v>234</v>
      </c>
      <c r="H407" s="4" t="s">
        <v>39</v>
      </c>
      <c r="I407" s="4" t="s">
        <v>235</v>
      </c>
      <c r="J407" s="4" t="s">
        <v>39</v>
      </c>
      <c r="K407" s="4" t="s">
        <v>40</v>
      </c>
      <c r="L407" s="4" t="s">
        <v>21</v>
      </c>
      <c r="M407" s="4" t="s">
        <v>39</v>
      </c>
      <c r="N407" s="4">
        <v>1</v>
      </c>
      <c r="O407" s="4">
        <v>0</v>
      </c>
      <c r="P407" s="4" t="s">
        <v>236</v>
      </c>
      <c r="Q407" s="13" t="s">
        <v>237</v>
      </c>
    </row>
    <row r="408" spans="1:17" x14ac:dyDescent="0.25">
      <c r="A408" s="10">
        <v>350</v>
      </c>
      <c r="B408" s="2" t="s">
        <v>105</v>
      </c>
      <c r="C408" s="2" t="str">
        <f t="shared" si="12"/>
        <v>IPL-2012</v>
      </c>
      <c r="D408" s="2">
        <f t="shared" si="13"/>
        <v>2012</v>
      </c>
      <c r="E408" s="3">
        <v>41031</v>
      </c>
      <c r="F408" s="2" t="s">
        <v>239</v>
      </c>
      <c r="G408" s="2" t="s">
        <v>60</v>
      </c>
      <c r="H408" s="2" t="s">
        <v>50</v>
      </c>
      <c r="I408" s="2" t="s">
        <v>45</v>
      </c>
      <c r="J408" s="2" t="s">
        <v>45</v>
      </c>
      <c r="K408" s="2" t="s">
        <v>20</v>
      </c>
      <c r="L408" s="2" t="s">
        <v>21</v>
      </c>
      <c r="M408" s="2" t="s">
        <v>45</v>
      </c>
      <c r="N408" s="2">
        <v>0</v>
      </c>
      <c r="O408" s="2">
        <v>4</v>
      </c>
      <c r="P408" s="2" t="s">
        <v>225</v>
      </c>
      <c r="Q408" s="12" t="s">
        <v>34</v>
      </c>
    </row>
    <row r="409" spans="1:17" x14ac:dyDescent="0.25">
      <c r="A409" s="11">
        <v>348</v>
      </c>
      <c r="B409" s="4" t="s">
        <v>216</v>
      </c>
      <c r="C409" s="2" t="str">
        <f t="shared" si="12"/>
        <v>IPL-2012</v>
      </c>
      <c r="D409" s="2">
        <f t="shared" si="13"/>
        <v>2012</v>
      </c>
      <c r="E409" s="5">
        <v>41030</v>
      </c>
      <c r="F409" s="4" t="s">
        <v>266</v>
      </c>
      <c r="G409" s="4" t="s">
        <v>217</v>
      </c>
      <c r="H409" s="4" t="s">
        <v>260</v>
      </c>
      <c r="I409" s="4" t="s">
        <v>235</v>
      </c>
      <c r="J409" s="4" t="s">
        <v>260</v>
      </c>
      <c r="K409" s="4" t="s">
        <v>40</v>
      </c>
      <c r="L409" s="4" t="s">
        <v>21</v>
      </c>
      <c r="M409" s="4" t="s">
        <v>260</v>
      </c>
      <c r="N409" s="4">
        <v>13</v>
      </c>
      <c r="O409" s="4">
        <v>0</v>
      </c>
      <c r="P409" s="4" t="s">
        <v>224</v>
      </c>
      <c r="Q409" s="13" t="s">
        <v>108</v>
      </c>
    </row>
    <row r="410" spans="1:17" x14ac:dyDescent="0.25">
      <c r="A410" s="10">
        <v>349</v>
      </c>
      <c r="B410" s="2" t="s">
        <v>47</v>
      </c>
      <c r="C410" s="2" t="str">
        <f t="shared" si="12"/>
        <v>IPL-2012</v>
      </c>
      <c r="D410" s="2">
        <f t="shared" si="13"/>
        <v>2012</v>
      </c>
      <c r="E410" s="3">
        <v>41030</v>
      </c>
      <c r="F410" s="2" t="s">
        <v>187</v>
      </c>
      <c r="G410" s="2" t="s">
        <v>49</v>
      </c>
      <c r="H410" s="2" t="s">
        <v>31</v>
      </c>
      <c r="I410" s="2" t="s">
        <v>38</v>
      </c>
      <c r="J410" s="2" t="s">
        <v>31</v>
      </c>
      <c r="K410" s="2" t="s">
        <v>40</v>
      </c>
      <c r="L410" s="2" t="s">
        <v>21</v>
      </c>
      <c r="M410" s="2" t="s">
        <v>38</v>
      </c>
      <c r="N410" s="2">
        <v>0</v>
      </c>
      <c r="O410" s="2">
        <v>6</v>
      </c>
      <c r="P410" s="2" t="s">
        <v>191</v>
      </c>
      <c r="Q410" s="12" t="s">
        <v>231</v>
      </c>
    </row>
    <row r="411" spans="1:17" x14ac:dyDescent="0.25">
      <c r="A411" s="11">
        <v>347</v>
      </c>
      <c r="B411" s="4" t="s">
        <v>98</v>
      </c>
      <c r="C411" s="2" t="str">
        <f t="shared" si="12"/>
        <v>IPL-2012</v>
      </c>
      <c r="D411" s="2">
        <f t="shared" si="13"/>
        <v>2012</v>
      </c>
      <c r="E411" s="5">
        <v>41029</v>
      </c>
      <c r="F411" s="4" t="s">
        <v>139</v>
      </c>
      <c r="G411" s="4" t="s">
        <v>100</v>
      </c>
      <c r="H411" s="4" t="s">
        <v>19</v>
      </c>
      <c r="I411" s="4" t="s">
        <v>27</v>
      </c>
      <c r="J411" s="4" t="s">
        <v>19</v>
      </c>
      <c r="K411" s="4" t="s">
        <v>40</v>
      </c>
      <c r="L411" s="4" t="s">
        <v>21</v>
      </c>
      <c r="M411" s="4" t="s">
        <v>27</v>
      </c>
      <c r="N411" s="4">
        <v>0</v>
      </c>
      <c r="O411" s="4">
        <v>5</v>
      </c>
      <c r="P411" s="4" t="s">
        <v>225</v>
      </c>
      <c r="Q411" s="13" t="s">
        <v>34</v>
      </c>
    </row>
    <row r="412" spans="1:17" x14ac:dyDescent="0.25">
      <c r="A412" s="10">
        <v>345</v>
      </c>
      <c r="B412" s="2" t="s">
        <v>35</v>
      </c>
      <c r="C412" s="2" t="str">
        <f t="shared" si="12"/>
        <v>IPL-2012</v>
      </c>
      <c r="D412" s="2">
        <f t="shared" si="13"/>
        <v>2012</v>
      </c>
      <c r="E412" s="3">
        <v>41028</v>
      </c>
      <c r="F412" s="2" t="s">
        <v>214</v>
      </c>
      <c r="G412" s="2" t="s">
        <v>37</v>
      </c>
      <c r="H412" s="2" t="s">
        <v>38</v>
      </c>
      <c r="I412" s="2" t="s">
        <v>31</v>
      </c>
      <c r="J412" s="2" t="s">
        <v>38</v>
      </c>
      <c r="K412" s="2" t="s">
        <v>40</v>
      </c>
      <c r="L412" s="2" t="s">
        <v>21</v>
      </c>
      <c r="M412" s="2" t="s">
        <v>38</v>
      </c>
      <c r="N412" s="2">
        <v>1</v>
      </c>
      <c r="O412" s="2">
        <v>0</v>
      </c>
      <c r="P412" s="2" t="s">
        <v>23</v>
      </c>
      <c r="Q412" s="12" t="s">
        <v>170</v>
      </c>
    </row>
    <row r="413" spans="1:17" x14ac:dyDescent="0.25">
      <c r="A413" s="11">
        <v>346</v>
      </c>
      <c r="B413" s="4" t="s">
        <v>15</v>
      </c>
      <c r="C413" s="2" t="str">
        <f t="shared" si="12"/>
        <v>IPL-2012</v>
      </c>
      <c r="D413" s="2">
        <f t="shared" si="13"/>
        <v>2012</v>
      </c>
      <c r="E413" s="5">
        <v>41028</v>
      </c>
      <c r="F413" s="4" t="s">
        <v>218</v>
      </c>
      <c r="G413" s="4" t="s">
        <v>17</v>
      </c>
      <c r="H413" s="4" t="s">
        <v>260</v>
      </c>
      <c r="I413" s="4" t="s">
        <v>39</v>
      </c>
      <c r="J413" s="4" t="s">
        <v>39</v>
      </c>
      <c r="K413" s="4" t="s">
        <v>20</v>
      </c>
      <c r="L413" s="4" t="s">
        <v>21</v>
      </c>
      <c r="M413" s="4" t="s">
        <v>39</v>
      </c>
      <c r="N413" s="4">
        <v>0</v>
      </c>
      <c r="O413" s="4">
        <v>5</v>
      </c>
      <c r="P413" s="4" t="s">
        <v>108</v>
      </c>
      <c r="Q413" s="13" t="s">
        <v>155</v>
      </c>
    </row>
    <row r="414" spans="1:17" x14ac:dyDescent="0.25">
      <c r="A414" s="10">
        <v>343</v>
      </c>
      <c r="B414" s="2" t="s">
        <v>98</v>
      </c>
      <c r="C414" s="2" t="str">
        <f t="shared" si="12"/>
        <v>IPL-2012</v>
      </c>
      <c r="D414" s="2">
        <f t="shared" si="13"/>
        <v>2012</v>
      </c>
      <c r="E414" s="3">
        <v>41027</v>
      </c>
      <c r="F414" s="2" t="s">
        <v>196</v>
      </c>
      <c r="G414" s="2" t="s">
        <v>100</v>
      </c>
      <c r="H414" s="2" t="s">
        <v>45</v>
      </c>
      <c r="I414" s="2" t="s">
        <v>19</v>
      </c>
      <c r="J414" s="2" t="s">
        <v>45</v>
      </c>
      <c r="K414" s="2" t="s">
        <v>40</v>
      </c>
      <c r="L414" s="2" t="s">
        <v>21</v>
      </c>
      <c r="M414" s="2" t="s">
        <v>45</v>
      </c>
      <c r="N414" s="2">
        <v>7</v>
      </c>
      <c r="O414" s="2">
        <v>0</v>
      </c>
      <c r="P414" s="2" t="s">
        <v>225</v>
      </c>
      <c r="Q414" s="12" t="s">
        <v>262</v>
      </c>
    </row>
    <row r="415" spans="1:17" x14ac:dyDescent="0.25">
      <c r="A415" s="11">
        <v>344</v>
      </c>
      <c r="B415" s="4" t="s">
        <v>24</v>
      </c>
      <c r="C415" s="2" t="str">
        <f t="shared" si="12"/>
        <v>IPL-2012</v>
      </c>
      <c r="D415" s="2">
        <f t="shared" si="13"/>
        <v>2012</v>
      </c>
      <c r="E415" s="5">
        <v>41027</v>
      </c>
      <c r="F415" s="4" t="s">
        <v>139</v>
      </c>
      <c r="G415" s="4" t="s">
        <v>26</v>
      </c>
      <c r="H415" s="4" t="s">
        <v>27</v>
      </c>
      <c r="I415" s="4" t="s">
        <v>50</v>
      </c>
      <c r="J415" s="4" t="s">
        <v>27</v>
      </c>
      <c r="K415" s="4" t="s">
        <v>40</v>
      </c>
      <c r="L415" s="4" t="s">
        <v>21</v>
      </c>
      <c r="M415" s="4" t="s">
        <v>27</v>
      </c>
      <c r="N415" s="4">
        <v>47</v>
      </c>
      <c r="O415" s="4">
        <v>0</v>
      </c>
      <c r="P415" s="4" t="s">
        <v>236</v>
      </c>
      <c r="Q415" s="13" t="s">
        <v>259</v>
      </c>
    </row>
    <row r="416" spans="1:17" x14ac:dyDescent="0.25">
      <c r="A416" s="10">
        <v>342</v>
      </c>
      <c r="B416" s="2" t="s">
        <v>35</v>
      </c>
      <c r="C416" s="2" t="str">
        <f t="shared" si="12"/>
        <v>IPL-2012</v>
      </c>
      <c r="D416" s="2">
        <f t="shared" si="13"/>
        <v>2012</v>
      </c>
      <c r="E416" s="3">
        <v>41026</v>
      </c>
      <c r="F416" s="2" t="s">
        <v>214</v>
      </c>
      <c r="G416" s="2" t="s">
        <v>37</v>
      </c>
      <c r="H416" s="2" t="s">
        <v>38</v>
      </c>
      <c r="I416" s="2" t="s">
        <v>39</v>
      </c>
      <c r="J416" s="2" t="s">
        <v>39</v>
      </c>
      <c r="K416" s="2" t="s">
        <v>20</v>
      </c>
      <c r="L416" s="2" t="s">
        <v>21</v>
      </c>
      <c r="M416" s="2" t="s">
        <v>38</v>
      </c>
      <c r="N416" s="2">
        <v>37</v>
      </c>
      <c r="O416" s="2">
        <v>0</v>
      </c>
      <c r="P416" s="2" t="s">
        <v>224</v>
      </c>
      <c r="Q416" s="12" t="s">
        <v>155</v>
      </c>
    </row>
    <row r="417" spans="1:17" x14ac:dyDescent="0.25">
      <c r="A417" s="11">
        <v>341</v>
      </c>
      <c r="B417" s="4" t="s">
        <v>42</v>
      </c>
      <c r="C417" s="2" t="str">
        <f t="shared" si="12"/>
        <v>IPL-2012</v>
      </c>
      <c r="D417" s="2">
        <f t="shared" si="13"/>
        <v>2012</v>
      </c>
      <c r="E417" s="5">
        <v>41025</v>
      </c>
      <c r="F417" s="4" t="s">
        <v>267</v>
      </c>
      <c r="G417" s="4" t="s">
        <v>234</v>
      </c>
      <c r="H417" s="4" t="s">
        <v>260</v>
      </c>
      <c r="I417" s="4" t="s">
        <v>235</v>
      </c>
      <c r="J417" s="4" t="s">
        <v>260</v>
      </c>
      <c r="K417" s="4" t="s">
        <v>40</v>
      </c>
      <c r="L417" s="4" t="s">
        <v>21</v>
      </c>
      <c r="M417" s="4" t="s">
        <v>260</v>
      </c>
      <c r="N417" s="4">
        <v>18</v>
      </c>
      <c r="O417" s="4">
        <v>0</v>
      </c>
      <c r="P417" s="4" t="s">
        <v>23</v>
      </c>
      <c r="Q417" s="13" t="s">
        <v>170</v>
      </c>
    </row>
    <row r="418" spans="1:17" x14ac:dyDescent="0.25">
      <c r="A418" s="10">
        <v>340</v>
      </c>
      <c r="B418" s="2" t="s">
        <v>123</v>
      </c>
      <c r="C418" s="2" t="str">
        <f t="shared" si="12"/>
        <v>IPL-2012</v>
      </c>
      <c r="D418" s="2">
        <f t="shared" si="13"/>
        <v>2012</v>
      </c>
      <c r="E418" s="3">
        <v>41024</v>
      </c>
      <c r="F418" s="2" t="s">
        <v>67</v>
      </c>
      <c r="G418" s="2" t="s">
        <v>188</v>
      </c>
      <c r="H418" s="2" t="s">
        <v>45</v>
      </c>
      <c r="I418" s="2" t="s">
        <v>39</v>
      </c>
      <c r="J418" s="2" t="s">
        <v>45</v>
      </c>
      <c r="K418" s="2" t="s">
        <v>40</v>
      </c>
      <c r="L418" s="2" t="s">
        <v>21</v>
      </c>
      <c r="M418" s="2" t="s">
        <v>39</v>
      </c>
      <c r="N418" s="2">
        <v>0</v>
      </c>
      <c r="O418" s="2">
        <v>4</v>
      </c>
      <c r="P418" s="2" t="s">
        <v>224</v>
      </c>
      <c r="Q418" s="12" t="s">
        <v>155</v>
      </c>
    </row>
    <row r="419" spans="1:17" x14ac:dyDescent="0.25">
      <c r="A419" s="11">
        <v>339</v>
      </c>
      <c r="B419" s="4" t="s">
        <v>42</v>
      </c>
      <c r="C419" s="2" t="str">
        <f t="shared" si="12"/>
        <v>IPL-2012</v>
      </c>
      <c r="D419" s="2">
        <f t="shared" si="13"/>
        <v>2012</v>
      </c>
      <c r="E419" s="5">
        <v>41023</v>
      </c>
      <c r="F419" s="4" t="s">
        <v>214</v>
      </c>
      <c r="G419" s="4" t="s">
        <v>234</v>
      </c>
      <c r="H419" s="4" t="s">
        <v>235</v>
      </c>
      <c r="I419" s="4" t="s">
        <v>38</v>
      </c>
      <c r="J419" s="4" t="s">
        <v>235</v>
      </c>
      <c r="K419" s="4" t="s">
        <v>40</v>
      </c>
      <c r="L419" s="4" t="s">
        <v>21</v>
      </c>
      <c r="M419" s="4" t="s">
        <v>38</v>
      </c>
      <c r="N419" s="4">
        <v>0</v>
      </c>
      <c r="O419" s="4">
        <v>8</v>
      </c>
      <c r="P419" s="4" t="s">
        <v>23</v>
      </c>
      <c r="Q419" s="13" t="s">
        <v>170</v>
      </c>
    </row>
    <row r="420" spans="1:17" x14ac:dyDescent="0.25">
      <c r="A420" s="10">
        <v>338</v>
      </c>
      <c r="B420" s="2" t="s">
        <v>47</v>
      </c>
      <c r="C420" s="2" t="str">
        <f t="shared" si="12"/>
        <v>IPL-2012</v>
      </c>
      <c r="D420" s="2">
        <f t="shared" si="13"/>
        <v>2012</v>
      </c>
      <c r="E420" s="3">
        <v>41022</v>
      </c>
      <c r="F420" s="2" t="s">
        <v>59</v>
      </c>
      <c r="G420" s="2" t="s">
        <v>49</v>
      </c>
      <c r="H420" s="2" t="s">
        <v>50</v>
      </c>
      <c r="I420" s="2" t="s">
        <v>31</v>
      </c>
      <c r="J420" s="2" t="s">
        <v>31</v>
      </c>
      <c r="K420" s="2" t="s">
        <v>20</v>
      </c>
      <c r="L420" s="2" t="s">
        <v>21</v>
      </c>
      <c r="M420" s="2" t="s">
        <v>50</v>
      </c>
      <c r="N420" s="2">
        <v>46</v>
      </c>
      <c r="O420" s="2">
        <v>0</v>
      </c>
      <c r="P420" s="2" t="s">
        <v>236</v>
      </c>
      <c r="Q420" s="12" t="s">
        <v>237</v>
      </c>
    </row>
    <row r="421" spans="1:17" x14ac:dyDescent="0.25">
      <c r="A421" s="11">
        <v>336</v>
      </c>
      <c r="B421" s="4" t="s">
        <v>15</v>
      </c>
      <c r="C421" s="2" t="str">
        <f t="shared" si="12"/>
        <v>IPL-2012</v>
      </c>
      <c r="D421" s="2">
        <f t="shared" si="13"/>
        <v>2012</v>
      </c>
      <c r="E421" s="5">
        <v>41021</v>
      </c>
      <c r="F421" s="4" t="s">
        <v>206</v>
      </c>
      <c r="G421" s="4" t="s">
        <v>17</v>
      </c>
      <c r="H421" s="4" t="s">
        <v>39</v>
      </c>
      <c r="I421" s="4" t="s">
        <v>45</v>
      </c>
      <c r="J421" s="4" t="s">
        <v>39</v>
      </c>
      <c r="K421" s="4" t="s">
        <v>40</v>
      </c>
      <c r="L421" s="4" t="s">
        <v>21</v>
      </c>
      <c r="M421" s="4" t="s">
        <v>45</v>
      </c>
      <c r="N421" s="4">
        <v>0</v>
      </c>
      <c r="O421" s="4">
        <v>6</v>
      </c>
      <c r="P421" s="4" t="s">
        <v>23</v>
      </c>
      <c r="Q421" s="13" t="s">
        <v>170</v>
      </c>
    </row>
    <row r="422" spans="1:17" x14ac:dyDescent="0.25">
      <c r="A422" s="10">
        <v>337</v>
      </c>
      <c r="B422" s="2" t="s">
        <v>216</v>
      </c>
      <c r="C422" s="2" t="str">
        <f t="shared" si="12"/>
        <v>IPL-2012</v>
      </c>
      <c r="D422" s="2">
        <f t="shared" si="13"/>
        <v>2012</v>
      </c>
      <c r="E422" s="3">
        <v>41021</v>
      </c>
      <c r="F422" s="2" t="s">
        <v>268</v>
      </c>
      <c r="G422" s="2" t="s">
        <v>217</v>
      </c>
      <c r="H422" s="2" t="s">
        <v>260</v>
      </c>
      <c r="I422" s="2" t="s">
        <v>27</v>
      </c>
      <c r="J422" s="2" t="s">
        <v>27</v>
      </c>
      <c r="K422" s="2" t="s">
        <v>20</v>
      </c>
      <c r="L422" s="2" t="s">
        <v>21</v>
      </c>
      <c r="M422" s="2" t="s">
        <v>27</v>
      </c>
      <c r="N422" s="2">
        <v>0</v>
      </c>
      <c r="O422" s="2">
        <v>5</v>
      </c>
      <c r="P422" s="2" t="s">
        <v>225</v>
      </c>
      <c r="Q422" s="12" t="s">
        <v>262</v>
      </c>
    </row>
    <row r="423" spans="1:17" x14ac:dyDescent="0.25">
      <c r="A423" s="11">
        <v>334</v>
      </c>
      <c r="B423" s="4" t="s">
        <v>98</v>
      </c>
      <c r="C423" s="2" t="str">
        <f t="shared" si="12"/>
        <v>IPL-2012</v>
      </c>
      <c r="D423" s="2">
        <f t="shared" si="13"/>
        <v>2012</v>
      </c>
      <c r="E423" s="5">
        <v>41020</v>
      </c>
      <c r="F423" s="4" t="s">
        <v>33</v>
      </c>
      <c r="G423" s="4" t="s">
        <v>100</v>
      </c>
      <c r="H423" s="4" t="s">
        <v>31</v>
      </c>
      <c r="I423" s="4" t="s">
        <v>19</v>
      </c>
      <c r="J423" s="4" t="s">
        <v>31</v>
      </c>
      <c r="K423" s="4" t="s">
        <v>40</v>
      </c>
      <c r="L423" s="4" t="s">
        <v>21</v>
      </c>
      <c r="M423" s="4" t="s">
        <v>19</v>
      </c>
      <c r="N423" s="4">
        <v>0</v>
      </c>
      <c r="O423" s="4">
        <v>7</v>
      </c>
      <c r="P423" s="4" t="s">
        <v>224</v>
      </c>
      <c r="Q423" s="13" t="s">
        <v>155</v>
      </c>
    </row>
    <row r="424" spans="1:17" x14ac:dyDescent="0.25">
      <c r="A424" s="10">
        <v>335</v>
      </c>
      <c r="B424" s="2" t="s">
        <v>35</v>
      </c>
      <c r="C424" s="2" t="str">
        <f t="shared" si="12"/>
        <v>IPL-2012</v>
      </c>
      <c r="D424" s="2">
        <f t="shared" si="13"/>
        <v>2012</v>
      </c>
      <c r="E424" s="3">
        <v>41020</v>
      </c>
      <c r="F424" s="2" t="s">
        <v>269</v>
      </c>
      <c r="G424" s="2" t="s">
        <v>37</v>
      </c>
      <c r="H424" s="2" t="s">
        <v>235</v>
      </c>
      <c r="I424" s="2" t="s">
        <v>38</v>
      </c>
      <c r="J424" s="2" t="s">
        <v>38</v>
      </c>
      <c r="K424" s="2" t="s">
        <v>20</v>
      </c>
      <c r="L424" s="2" t="s">
        <v>21</v>
      </c>
      <c r="M424" s="2" t="s">
        <v>235</v>
      </c>
      <c r="N424" s="2">
        <v>20</v>
      </c>
      <c r="O424" s="2">
        <v>0</v>
      </c>
      <c r="P424" s="2" t="s">
        <v>236</v>
      </c>
      <c r="Q424" s="12" t="s">
        <v>245</v>
      </c>
    </row>
    <row r="425" spans="1:17" x14ac:dyDescent="0.25">
      <c r="A425" s="11">
        <v>333</v>
      </c>
      <c r="B425" s="4" t="s">
        <v>123</v>
      </c>
      <c r="C425" s="2" t="str">
        <f t="shared" si="12"/>
        <v>IPL-2012</v>
      </c>
      <c r="D425" s="2">
        <f t="shared" si="13"/>
        <v>2012</v>
      </c>
      <c r="E425" s="5">
        <v>41019</v>
      </c>
      <c r="F425" s="4" t="s">
        <v>92</v>
      </c>
      <c r="G425" s="4" t="s">
        <v>188</v>
      </c>
      <c r="H425" s="4" t="s">
        <v>45</v>
      </c>
      <c r="I425" s="4" t="s">
        <v>50</v>
      </c>
      <c r="J425" s="4" t="s">
        <v>50</v>
      </c>
      <c r="K425" s="4" t="s">
        <v>20</v>
      </c>
      <c r="L425" s="4" t="s">
        <v>21</v>
      </c>
      <c r="M425" s="4" t="s">
        <v>50</v>
      </c>
      <c r="N425" s="4">
        <v>0</v>
      </c>
      <c r="O425" s="4">
        <v>5</v>
      </c>
      <c r="P425" s="4" t="s">
        <v>23</v>
      </c>
      <c r="Q425" s="13" t="s">
        <v>170</v>
      </c>
    </row>
    <row r="426" spans="1:17" x14ac:dyDescent="0.25">
      <c r="A426" s="10">
        <v>323</v>
      </c>
      <c r="B426" s="2" t="s">
        <v>35</v>
      </c>
      <c r="C426" s="2" t="str">
        <f t="shared" si="12"/>
        <v>IPL-2012</v>
      </c>
      <c r="D426" s="2">
        <f t="shared" si="13"/>
        <v>2012</v>
      </c>
      <c r="E426" s="3">
        <v>41018</v>
      </c>
      <c r="F426" s="2" t="s">
        <v>270</v>
      </c>
      <c r="G426" s="2" t="s">
        <v>37</v>
      </c>
      <c r="H426" s="2" t="s">
        <v>260</v>
      </c>
      <c r="I426" s="2" t="s">
        <v>38</v>
      </c>
      <c r="J426" s="2" t="s">
        <v>260</v>
      </c>
      <c r="K426" s="2" t="s">
        <v>40</v>
      </c>
      <c r="L426" s="2" t="s">
        <v>21</v>
      </c>
      <c r="M426" s="2" t="s">
        <v>38</v>
      </c>
      <c r="N426" s="2">
        <v>0</v>
      </c>
      <c r="O426" s="2">
        <v>5</v>
      </c>
      <c r="P426" s="2" t="s">
        <v>225</v>
      </c>
      <c r="Q426" s="12" t="s">
        <v>262</v>
      </c>
    </row>
    <row r="427" spans="1:17" x14ac:dyDescent="0.25">
      <c r="A427" s="11">
        <v>332</v>
      </c>
      <c r="B427" s="4" t="s">
        <v>98</v>
      </c>
      <c r="C427" s="2" t="str">
        <f t="shared" si="12"/>
        <v>IPL-2012</v>
      </c>
      <c r="D427" s="2">
        <f t="shared" si="13"/>
        <v>2012</v>
      </c>
      <c r="E427" s="5">
        <v>41018</v>
      </c>
      <c r="F427" s="4" t="s">
        <v>271</v>
      </c>
      <c r="G427" s="4" t="s">
        <v>100</v>
      </c>
      <c r="H427" s="4" t="s">
        <v>19</v>
      </c>
      <c r="I427" s="4" t="s">
        <v>235</v>
      </c>
      <c r="J427" s="4" t="s">
        <v>235</v>
      </c>
      <c r="K427" s="4" t="s">
        <v>20</v>
      </c>
      <c r="L427" s="4" t="s">
        <v>21</v>
      </c>
      <c r="M427" s="4" t="s">
        <v>19</v>
      </c>
      <c r="N427" s="4">
        <v>13</v>
      </c>
      <c r="O427" s="4">
        <v>0</v>
      </c>
      <c r="P427" s="4" t="s">
        <v>236</v>
      </c>
      <c r="Q427" s="13" t="s">
        <v>245</v>
      </c>
    </row>
    <row r="428" spans="1:17" x14ac:dyDescent="0.25">
      <c r="A428" s="10">
        <v>330</v>
      </c>
      <c r="B428" s="2" t="s">
        <v>123</v>
      </c>
      <c r="C428" s="2" t="str">
        <f t="shared" si="12"/>
        <v>IPL-2012</v>
      </c>
      <c r="D428" s="2">
        <f t="shared" si="13"/>
        <v>2012</v>
      </c>
      <c r="E428" s="3">
        <v>41017</v>
      </c>
      <c r="F428" s="2" t="s">
        <v>139</v>
      </c>
      <c r="G428" s="2" t="s">
        <v>188</v>
      </c>
      <c r="H428" s="2" t="s">
        <v>45</v>
      </c>
      <c r="I428" s="2" t="s">
        <v>27</v>
      </c>
      <c r="J428" s="2" t="s">
        <v>45</v>
      </c>
      <c r="K428" s="2" t="s">
        <v>40</v>
      </c>
      <c r="L428" s="2" t="s">
        <v>21</v>
      </c>
      <c r="M428" s="2" t="s">
        <v>27</v>
      </c>
      <c r="N428" s="2">
        <v>0</v>
      </c>
      <c r="O428" s="2">
        <v>8</v>
      </c>
      <c r="P428" s="2" t="s">
        <v>191</v>
      </c>
      <c r="Q428" s="12" t="s">
        <v>170</v>
      </c>
    </row>
    <row r="429" spans="1:17" x14ac:dyDescent="0.25">
      <c r="A429" s="11">
        <v>328</v>
      </c>
      <c r="B429" s="4" t="s">
        <v>47</v>
      </c>
      <c r="C429" s="2" t="str">
        <f t="shared" si="12"/>
        <v>IPL-2012</v>
      </c>
      <c r="D429" s="2">
        <f t="shared" si="13"/>
        <v>2012</v>
      </c>
      <c r="E429" s="5">
        <v>41016</v>
      </c>
      <c r="F429" s="4" t="s">
        <v>232</v>
      </c>
      <c r="G429" s="4" t="s">
        <v>49</v>
      </c>
      <c r="H429" s="4" t="s">
        <v>260</v>
      </c>
      <c r="I429" s="4" t="s">
        <v>31</v>
      </c>
      <c r="J429" s="4" t="s">
        <v>260</v>
      </c>
      <c r="K429" s="4" t="s">
        <v>40</v>
      </c>
      <c r="L429" s="4" t="s">
        <v>21</v>
      </c>
      <c r="M429" s="4" t="s">
        <v>31</v>
      </c>
      <c r="N429" s="4">
        <v>0</v>
      </c>
      <c r="O429" s="4">
        <v>5</v>
      </c>
      <c r="P429" s="4" t="s">
        <v>224</v>
      </c>
      <c r="Q429" s="13" t="s">
        <v>155</v>
      </c>
    </row>
    <row r="430" spans="1:17" x14ac:dyDescent="0.25">
      <c r="A430" s="10">
        <v>329</v>
      </c>
      <c r="B430" s="2" t="s">
        <v>105</v>
      </c>
      <c r="C430" s="2" t="str">
        <f t="shared" si="12"/>
        <v>IPL-2012</v>
      </c>
      <c r="D430" s="2">
        <f t="shared" si="13"/>
        <v>2012</v>
      </c>
      <c r="E430" s="3">
        <v>41016</v>
      </c>
      <c r="F430" s="2" t="s">
        <v>92</v>
      </c>
      <c r="G430" s="2" t="s">
        <v>60</v>
      </c>
      <c r="H430" s="2" t="s">
        <v>235</v>
      </c>
      <c r="I430" s="2" t="s">
        <v>50</v>
      </c>
      <c r="J430" s="2" t="s">
        <v>235</v>
      </c>
      <c r="K430" s="2" t="s">
        <v>40</v>
      </c>
      <c r="L430" s="2" t="s">
        <v>21</v>
      </c>
      <c r="M430" s="2" t="s">
        <v>50</v>
      </c>
      <c r="N430" s="2">
        <v>0</v>
      </c>
      <c r="O430" s="2">
        <v>6</v>
      </c>
      <c r="P430" s="2" t="s">
        <v>237</v>
      </c>
      <c r="Q430" s="12" t="s">
        <v>245</v>
      </c>
    </row>
    <row r="431" spans="1:17" x14ac:dyDescent="0.25">
      <c r="A431" s="11">
        <v>327</v>
      </c>
      <c r="B431" s="4" t="s">
        <v>15</v>
      </c>
      <c r="C431" s="2" t="str">
        <f t="shared" si="12"/>
        <v>IPL-2012</v>
      </c>
      <c r="D431" s="2">
        <f t="shared" si="13"/>
        <v>2012</v>
      </c>
      <c r="E431" s="5">
        <v>41015</v>
      </c>
      <c r="F431" s="4" t="s">
        <v>272</v>
      </c>
      <c r="G431" s="4" t="s">
        <v>17</v>
      </c>
      <c r="H431" s="4" t="s">
        <v>39</v>
      </c>
      <c r="I431" s="4" t="s">
        <v>38</v>
      </c>
      <c r="J431" s="4" t="s">
        <v>38</v>
      </c>
      <c r="K431" s="4" t="s">
        <v>20</v>
      </c>
      <c r="L431" s="4" t="s">
        <v>21</v>
      </c>
      <c r="M431" s="4" t="s">
        <v>38</v>
      </c>
      <c r="N431" s="4">
        <v>0</v>
      </c>
      <c r="O431" s="4">
        <v>7</v>
      </c>
      <c r="P431" s="4" t="s">
        <v>225</v>
      </c>
      <c r="Q431" s="13" t="s">
        <v>262</v>
      </c>
    </row>
    <row r="432" spans="1:17" x14ac:dyDescent="0.25">
      <c r="A432" s="10">
        <v>325</v>
      </c>
      <c r="B432" s="2" t="s">
        <v>24</v>
      </c>
      <c r="C432" s="2" t="str">
        <f t="shared" si="12"/>
        <v>IPL-2012</v>
      </c>
      <c r="D432" s="2">
        <f t="shared" si="13"/>
        <v>2012</v>
      </c>
      <c r="E432" s="3">
        <v>41014</v>
      </c>
      <c r="F432" s="2" t="s">
        <v>69</v>
      </c>
      <c r="G432" s="2" t="s">
        <v>26</v>
      </c>
      <c r="H432" s="2" t="s">
        <v>45</v>
      </c>
      <c r="I432" s="2" t="s">
        <v>27</v>
      </c>
      <c r="J432" s="2" t="s">
        <v>27</v>
      </c>
      <c r="K432" s="2" t="s">
        <v>20</v>
      </c>
      <c r="L432" s="2" t="s">
        <v>21</v>
      </c>
      <c r="M432" s="2" t="s">
        <v>45</v>
      </c>
      <c r="N432" s="2">
        <v>2</v>
      </c>
      <c r="O432" s="2">
        <v>0</v>
      </c>
      <c r="P432" s="2" t="s">
        <v>236</v>
      </c>
      <c r="Q432" s="12" t="s">
        <v>237</v>
      </c>
    </row>
    <row r="433" spans="1:17" x14ac:dyDescent="0.25">
      <c r="A433" s="11">
        <v>326</v>
      </c>
      <c r="B433" s="4" t="s">
        <v>105</v>
      </c>
      <c r="C433" s="2" t="str">
        <f t="shared" si="12"/>
        <v>IPL-2012</v>
      </c>
      <c r="D433" s="2">
        <f t="shared" si="13"/>
        <v>2012</v>
      </c>
      <c r="E433" s="5">
        <v>41014</v>
      </c>
      <c r="F433" s="4" t="s">
        <v>171</v>
      </c>
      <c r="G433" s="4" t="s">
        <v>60</v>
      </c>
      <c r="H433" s="4" t="s">
        <v>31</v>
      </c>
      <c r="I433" s="4" t="s">
        <v>50</v>
      </c>
      <c r="J433" s="4" t="s">
        <v>31</v>
      </c>
      <c r="K433" s="4" t="s">
        <v>40</v>
      </c>
      <c r="L433" s="4" t="s">
        <v>21</v>
      </c>
      <c r="M433" s="4" t="s">
        <v>31</v>
      </c>
      <c r="N433" s="4">
        <v>59</v>
      </c>
      <c r="O433" s="4">
        <v>0</v>
      </c>
      <c r="P433" s="4" t="s">
        <v>191</v>
      </c>
      <c r="Q433" s="13" t="s">
        <v>170</v>
      </c>
    </row>
    <row r="434" spans="1:17" x14ac:dyDescent="0.25">
      <c r="A434" s="10">
        <v>324</v>
      </c>
      <c r="B434" s="2" t="s">
        <v>42</v>
      </c>
      <c r="C434" s="2" t="str">
        <f t="shared" si="12"/>
        <v>IPL-2012</v>
      </c>
      <c r="D434" s="2">
        <f t="shared" si="13"/>
        <v>2012</v>
      </c>
      <c r="E434" s="3">
        <v>41013</v>
      </c>
      <c r="F434" s="2" t="s">
        <v>273</v>
      </c>
      <c r="G434" s="2" t="s">
        <v>234</v>
      </c>
      <c r="H434" s="2" t="s">
        <v>19</v>
      </c>
      <c r="I434" s="2" t="s">
        <v>235</v>
      </c>
      <c r="J434" s="2" t="s">
        <v>19</v>
      </c>
      <c r="K434" s="2" t="s">
        <v>40</v>
      </c>
      <c r="L434" s="2" t="s">
        <v>21</v>
      </c>
      <c r="M434" s="2" t="s">
        <v>235</v>
      </c>
      <c r="N434" s="2">
        <v>0</v>
      </c>
      <c r="O434" s="2">
        <v>7</v>
      </c>
      <c r="P434" s="2" t="s">
        <v>224</v>
      </c>
      <c r="Q434" s="12" t="s">
        <v>155</v>
      </c>
    </row>
    <row r="435" spans="1:17" x14ac:dyDescent="0.25">
      <c r="A435" s="11">
        <v>322</v>
      </c>
      <c r="B435" s="4" t="s">
        <v>24</v>
      </c>
      <c r="C435" s="2" t="str">
        <f t="shared" si="12"/>
        <v>IPL-2012</v>
      </c>
      <c r="D435" s="2">
        <f t="shared" si="13"/>
        <v>2012</v>
      </c>
      <c r="E435" s="5">
        <v>41012</v>
      </c>
      <c r="F435" s="4" t="s">
        <v>261</v>
      </c>
      <c r="G435" s="4" t="s">
        <v>26</v>
      </c>
      <c r="H435" s="4" t="s">
        <v>31</v>
      </c>
      <c r="I435" s="4" t="s">
        <v>27</v>
      </c>
      <c r="J435" s="4" t="s">
        <v>31</v>
      </c>
      <c r="K435" s="4" t="s">
        <v>40</v>
      </c>
      <c r="L435" s="4" t="s">
        <v>21</v>
      </c>
      <c r="M435" s="4" t="s">
        <v>27</v>
      </c>
      <c r="N435" s="4">
        <v>0</v>
      </c>
      <c r="O435" s="4">
        <v>5</v>
      </c>
      <c r="P435" s="4" t="s">
        <v>236</v>
      </c>
      <c r="Q435" s="13" t="s">
        <v>237</v>
      </c>
    </row>
    <row r="436" spans="1:17" x14ac:dyDescent="0.25">
      <c r="A436" s="10">
        <v>320</v>
      </c>
      <c r="B436" s="2" t="s">
        <v>98</v>
      </c>
      <c r="C436" s="2" t="str">
        <f t="shared" si="12"/>
        <v>IPL-2012</v>
      </c>
      <c r="D436" s="2">
        <f t="shared" si="13"/>
        <v>2012</v>
      </c>
      <c r="E436" s="3">
        <v>41011</v>
      </c>
      <c r="F436" s="2" t="s">
        <v>33</v>
      </c>
      <c r="G436" s="2" t="s">
        <v>100</v>
      </c>
      <c r="H436" s="2" t="s">
        <v>50</v>
      </c>
      <c r="I436" s="2" t="s">
        <v>19</v>
      </c>
      <c r="J436" s="2" t="s">
        <v>50</v>
      </c>
      <c r="K436" s="2" t="s">
        <v>40</v>
      </c>
      <c r="L436" s="2" t="s">
        <v>21</v>
      </c>
      <c r="M436" s="2" t="s">
        <v>19</v>
      </c>
      <c r="N436" s="2">
        <v>0</v>
      </c>
      <c r="O436" s="2">
        <v>5</v>
      </c>
      <c r="P436" s="2" t="s">
        <v>154</v>
      </c>
      <c r="Q436" s="12" t="s">
        <v>170</v>
      </c>
    </row>
    <row r="437" spans="1:17" x14ac:dyDescent="0.25">
      <c r="A437" s="11">
        <v>321</v>
      </c>
      <c r="B437" s="4" t="s">
        <v>123</v>
      </c>
      <c r="C437" s="2" t="str">
        <f t="shared" si="12"/>
        <v>IPL-2012</v>
      </c>
      <c r="D437" s="2">
        <f t="shared" si="13"/>
        <v>2012</v>
      </c>
      <c r="E437" s="5">
        <v>41011</v>
      </c>
      <c r="F437" s="4" t="s">
        <v>274</v>
      </c>
      <c r="G437" s="4" t="s">
        <v>188</v>
      </c>
      <c r="H437" s="4" t="s">
        <v>235</v>
      </c>
      <c r="I437" s="4" t="s">
        <v>45</v>
      </c>
      <c r="J437" s="4" t="s">
        <v>45</v>
      </c>
      <c r="K437" s="4" t="s">
        <v>20</v>
      </c>
      <c r="L437" s="4" t="s">
        <v>21</v>
      </c>
      <c r="M437" s="4" t="s">
        <v>45</v>
      </c>
      <c r="N437" s="4">
        <v>0</v>
      </c>
      <c r="O437" s="4">
        <v>7</v>
      </c>
      <c r="P437" s="4" t="s">
        <v>178</v>
      </c>
      <c r="Q437" s="13" t="s">
        <v>262</v>
      </c>
    </row>
    <row r="438" spans="1:17" x14ac:dyDescent="0.25">
      <c r="A438" s="10">
        <v>319</v>
      </c>
      <c r="B438" s="2" t="s">
        <v>15</v>
      </c>
      <c r="C438" s="2" t="str">
        <f t="shared" si="12"/>
        <v>IPL-2012</v>
      </c>
      <c r="D438" s="2">
        <f t="shared" si="13"/>
        <v>2012</v>
      </c>
      <c r="E438" s="3">
        <v>41010</v>
      </c>
      <c r="F438" s="2" t="s">
        <v>147</v>
      </c>
      <c r="G438" s="2" t="s">
        <v>17</v>
      </c>
      <c r="H438" s="2" t="s">
        <v>39</v>
      </c>
      <c r="I438" s="2" t="s">
        <v>31</v>
      </c>
      <c r="J438" s="2" t="s">
        <v>31</v>
      </c>
      <c r="K438" s="2" t="s">
        <v>20</v>
      </c>
      <c r="L438" s="2" t="s">
        <v>21</v>
      </c>
      <c r="M438" s="2" t="s">
        <v>39</v>
      </c>
      <c r="N438" s="2">
        <v>27</v>
      </c>
      <c r="O438" s="2">
        <v>0</v>
      </c>
      <c r="P438" s="2" t="s">
        <v>224</v>
      </c>
      <c r="Q438" s="12" t="s">
        <v>155</v>
      </c>
    </row>
    <row r="439" spans="1:17" x14ac:dyDescent="0.25">
      <c r="A439" s="11">
        <v>317</v>
      </c>
      <c r="B439" s="4" t="s">
        <v>105</v>
      </c>
      <c r="C439" s="2" t="str">
        <f t="shared" si="12"/>
        <v>IPL-2012</v>
      </c>
      <c r="D439" s="2">
        <f t="shared" si="13"/>
        <v>2012</v>
      </c>
      <c r="E439" s="5">
        <v>41009</v>
      </c>
      <c r="F439" s="4" t="s">
        <v>275</v>
      </c>
      <c r="G439" s="4" t="s">
        <v>60</v>
      </c>
      <c r="H439" s="4" t="s">
        <v>27</v>
      </c>
      <c r="I439" s="4" t="s">
        <v>50</v>
      </c>
      <c r="J439" s="4" t="s">
        <v>50</v>
      </c>
      <c r="K439" s="4" t="s">
        <v>20</v>
      </c>
      <c r="L439" s="4" t="s">
        <v>21</v>
      </c>
      <c r="M439" s="4" t="s">
        <v>27</v>
      </c>
      <c r="N439" s="4">
        <v>42</v>
      </c>
      <c r="O439" s="4">
        <v>0</v>
      </c>
      <c r="P439" s="4" t="s">
        <v>23</v>
      </c>
      <c r="Q439" s="13" t="s">
        <v>170</v>
      </c>
    </row>
    <row r="440" spans="1:17" x14ac:dyDescent="0.25">
      <c r="A440" s="10">
        <v>318</v>
      </c>
      <c r="B440" s="2" t="s">
        <v>35</v>
      </c>
      <c r="C440" s="2" t="str">
        <f t="shared" si="12"/>
        <v>IPL-2012</v>
      </c>
      <c r="D440" s="2">
        <f t="shared" si="13"/>
        <v>2012</v>
      </c>
      <c r="E440" s="3">
        <v>41009</v>
      </c>
      <c r="F440" s="2" t="s">
        <v>212</v>
      </c>
      <c r="G440" s="2" t="s">
        <v>37</v>
      </c>
      <c r="H440" s="2" t="s">
        <v>19</v>
      </c>
      <c r="I440" s="2" t="s">
        <v>38</v>
      </c>
      <c r="J440" s="2" t="s">
        <v>38</v>
      </c>
      <c r="K440" s="2" t="s">
        <v>20</v>
      </c>
      <c r="L440" s="2" t="s">
        <v>21</v>
      </c>
      <c r="M440" s="2" t="s">
        <v>38</v>
      </c>
      <c r="N440" s="2">
        <v>0</v>
      </c>
      <c r="O440" s="2">
        <v>8</v>
      </c>
      <c r="P440" s="2" t="s">
        <v>236</v>
      </c>
      <c r="Q440" s="12" t="s">
        <v>262</v>
      </c>
    </row>
    <row r="441" spans="1:17" x14ac:dyDescent="0.25">
      <c r="A441" s="11">
        <v>316</v>
      </c>
      <c r="B441" s="4" t="s">
        <v>161</v>
      </c>
      <c r="C441" s="2" t="str">
        <f t="shared" si="12"/>
        <v>IPL-2012</v>
      </c>
      <c r="D441" s="2">
        <f t="shared" si="13"/>
        <v>2012</v>
      </c>
      <c r="E441" s="5">
        <v>41008</v>
      </c>
      <c r="F441" s="4" t="s">
        <v>83</v>
      </c>
      <c r="G441" s="4" t="s">
        <v>162</v>
      </c>
      <c r="H441" s="4" t="s">
        <v>260</v>
      </c>
      <c r="I441" s="4" t="s">
        <v>39</v>
      </c>
      <c r="J441" s="4" t="s">
        <v>260</v>
      </c>
      <c r="K441" s="4" t="s">
        <v>40</v>
      </c>
      <c r="L441" s="4" t="s">
        <v>21</v>
      </c>
      <c r="M441" s="4" t="s">
        <v>39</v>
      </c>
      <c r="N441" s="4">
        <v>0</v>
      </c>
      <c r="O441" s="4">
        <v>5</v>
      </c>
      <c r="P441" s="4" t="s">
        <v>108</v>
      </c>
      <c r="Q441" s="13" t="s">
        <v>191</v>
      </c>
    </row>
    <row r="442" spans="1:17" x14ac:dyDescent="0.25">
      <c r="A442" s="10">
        <v>314</v>
      </c>
      <c r="B442" s="2" t="s">
        <v>47</v>
      </c>
      <c r="C442" s="2" t="str">
        <f t="shared" si="12"/>
        <v>IPL-2012</v>
      </c>
      <c r="D442" s="2">
        <f t="shared" si="13"/>
        <v>2012</v>
      </c>
      <c r="E442" s="3">
        <v>41007</v>
      </c>
      <c r="F442" s="2" t="s">
        <v>232</v>
      </c>
      <c r="G442" s="2" t="s">
        <v>49</v>
      </c>
      <c r="H442" s="2" t="s">
        <v>31</v>
      </c>
      <c r="I442" s="2" t="s">
        <v>27</v>
      </c>
      <c r="J442" s="2" t="s">
        <v>27</v>
      </c>
      <c r="K442" s="2" t="s">
        <v>20</v>
      </c>
      <c r="L442" s="2" t="s">
        <v>21</v>
      </c>
      <c r="M442" s="2" t="s">
        <v>31</v>
      </c>
      <c r="N442" s="2">
        <v>22</v>
      </c>
      <c r="O442" s="2">
        <v>0</v>
      </c>
      <c r="P442" s="2" t="s">
        <v>225</v>
      </c>
      <c r="Q442" s="12" t="s">
        <v>178</v>
      </c>
    </row>
    <row r="443" spans="1:17" x14ac:dyDescent="0.25">
      <c r="A443" s="11">
        <v>315</v>
      </c>
      <c r="B443" s="4" t="s">
        <v>42</v>
      </c>
      <c r="C443" s="2" t="str">
        <f t="shared" si="12"/>
        <v>IPL-2012</v>
      </c>
      <c r="D443" s="2">
        <f t="shared" si="13"/>
        <v>2012</v>
      </c>
      <c r="E443" s="5">
        <v>41007</v>
      </c>
      <c r="F443" s="4" t="s">
        <v>276</v>
      </c>
      <c r="G443" s="4" t="s">
        <v>234</v>
      </c>
      <c r="H443" s="4" t="s">
        <v>235</v>
      </c>
      <c r="I443" s="4" t="s">
        <v>45</v>
      </c>
      <c r="J443" s="4" t="s">
        <v>235</v>
      </c>
      <c r="K443" s="4" t="s">
        <v>40</v>
      </c>
      <c r="L443" s="4" t="s">
        <v>21</v>
      </c>
      <c r="M443" s="4" t="s">
        <v>235</v>
      </c>
      <c r="N443" s="4">
        <v>22</v>
      </c>
      <c r="O443" s="4">
        <v>0</v>
      </c>
      <c r="P443" s="4" t="s">
        <v>245</v>
      </c>
      <c r="Q443" s="13" t="s">
        <v>231</v>
      </c>
    </row>
    <row r="444" spans="1:17" x14ac:dyDescent="0.25">
      <c r="A444" s="10">
        <v>312</v>
      </c>
      <c r="B444" s="2" t="s">
        <v>105</v>
      </c>
      <c r="C444" s="2" t="str">
        <f t="shared" si="12"/>
        <v>IPL-2012</v>
      </c>
      <c r="D444" s="2">
        <f t="shared" si="13"/>
        <v>2012</v>
      </c>
      <c r="E444" s="3">
        <v>41006</v>
      </c>
      <c r="F444" s="2" t="s">
        <v>59</v>
      </c>
      <c r="G444" s="2" t="s">
        <v>60</v>
      </c>
      <c r="H444" s="2" t="s">
        <v>50</v>
      </c>
      <c r="I444" s="2" t="s">
        <v>38</v>
      </c>
      <c r="J444" s="2" t="s">
        <v>38</v>
      </c>
      <c r="K444" s="2" t="s">
        <v>20</v>
      </c>
      <c r="L444" s="2" t="s">
        <v>21</v>
      </c>
      <c r="M444" s="2" t="s">
        <v>50</v>
      </c>
      <c r="N444" s="2">
        <v>20</v>
      </c>
      <c r="O444" s="2">
        <v>0</v>
      </c>
      <c r="P444" s="2" t="s">
        <v>237</v>
      </c>
      <c r="Q444" s="12" t="s">
        <v>23</v>
      </c>
    </row>
    <row r="445" spans="1:17" x14ac:dyDescent="0.25">
      <c r="A445" s="11">
        <v>313</v>
      </c>
      <c r="B445" s="4" t="s">
        <v>161</v>
      </c>
      <c r="C445" s="2" t="str">
        <f t="shared" si="12"/>
        <v>IPL-2012</v>
      </c>
      <c r="D445" s="2">
        <f t="shared" si="13"/>
        <v>2012</v>
      </c>
      <c r="E445" s="5">
        <v>41006</v>
      </c>
      <c r="F445" s="4" t="s">
        <v>77</v>
      </c>
      <c r="G445" s="4" t="s">
        <v>162</v>
      </c>
      <c r="H445" s="4" t="s">
        <v>19</v>
      </c>
      <c r="I445" s="4" t="s">
        <v>260</v>
      </c>
      <c r="J445" s="4" t="s">
        <v>260</v>
      </c>
      <c r="K445" s="4" t="s">
        <v>20</v>
      </c>
      <c r="L445" s="4" t="s">
        <v>21</v>
      </c>
      <c r="M445" s="4" t="s">
        <v>19</v>
      </c>
      <c r="N445" s="4">
        <v>74</v>
      </c>
      <c r="O445" s="4">
        <v>0</v>
      </c>
      <c r="P445" s="4" t="s">
        <v>191</v>
      </c>
      <c r="Q445" s="13" t="s">
        <v>154</v>
      </c>
    </row>
    <row r="446" spans="1:17" x14ac:dyDescent="0.25">
      <c r="A446" s="10">
        <v>310</v>
      </c>
      <c r="B446" s="2" t="s">
        <v>15</v>
      </c>
      <c r="C446" s="2" t="str">
        <f t="shared" si="12"/>
        <v>IPL-2012</v>
      </c>
      <c r="D446" s="2">
        <f t="shared" si="13"/>
        <v>2012</v>
      </c>
      <c r="E446" s="3">
        <v>41005</v>
      </c>
      <c r="F446" s="2" t="s">
        <v>151</v>
      </c>
      <c r="G446" s="2" t="s">
        <v>17</v>
      </c>
      <c r="H446" s="2" t="s">
        <v>235</v>
      </c>
      <c r="I446" s="2" t="s">
        <v>39</v>
      </c>
      <c r="J446" s="2" t="s">
        <v>39</v>
      </c>
      <c r="K446" s="2" t="s">
        <v>20</v>
      </c>
      <c r="L446" s="2" t="s">
        <v>21</v>
      </c>
      <c r="M446" s="2" t="s">
        <v>235</v>
      </c>
      <c r="N446" s="2">
        <v>28</v>
      </c>
      <c r="O446" s="2">
        <v>0</v>
      </c>
      <c r="P446" s="2" t="s">
        <v>108</v>
      </c>
      <c r="Q446" s="12" t="s">
        <v>231</v>
      </c>
    </row>
    <row r="447" spans="1:17" x14ac:dyDescent="0.25">
      <c r="A447" s="11">
        <v>311</v>
      </c>
      <c r="B447" s="4" t="s">
        <v>47</v>
      </c>
      <c r="C447" s="2" t="str">
        <f t="shared" si="12"/>
        <v>IPL-2012</v>
      </c>
      <c r="D447" s="2">
        <f t="shared" si="13"/>
        <v>2012</v>
      </c>
      <c r="E447" s="5">
        <v>41005</v>
      </c>
      <c r="F447" s="4" t="s">
        <v>171</v>
      </c>
      <c r="G447" s="4" t="s">
        <v>49</v>
      </c>
      <c r="H447" s="4" t="s">
        <v>31</v>
      </c>
      <c r="I447" s="4" t="s">
        <v>45</v>
      </c>
      <c r="J447" s="4" t="s">
        <v>45</v>
      </c>
      <c r="K447" s="4" t="s">
        <v>20</v>
      </c>
      <c r="L447" s="4" t="s">
        <v>21</v>
      </c>
      <c r="M447" s="4" t="s">
        <v>31</v>
      </c>
      <c r="N447" s="4">
        <v>31</v>
      </c>
      <c r="O447" s="4">
        <v>0</v>
      </c>
      <c r="P447" s="4" t="s">
        <v>225</v>
      </c>
      <c r="Q447" s="13" t="s">
        <v>262</v>
      </c>
    </row>
    <row r="448" spans="1:17" x14ac:dyDescent="0.25">
      <c r="A448" s="10">
        <v>309</v>
      </c>
      <c r="B448" s="2" t="s">
        <v>24</v>
      </c>
      <c r="C448" s="2" t="str">
        <f t="shared" si="12"/>
        <v>IPL-2012</v>
      </c>
      <c r="D448" s="2">
        <f t="shared" si="13"/>
        <v>2012</v>
      </c>
      <c r="E448" s="3">
        <v>41004</v>
      </c>
      <c r="F448" s="2" t="s">
        <v>277</v>
      </c>
      <c r="G448" s="2" t="s">
        <v>26</v>
      </c>
      <c r="H448" s="2" t="s">
        <v>27</v>
      </c>
      <c r="I448" s="2" t="s">
        <v>38</v>
      </c>
      <c r="J448" s="2" t="s">
        <v>38</v>
      </c>
      <c r="K448" s="2" t="s">
        <v>20</v>
      </c>
      <c r="L448" s="2" t="s">
        <v>21</v>
      </c>
      <c r="M448" s="2" t="s">
        <v>38</v>
      </c>
      <c r="N448" s="2">
        <v>0</v>
      </c>
      <c r="O448" s="2">
        <v>8</v>
      </c>
      <c r="P448" s="2" t="s">
        <v>237</v>
      </c>
      <c r="Q448" s="12" t="s">
        <v>154</v>
      </c>
    </row>
    <row r="449" spans="1:17" x14ac:dyDescent="0.25">
      <c r="A449" s="11">
        <v>308</v>
      </c>
      <c r="B449" s="4" t="s">
        <v>98</v>
      </c>
      <c r="C449" s="2" t="str">
        <f t="shared" si="12"/>
        <v>IPL-2012</v>
      </c>
      <c r="D449" s="2">
        <f t="shared" si="13"/>
        <v>2012</v>
      </c>
      <c r="E449" s="5">
        <v>41003</v>
      </c>
      <c r="F449" s="4" t="s">
        <v>278</v>
      </c>
      <c r="G449" s="4" t="s">
        <v>100</v>
      </c>
      <c r="H449" s="4" t="s">
        <v>19</v>
      </c>
      <c r="I449" s="4" t="s">
        <v>39</v>
      </c>
      <c r="J449" s="4" t="s">
        <v>39</v>
      </c>
      <c r="K449" s="4" t="s">
        <v>20</v>
      </c>
      <c r="L449" s="4" t="s">
        <v>21</v>
      </c>
      <c r="M449" s="4" t="s">
        <v>39</v>
      </c>
      <c r="N449" s="4">
        <v>0</v>
      </c>
      <c r="O449" s="4">
        <v>8</v>
      </c>
      <c r="P449" s="4" t="s">
        <v>191</v>
      </c>
      <c r="Q449" s="13" t="s">
        <v>231</v>
      </c>
    </row>
    <row r="450" spans="1:17" x14ac:dyDescent="0.25">
      <c r="A450" s="10">
        <v>307</v>
      </c>
      <c r="B450" s="2" t="s">
        <v>98</v>
      </c>
      <c r="C450" s="2" t="str">
        <f t="shared" ref="C450:C513" si="14">_xlfn.CONCAT("IPL-",D450)</f>
        <v>IPL-2011</v>
      </c>
      <c r="D450" s="2">
        <f t="shared" si="13"/>
        <v>2011</v>
      </c>
      <c r="E450" s="3">
        <v>40691</v>
      </c>
      <c r="F450" s="2" t="s">
        <v>227</v>
      </c>
      <c r="G450" s="2" t="s">
        <v>100</v>
      </c>
      <c r="H450" s="2" t="s">
        <v>19</v>
      </c>
      <c r="I450" s="2" t="s">
        <v>50</v>
      </c>
      <c r="J450" s="2" t="s">
        <v>19</v>
      </c>
      <c r="K450" s="2" t="s">
        <v>40</v>
      </c>
      <c r="L450" s="2" t="s">
        <v>21</v>
      </c>
      <c r="M450" s="2" t="s">
        <v>19</v>
      </c>
      <c r="N450" s="2">
        <v>58</v>
      </c>
      <c r="O450" s="2">
        <v>0</v>
      </c>
      <c r="P450" s="2" t="s">
        <v>236</v>
      </c>
      <c r="Q450" s="12" t="s">
        <v>231</v>
      </c>
    </row>
    <row r="451" spans="1:17" x14ac:dyDescent="0.25">
      <c r="A451" s="11">
        <v>306</v>
      </c>
      <c r="B451" s="4" t="s">
        <v>98</v>
      </c>
      <c r="C451" s="2" t="str">
        <f t="shared" si="14"/>
        <v>IPL-2011</v>
      </c>
      <c r="D451" s="2">
        <f t="shared" ref="D451:D514" si="15">YEAR(E451)</f>
        <v>2011</v>
      </c>
      <c r="E451" s="5">
        <v>40690</v>
      </c>
      <c r="F451" s="4" t="s">
        <v>92</v>
      </c>
      <c r="G451" s="4" t="s">
        <v>100</v>
      </c>
      <c r="H451" s="4" t="s">
        <v>50</v>
      </c>
      <c r="I451" s="4" t="s">
        <v>39</v>
      </c>
      <c r="J451" s="4" t="s">
        <v>39</v>
      </c>
      <c r="K451" s="4" t="s">
        <v>20</v>
      </c>
      <c r="L451" s="4" t="s">
        <v>21</v>
      </c>
      <c r="M451" s="4" t="s">
        <v>50</v>
      </c>
      <c r="N451" s="4">
        <v>43</v>
      </c>
      <c r="O451" s="4">
        <v>0</v>
      </c>
      <c r="P451" s="4" t="s">
        <v>236</v>
      </c>
      <c r="Q451" s="13" t="s">
        <v>231</v>
      </c>
    </row>
    <row r="452" spans="1:17" x14ac:dyDescent="0.25">
      <c r="A452" s="10">
        <v>305</v>
      </c>
      <c r="B452" s="2" t="s">
        <v>15</v>
      </c>
      <c r="C452" s="2" t="str">
        <f t="shared" si="14"/>
        <v>IPL-2011</v>
      </c>
      <c r="D452" s="2">
        <f t="shared" si="15"/>
        <v>2011</v>
      </c>
      <c r="E452" s="3">
        <v>40688</v>
      </c>
      <c r="F452" s="2" t="s">
        <v>279</v>
      </c>
      <c r="G452" s="2" t="s">
        <v>17</v>
      </c>
      <c r="H452" s="2" t="s">
        <v>27</v>
      </c>
      <c r="I452" s="2" t="s">
        <v>39</v>
      </c>
      <c r="J452" s="2" t="s">
        <v>39</v>
      </c>
      <c r="K452" s="2" t="s">
        <v>20</v>
      </c>
      <c r="L452" s="2" t="s">
        <v>21</v>
      </c>
      <c r="M452" s="2" t="s">
        <v>39</v>
      </c>
      <c r="N452" s="2">
        <v>0</v>
      </c>
      <c r="O452" s="2">
        <v>4</v>
      </c>
      <c r="P452" s="2" t="s">
        <v>236</v>
      </c>
      <c r="Q452" s="12" t="s">
        <v>231</v>
      </c>
    </row>
    <row r="453" spans="1:17" x14ac:dyDescent="0.25">
      <c r="A453" s="11">
        <v>304</v>
      </c>
      <c r="B453" s="4" t="s">
        <v>15</v>
      </c>
      <c r="C453" s="2" t="str">
        <f t="shared" si="14"/>
        <v>IPL-2011</v>
      </c>
      <c r="D453" s="2">
        <f t="shared" si="15"/>
        <v>2011</v>
      </c>
      <c r="E453" s="5">
        <v>40687</v>
      </c>
      <c r="F453" s="4" t="s">
        <v>144</v>
      </c>
      <c r="G453" s="4" t="s">
        <v>17</v>
      </c>
      <c r="H453" s="4" t="s">
        <v>50</v>
      </c>
      <c r="I453" s="4" t="s">
        <v>19</v>
      </c>
      <c r="J453" s="4" t="s">
        <v>19</v>
      </c>
      <c r="K453" s="4" t="s">
        <v>20</v>
      </c>
      <c r="L453" s="4" t="s">
        <v>21</v>
      </c>
      <c r="M453" s="4" t="s">
        <v>19</v>
      </c>
      <c r="N453" s="4">
        <v>0</v>
      </c>
      <c r="O453" s="4">
        <v>6</v>
      </c>
      <c r="P453" s="4" t="s">
        <v>236</v>
      </c>
      <c r="Q453" s="13" t="s">
        <v>231</v>
      </c>
    </row>
    <row r="454" spans="1:17" x14ac:dyDescent="0.25">
      <c r="A454" s="10">
        <v>302</v>
      </c>
      <c r="B454" s="2" t="s">
        <v>105</v>
      </c>
      <c r="C454" s="2" t="str">
        <f t="shared" si="14"/>
        <v>IPL-2011</v>
      </c>
      <c r="D454" s="2">
        <f t="shared" si="15"/>
        <v>2011</v>
      </c>
      <c r="E454" s="3">
        <v>40685</v>
      </c>
      <c r="F454" s="2" t="s">
        <v>92</v>
      </c>
      <c r="G454" s="2" t="s">
        <v>60</v>
      </c>
      <c r="H454" s="2" t="s">
        <v>19</v>
      </c>
      <c r="I454" s="2" t="s">
        <v>50</v>
      </c>
      <c r="J454" s="2" t="s">
        <v>50</v>
      </c>
      <c r="K454" s="2" t="s">
        <v>20</v>
      </c>
      <c r="L454" s="2" t="s">
        <v>21</v>
      </c>
      <c r="M454" s="2" t="s">
        <v>50</v>
      </c>
      <c r="N454" s="2">
        <v>0</v>
      </c>
      <c r="O454" s="2">
        <v>8</v>
      </c>
      <c r="P454" s="2" t="s">
        <v>280</v>
      </c>
      <c r="Q454" s="12" t="s">
        <v>281</v>
      </c>
    </row>
    <row r="455" spans="1:17" x14ac:dyDescent="0.25">
      <c r="A455" s="11">
        <v>303</v>
      </c>
      <c r="B455" s="4" t="s">
        <v>24</v>
      </c>
      <c r="C455" s="2" t="str">
        <f t="shared" si="14"/>
        <v>IPL-2011</v>
      </c>
      <c r="D455" s="2">
        <f t="shared" si="15"/>
        <v>2011</v>
      </c>
      <c r="E455" s="5">
        <v>40685</v>
      </c>
      <c r="F455" s="4" t="s">
        <v>282</v>
      </c>
      <c r="G455" s="4" t="s">
        <v>26</v>
      </c>
      <c r="H455" s="4" t="s">
        <v>27</v>
      </c>
      <c r="I455" s="4" t="s">
        <v>39</v>
      </c>
      <c r="J455" s="4" t="s">
        <v>39</v>
      </c>
      <c r="K455" s="4" t="s">
        <v>20</v>
      </c>
      <c r="L455" s="4" t="s">
        <v>21</v>
      </c>
      <c r="M455" s="4" t="s">
        <v>39</v>
      </c>
      <c r="N455" s="4">
        <v>0</v>
      </c>
      <c r="O455" s="4">
        <v>5</v>
      </c>
      <c r="P455" s="4" t="s">
        <v>262</v>
      </c>
      <c r="Q455" s="13" t="s">
        <v>231</v>
      </c>
    </row>
    <row r="456" spans="1:17" x14ac:dyDescent="0.25">
      <c r="A456" s="10">
        <v>300</v>
      </c>
      <c r="B456" s="2" t="s">
        <v>238</v>
      </c>
      <c r="C456" s="2" t="str">
        <f t="shared" si="14"/>
        <v>IPL-2011</v>
      </c>
      <c r="D456" s="2">
        <f t="shared" si="15"/>
        <v>2011</v>
      </c>
      <c r="E456" s="3">
        <v>40684</v>
      </c>
      <c r="F456" s="2" t="s">
        <v>70</v>
      </c>
      <c r="G456" s="2" t="s">
        <v>240</v>
      </c>
      <c r="H456" s="2" t="s">
        <v>260</v>
      </c>
      <c r="I456" s="2" t="s">
        <v>45</v>
      </c>
      <c r="J456" s="2" t="s">
        <v>45</v>
      </c>
      <c r="K456" s="2" t="s">
        <v>20</v>
      </c>
      <c r="L456" s="2" t="s">
        <v>21</v>
      </c>
      <c r="M456" s="2" t="s">
        <v>260</v>
      </c>
      <c r="N456" s="2">
        <v>82</v>
      </c>
      <c r="O456" s="2">
        <v>0</v>
      </c>
      <c r="P456" s="2" t="s">
        <v>236</v>
      </c>
      <c r="Q456" s="12" t="s">
        <v>283</v>
      </c>
    </row>
    <row r="457" spans="1:17" x14ac:dyDescent="0.25">
      <c r="A457" s="11">
        <v>301</v>
      </c>
      <c r="B457" s="4" t="s">
        <v>35</v>
      </c>
      <c r="C457" s="2" t="str">
        <f t="shared" si="14"/>
        <v>IPL-2011</v>
      </c>
      <c r="D457" s="2">
        <f t="shared" si="15"/>
        <v>2011</v>
      </c>
      <c r="E457" s="5">
        <v>40684</v>
      </c>
      <c r="F457" s="4"/>
      <c r="G457" s="4" t="s">
        <v>37</v>
      </c>
      <c r="H457" s="4" t="s">
        <v>38</v>
      </c>
      <c r="I457" s="4" t="s">
        <v>235</v>
      </c>
      <c r="J457" s="4" t="s">
        <v>38</v>
      </c>
      <c r="K457" s="4" t="s">
        <v>40</v>
      </c>
      <c r="L457" s="4" t="s">
        <v>183</v>
      </c>
      <c r="M457" s="4" t="s">
        <v>184</v>
      </c>
      <c r="N457" s="4">
        <v>0</v>
      </c>
      <c r="O457" s="4">
        <v>0</v>
      </c>
      <c r="P457" s="4" t="s">
        <v>220</v>
      </c>
      <c r="Q457" s="13" t="s">
        <v>170</v>
      </c>
    </row>
    <row r="458" spans="1:17" x14ac:dyDescent="0.25">
      <c r="A458" s="10">
        <v>299</v>
      </c>
      <c r="B458" s="2" t="s">
        <v>15</v>
      </c>
      <c r="C458" s="2" t="str">
        <f t="shared" si="14"/>
        <v>IPL-2011</v>
      </c>
      <c r="D458" s="2">
        <f t="shared" si="15"/>
        <v>2011</v>
      </c>
      <c r="E458" s="3">
        <v>40683</v>
      </c>
      <c r="F458" s="2" t="s">
        <v>16</v>
      </c>
      <c r="G458" s="2" t="s">
        <v>17</v>
      </c>
      <c r="H458" s="2" t="s">
        <v>39</v>
      </c>
      <c r="I458" s="2" t="s">
        <v>31</v>
      </c>
      <c r="J458" s="2" t="s">
        <v>39</v>
      </c>
      <c r="K458" s="2" t="s">
        <v>40</v>
      </c>
      <c r="L458" s="2" t="s">
        <v>21</v>
      </c>
      <c r="M458" s="2" t="s">
        <v>31</v>
      </c>
      <c r="N458" s="2">
        <v>0</v>
      </c>
      <c r="O458" s="2">
        <v>10</v>
      </c>
      <c r="P458" s="2" t="s">
        <v>281</v>
      </c>
      <c r="Q458" s="12" t="s">
        <v>284</v>
      </c>
    </row>
    <row r="459" spans="1:17" x14ac:dyDescent="0.25">
      <c r="A459" s="11">
        <v>298</v>
      </c>
      <c r="B459" s="4" t="s">
        <v>15</v>
      </c>
      <c r="C459" s="2" t="str">
        <f t="shared" si="14"/>
        <v>IPL-2011</v>
      </c>
      <c r="D459" s="2">
        <f t="shared" si="15"/>
        <v>2011</v>
      </c>
      <c r="E459" s="5">
        <v>40682</v>
      </c>
      <c r="F459" s="4" t="s">
        <v>157</v>
      </c>
      <c r="G459" s="4" t="s">
        <v>285</v>
      </c>
      <c r="H459" s="4" t="s">
        <v>235</v>
      </c>
      <c r="I459" s="4" t="s">
        <v>27</v>
      </c>
      <c r="J459" s="4" t="s">
        <v>27</v>
      </c>
      <c r="K459" s="4" t="s">
        <v>20</v>
      </c>
      <c r="L459" s="4" t="s">
        <v>21</v>
      </c>
      <c r="M459" s="4" t="s">
        <v>27</v>
      </c>
      <c r="N459" s="4">
        <v>0</v>
      </c>
      <c r="O459" s="4">
        <v>7</v>
      </c>
      <c r="P459" s="4" t="s">
        <v>23</v>
      </c>
      <c r="Q459" s="13" t="s">
        <v>231</v>
      </c>
    </row>
    <row r="460" spans="1:17" x14ac:dyDescent="0.25">
      <c r="A460" s="10">
        <v>297</v>
      </c>
      <c r="B460" s="2" t="s">
        <v>98</v>
      </c>
      <c r="C460" s="2" t="str">
        <f t="shared" si="14"/>
        <v>IPL-2011</v>
      </c>
      <c r="D460" s="2">
        <f t="shared" si="15"/>
        <v>2011</v>
      </c>
      <c r="E460" s="3">
        <v>40681</v>
      </c>
      <c r="F460" s="2" t="s">
        <v>121</v>
      </c>
      <c r="G460" s="2" t="s">
        <v>100</v>
      </c>
      <c r="H460" s="2" t="s">
        <v>19</v>
      </c>
      <c r="I460" s="2" t="s">
        <v>286</v>
      </c>
      <c r="J460" s="2" t="s">
        <v>19</v>
      </c>
      <c r="K460" s="2" t="s">
        <v>40</v>
      </c>
      <c r="L460" s="2" t="s">
        <v>21</v>
      </c>
      <c r="M460" s="2" t="s">
        <v>19</v>
      </c>
      <c r="N460" s="2">
        <v>11</v>
      </c>
      <c r="O460" s="2">
        <v>0</v>
      </c>
      <c r="P460" s="2" t="s">
        <v>154</v>
      </c>
      <c r="Q460" s="12" t="s">
        <v>281</v>
      </c>
    </row>
    <row r="461" spans="1:17" x14ac:dyDescent="0.25">
      <c r="A461" s="11">
        <v>296</v>
      </c>
      <c r="B461" s="4" t="s">
        <v>238</v>
      </c>
      <c r="C461" s="2" t="str">
        <f t="shared" si="14"/>
        <v>IPL-2011</v>
      </c>
      <c r="D461" s="2">
        <f t="shared" si="15"/>
        <v>2011</v>
      </c>
      <c r="E461" s="5">
        <v>40680</v>
      </c>
      <c r="F461" s="4" t="s">
        <v>243</v>
      </c>
      <c r="G461" s="4" t="s">
        <v>240</v>
      </c>
      <c r="H461" s="4" t="s">
        <v>45</v>
      </c>
      <c r="I461" s="4" t="s">
        <v>50</v>
      </c>
      <c r="J461" s="4" t="s">
        <v>45</v>
      </c>
      <c r="K461" s="4" t="s">
        <v>40</v>
      </c>
      <c r="L461" s="4" t="s">
        <v>21</v>
      </c>
      <c r="M461" s="4" t="s">
        <v>45</v>
      </c>
      <c r="N461" s="4">
        <v>111</v>
      </c>
      <c r="O461" s="4">
        <v>0</v>
      </c>
      <c r="P461" s="4" t="s">
        <v>236</v>
      </c>
      <c r="Q461" s="13" t="s">
        <v>283</v>
      </c>
    </row>
    <row r="462" spans="1:17" x14ac:dyDescent="0.25">
      <c r="A462" s="10">
        <v>295</v>
      </c>
      <c r="B462" s="2" t="s">
        <v>15</v>
      </c>
      <c r="C462" s="2" t="str">
        <f t="shared" si="14"/>
        <v>IPL-2011</v>
      </c>
      <c r="D462" s="2">
        <f t="shared" si="15"/>
        <v>2011</v>
      </c>
      <c r="E462" s="3">
        <v>40679</v>
      </c>
      <c r="F462" s="2" t="s">
        <v>36</v>
      </c>
      <c r="G462" s="2" t="s">
        <v>285</v>
      </c>
      <c r="H462" s="2" t="s">
        <v>235</v>
      </c>
      <c r="I462" s="2" t="s">
        <v>260</v>
      </c>
      <c r="J462" s="2" t="s">
        <v>260</v>
      </c>
      <c r="K462" s="2" t="s">
        <v>20</v>
      </c>
      <c r="L462" s="2" t="s">
        <v>21</v>
      </c>
      <c r="M462" s="2" t="s">
        <v>260</v>
      </c>
      <c r="N462" s="2">
        <v>0</v>
      </c>
      <c r="O462" s="2">
        <v>6</v>
      </c>
      <c r="P462" s="2" t="s">
        <v>23</v>
      </c>
      <c r="Q462" s="12" t="s">
        <v>262</v>
      </c>
    </row>
    <row r="463" spans="1:17" x14ac:dyDescent="0.25">
      <c r="A463" s="11">
        <v>293</v>
      </c>
      <c r="B463" s="4" t="s">
        <v>238</v>
      </c>
      <c r="C463" s="2" t="str">
        <f t="shared" si="14"/>
        <v>IPL-2011</v>
      </c>
      <c r="D463" s="2">
        <f t="shared" si="15"/>
        <v>2011</v>
      </c>
      <c r="E463" s="5">
        <v>40678</v>
      </c>
      <c r="F463" s="4" t="s">
        <v>193</v>
      </c>
      <c r="G463" s="4" t="s">
        <v>240</v>
      </c>
      <c r="H463" s="4" t="s">
        <v>45</v>
      </c>
      <c r="I463" s="4" t="s">
        <v>38</v>
      </c>
      <c r="J463" s="4" t="s">
        <v>38</v>
      </c>
      <c r="K463" s="4" t="s">
        <v>20</v>
      </c>
      <c r="L463" s="4" t="s">
        <v>21</v>
      </c>
      <c r="M463" s="4" t="s">
        <v>45</v>
      </c>
      <c r="N463" s="4">
        <v>29</v>
      </c>
      <c r="O463" s="4">
        <v>0</v>
      </c>
      <c r="P463" s="4" t="s">
        <v>236</v>
      </c>
      <c r="Q463" s="13" t="s">
        <v>287</v>
      </c>
    </row>
    <row r="464" spans="1:17" x14ac:dyDescent="0.25">
      <c r="A464" s="10">
        <v>294</v>
      </c>
      <c r="B464" s="2" t="s">
        <v>64</v>
      </c>
      <c r="C464" s="2" t="str">
        <f t="shared" si="14"/>
        <v>IPL-2011</v>
      </c>
      <c r="D464" s="2">
        <f t="shared" si="15"/>
        <v>2011</v>
      </c>
      <c r="E464" s="3">
        <v>40678</v>
      </c>
      <c r="F464" s="2" t="s">
        <v>232</v>
      </c>
      <c r="G464" s="2" t="s">
        <v>66</v>
      </c>
      <c r="H464" s="2" t="s">
        <v>31</v>
      </c>
      <c r="I464" s="2" t="s">
        <v>286</v>
      </c>
      <c r="J464" s="2" t="s">
        <v>286</v>
      </c>
      <c r="K464" s="2" t="s">
        <v>20</v>
      </c>
      <c r="L464" s="2" t="s">
        <v>21</v>
      </c>
      <c r="M464" s="2" t="s">
        <v>286</v>
      </c>
      <c r="N464" s="2">
        <v>0</v>
      </c>
      <c r="O464" s="2">
        <v>8</v>
      </c>
      <c r="P464" s="2" t="s">
        <v>284</v>
      </c>
      <c r="Q464" s="12" t="s">
        <v>170</v>
      </c>
    </row>
    <row r="465" spans="1:17" x14ac:dyDescent="0.25">
      <c r="A465" s="11">
        <v>291</v>
      </c>
      <c r="B465" s="4" t="s">
        <v>105</v>
      </c>
      <c r="C465" s="2" t="str">
        <f t="shared" si="14"/>
        <v>IPL-2011</v>
      </c>
      <c r="D465" s="2">
        <f t="shared" si="15"/>
        <v>2011</v>
      </c>
      <c r="E465" s="5">
        <v>40677</v>
      </c>
      <c r="F465" s="4" t="s">
        <v>92</v>
      </c>
      <c r="G465" s="4" t="s">
        <v>60</v>
      </c>
      <c r="H465" s="4" t="s">
        <v>27</v>
      </c>
      <c r="I465" s="4" t="s">
        <v>50</v>
      </c>
      <c r="J465" s="4" t="s">
        <v>50</v>
      </c>
      <c r="K465" s="4" t="s">
        <v>20</v>
      </c>
      <c r="L465" s="4" t="s">
        <v>21</v>
      </c>
      <c r="M465" s="4" t="s">
        <v>50</v>
      </c>
      <c r="N465" s="4">
        <v>0</v>
      </c>
      <c r="O465" s="4">
        <v>4</v>
      </c>
      <c r="P465" s="4" t="s">
        <v>281</v>
      </c>
      <c r="Q465" s="13" t="s">
        <v>288</v>
      </c>
    </row>
    <row r="466" spans="1:17" x14ac:dyDescent="0.25">
      <c r="A466" s="10">
        <v>292</v>
      </c>
      <c r="B466" s="2" t="s">
        <v>15</v>
      </c>
      <c r="C466" s="2" t="str">
        <f t="shared" si="14"/>
        <v>IPL-2011</v>
      </c>
      <c r="D466" s="2">
        <f t="shared" si="15"/>
        <v>2011</v>
      </c>
      <c r="E466" s="3">
        <v>40677</v>
      </c>
      <c r="F466" s="2" t="s">
        <v>36</v>
      </c>
      <c r="G466" s="2" t="s">
        <v>17</v>
      </c>
      <c r="H466" s="2" t="s">
        <v>260</v>
      </c>
      <c r="I466" s="2" t="s">
        <v>39</v>
      </c>
      <c r="J466" s="2" t="s">
        <v>260</v>
      </c>
      <c r="K466" s="2" t="s">
        <v>40</v>
      </c>
      <c r="L466" s="2" t="s">
        <v>21</v>
      </c>
      <c r="M466" s="2" t="s">
        <v>260</v>
      </c>
      <c r="N466" s="2">
        <v>10</v>
      </c>
      <c r="O466" s="2">
        <v>0</v>
      </c>
      <c r="P466" s="2" t="s">
        <v>23</v>
      </c>
      <c r="Q466" s="12" t="s">
        <v>262</v>
      </c>
    </row>
    <row r="467" spans="1:17" x14ac:dyDescent="0.25">
      <c r="A467" s="11">
        <v>290</v>
      </c>
      <c r="B467" s="4" t="s">
        <v>64</v>
      </c>
      <c r="C467" s="2" t="str">
        <f t="shared" si="14"/>
        <v>IPL-2011</v>
      </c>
      <c r="D467" s="2">
        <f t="shared" si="15"/>
        <v>2011</v>
      </c>
      <c r="E467" s="5">
        <v>40676</v>
      </c>
      <c r="F467" s="4" t="s">
        <v>255</v>
      </c>
      <c r="G467" s="4" t="s">
        <v>66</v>
      </c>
      <c r="H467" s="4" t="s">
        <v>286</v>
      </c>
      <c r="I467" s="4" t="s">
        <v>45</v>
      </c>
      <c r="J467" s="4" t="s">
        <v>45</v>
      </c>
      <c r="K467" s="4" t="s">
        <v>20</v>
      </c>
      <c r="L467" s="4" t="s">
        <v>21</v>
      </c>
      <c r="M467" s="4" t="s">
        <v>45</v>
      </c>
      <c r="N467" s="4">
        <v>0</v>
      </c>
      <c r="O467" s="4">
        <v>6</v>
      </c>
      <c r="P467" s="4" t="s">
        <v>237</v>
      </c>
      <c r="Q467" s="13" t="s">
        <v>170</v>
      </c>
    </row>
    <row r="468" spans="1:17" x14ac:dyDescent="0.25">
      <c r="A468" s="10">
        <v>289</v>
      </c>
      <c r="B468" s="2" t="s">
        <v>98</v>
      </c>
      <c r="C468" s="2" t="str">
        <f t="shared" si="14"/>
        <v>IPL-2011</v>
      </c>
      <c r="D468" s="2">
        <f t="shared" si="15"/>
        <v>2011</v>
      </c>
      <c r="E468" s="3">
        <v>40675</v>
      </c>
      <c r="F468" s="2" t="s">
        <v>87</v>
      </c>
      <c r="G468" s="2" t="s">
        <v>100</v>
      </c>
      <c r="H468" s="2" t="s">
        <v>19</v>
      </c>
      <c r="I468" s="2" t="s">
        <v>38</v>
      </c>
      <c r="J468" s="2" t="s">
        <v>19</v>
      </c>
      <c r="K468" s="2" t="s">
        <v>40</v>
      </c>
      <c r="L468" s="2" t="s">
        <v>21</v>
      </c>
      <c r="M468" s="2" t="s">
        <v>19</v>
      </c>
      <c r="N468" s="2">
        <v>18</v>
      </c>
      <c r="O468" s="2">
        <v>0</v>
      </c>
      <c r="P468" s="2" t="s">
        <v>283</v>
      </c>
      <c r="Q468" s="12" t="s">
        <v>287</v>
      </c>
    </row>
    <row r="469" spans="1:17" x14ac:dyDescent="0.25">
      <c r="A469" s="11">
        <v>288</v>
      </c>
      <c r="B469" s="4" t="s">
        <v>47</v>
      </c>
      <c r="C469" s="2" t="str">
        <f t="shared" si="14"/>
        <v>IPL-2011</v>
      </c>
      <c r="D469" s="2">
        <f t="shared" si="15"/>
        <v>2011</v>
      </c>
      <c r="E469" s="5">
        <v>40674</v>
      </c>
      <c r="F469" s="4" t="s">
        <v>289</v>
      </c>
      <c r="G469" s="4" t="s">
        <v>49</v>
      </c>
      <c r="H469" s="4" t="s">
        <v>31</v>
      </c>
      <c r="I469" s="4" t="s">
        <v>50</v>
      </c>
      <c r="J469" s="4" t="s">
        <v>50</v>
      </c>
      <c r="K469" s="4" t="s">
        <v>20</v>
      </c>
      <c r="L469" s="4" t="s">
        <v>21</v>
      </c>
      <c r="M469" s="4" t="s">
        <v>50</v>
      </c>
      <c r="N469" s="4">
        <v>0</v>
      </c>
      <c r="O469" s="4">
        <v>9</v>
      </c>
      <c r="P469" s="4" t="s">
        <v>154</v>
      </c>
      <c r="Q469" s="13" t="s">
        <v>280</v>
      </c>
    </row>
    <row r="470" spans="1:17" x14ac:dyDescent="0.25">
      <c r="A470" s="10">
        <v>286</v>
      </c>
      <c r="B470" s="2" t="s">
        <v>53</v>
      </c>
      <c r="C470" s="2" t="str">
        <f t="shared" si="14"/>
        <v>IPL-2011</v>
      </c>
      <c r="D470" s="2">
        <f t="shared" si="15"/>
        <v>2011</v>
      </c>
      <c r="E470" s="3">
        <v>40673</v>
      </c>
      <c r="F470" s="2" t="s">
        <v>290</v>
      </c>
      <c r="G470" s="2" t="s">
        <v>55</v>
      </c>
      <c r="H470" s="2" t="s">
        <v>260</v>
      </c>
      <c r="I470" s="2" t="s">
        <v>235</v>
      </c>
      <c r="J470" s="2" t="s">
        <v>260</v>
      </c>
      <c r="K470" s="2" t="s">
        <v>40</v>
      </c>
      <c r="L470" s="2" t="s">
        <v>21</v>
      </c>
      <c r="M470" s="2" t="s">
        <v>235</v>
      </c>
      <c r="N470" s="2">
        <v>0</v>
      </c>
      <c r="O470" s="2">
        <v>6</v>
      </c>
      <c r="P470" s="2" t="s">
        <v>236</v>
      </c>
      <c r="Q470" s="12" t="s">
        <v>283</v>
      </c>
    </row>
    <row r="471" spans="1:17" x14ac:dyDescent="0.25">
      <c r="A471" s="11">
        <v>287</v>
      </c>
      <c r="B471" s="4" t="s">
        <v>123</v>
      </c>
      <c r="C471" s="2" t="str">
        <f t="shared" si="14"/>
        <v>IPL-2011</v>
      </c>
      <c r="D471" s="2">
        <f t="shared" si="15"/>
        <v>2011</v>
      </c>
      <c r="E471" s="5">
        <v>40673</v>
      </c>
      <c r="F471" s="4" t="s">
        <v>291</v>
      </c>
      <c r="G471" s="4" t="s">
        <v>188</v>
      </c>
      <c r="H471" s="4" t="s">
        <v>45</v>
      </c>
      <c r="I471" s="4" t="s">
        <v>39</v>
      </c>
      <c r="J471" s="4" t="s">
        <v>39</v>
      </c>
      <c r="K471" s="4" t="s">
        <v>20</v>
      </c>
      <c r="L471" s="4" t="s">
        <v>21</v>
      </c>
      <c r="M471" s="4" t="s">
        <v>45</v>
      </c>
      <c r="N471" s="4">
        <v>76</v>
      </c>
      <c r="O471" s="4">
        <v>0</v>
      </c>
      <c r="P471" s="4" t="s">
        <v>262</v>
      </c>
      <c r="Q471" s="13" t="s">
        <v>170</v>
      </c>
    </row>
    <row r="472" spans="1:17" x14ac:dyDescent="0.25">
      <c r="A472" s="10">
        <v>285</v>
      </c>
      <c r="B472" s="2" t="s">
        <v>47</v>
      </c>
      <c r="C472" s="2" t="str">
        <f t="shared" si="14"/>
        <v>IPL-2011</v>
      </c>
      <c r="D472" s="2">
        <f t="shared" si="15"/>
        <v>2011</v>
      </c>
      <c r="E472" s="3">
        <v>40672</v>
      </c>
      <c r="F472" s="2" t="s">
        <v>227</v>
      </c>
      <c r="G472" s="2" t="s">
        <v>49</v>
      </c>
      <c r="H472" s="2" t="s">
        <v>19</v>
      </c>
      <c r="I472" s="2" t="s">
        <v>31</v>
      </c>
      <c r="J472" s="2" t="s">
        <v>31</v>
      </c>
      <c r="K472" s="2" t="s">
        <v>20</v>
      </c>
      <c r="L472" s="2" t="s">
        <v>21</v>
      </c>
      <c r="M472" s="2" t="s">
        <v>19</v>
      </c>
      <c r="N472" s="2">
        <v>63</v>
      </c>
      <c r="O472" s="2">
        <v>0</v>
      </c>
      <c r="P472" s="2" t="s">
        <v>280</v>
      </c>
      <c r="Q472" s="12" t="s">
        <v>231</v>
      </c>
    </row>
    <row r="473" spans="1:17" x14ac:dyDescent="0.25">
      <c r="A473" s="11">
        <v>283</v>
      </c>
      <c r="B473" s="4" t="s">
        <v>105</v>
      </c>
      <c r="C473" s="2" t="str">
        <f t="shared" si="14"/>
        <v>IPL-2011</v>
      </c>
      <c r="D473" s="2">
        <f t="shared" si="15"/>
        <v>2011</v>
      </c>
      <c r="E473" s="5">
        <v>40671</v>
      </c>
      <c r="F473" s="4" t="s">
        <v>92</v>
      </c>
      <c r="G473" s="4" t="s">
        <v>60</v>
      </c>
      <c r="H473" s="4" t="s">
        <v>286</v>
      </c>
      <c r="I473" s="4" t="s">
        <v>50</v>
      </c>
      <c r="J473" s="4" t="s">
        <v>286</v>
      </c>
      <c r="K473" s="4" t="s">
        <v>40</v>
      </c>
      <c r="L473" s="4" t="s">
        <v>21</v>
      </c>
      <c r="M473" s="4" t="s">
        <v>50</v>
      </c>
      <c r="N473" s="4">
        <v>0</v>
      </c>
      <c r="O473" s="4">
        <v>9</v>
      </c>
      <c r="P473" s="4" t="s">
        <v>224</v>
      </c>
      <c r="Q473" s="13" t="s">
        <v>220</v>
      </c>
    </row>
    <row r="474" spans="1:17" x14ac:dyDescent="0.25">
      <c r="A474" s="10">
        <v>284</v>
      </c>
      <c r="B474" s="2" t="s">
        <v>123</v>
      </c>
      <c r="C474" s="2" t="str">
        <f t="shared" si="14"/>
        <v>IPL-2011</v>
      </c>
      <c r="D474" s="2">
        <f t="shared" si="15"/>
        <v>2011</v>
      </c>
      <c r="E474" s="3">
        <v>40671</v>
      </c>
      <c r="F474" s="2" t="s">
        <v>292</v>
      </c>
      <c r="G474" s="2" t="s">
        <v>188</v>
      </c>
      <c r="H474" s="2" t="s">
        <v>45</v>
      </c>
      <c r="I474" s="2" t="s">
        <v>235</v>
      </c>
      <c r="J474" s="2" t="s">
        <v>45</v>
      </c>
      <c r="K474" s="2" t="s">
        <v>40</v>
      </c>
      <c r="L474" s="2" t="s">
        <v>21</v>
      </c>
      <c r="M474" s="2" t="s">
        <v>235</v>
      </c>
      <c r="N474" s="2">
        <v>0</v>
      </c>
      <c r="O474" s="2">
        <v>5</v>
      </c>
      <c r="P474" s="2" t="s">
        <v>262</v>
      </c>
      <c r="Q474" s="12" t="s">
        <v>170</v>
      </c>
    </row>
    <row r="475" spans="1:17" x14ac:dyDescent="0.25">
      <c r="A475" s="11">
        <v>281</v>
      </c>
      <c r="B475" s="4" t="s">
        <v>24</v>
      </c>
      <c r="C475" s="2" t="str">
        <f t="shared" si="14"/>
        <v>IPL-2011</v>
      </c>
      <c r="D475" s="2">
        <f t="shared" si="15"/>
        <v>2011</v>
      </c>
      <c r="E475" s="5">
        <v>40670</v>
      </c>
      <c r="F475" s="4" t="s">
        <v>293</v>
      </c>
      <c r="G475" s="4" t="s">
        <v>26</v>
      </c>
      <c r="H475" s="4" t="s">
        <v>19</v>
      </c>
      <c r="I475" s="4" t="s">
        <v>27</v>
      </c>
      <c r="J475" s="4" t="s">
        <v>19</v>
      </c>
      <c r="K475" s="4" t="s">
        <v>40</v>
      </c>
      <c r="L475" s="4" t="s">
        <v>21</v>
      </c>
      <c r="M475" s="4" t="s">
        <v>27</v>
      </c>
      <c r="N475" s="4">
        <v>10</v>
      </c>
      <c r="O475" s="4">
        <v>0</v>
      </c>
      <c r="P475" s="4" t="s">
        <v>236</v>
      </c>
      <c r="Q475" s="13" t="s">
        <v>284</v>
      </c>
    </row>
    <row r="476" spans="1:17" x14ac:dyDescent="0.25">
      <c r="A476" s="10">
        <v>282</v>
      </c>
      <c r="B476" s="2" t="s">
        <v>15</v>
      </c>
      <c r="C476" s="2" t="str">
        <f t="shared" si="14"/>
        <v>IPL-2011</v>
      </c>
      <c r="D476" s="2">
        <f t="shared" si="15"/>
        <v>2011</v>
      </c>
      <c r="E476" s="3">
        <v>40670</v>
      </c>
      <c r="F476" s="2" t="s">
        <v>67</v>
      </c>
      <c r="G476" s="2" t="s">
        <v>17</v>
      </c>
      <c r="H476" s="2" t="s">
        <v>39</v>
      </c>
      <c r="I476" s="2" t="s">
        <v>38</v>
      </c>
      <c r="J476" s="2" t="s">
        <v>38</v>
      </c>
      <c r="K476" s="2" t="s">
        <v>20</v>
      </c>
      <c r="L476" s="2" t="s">
        <v>21</v>
      </c>
      <c r="M476" s="2" t="s">
        <v>39</v>
      </c>
      <c r="N476" s="2">
        <v>32</v>
      </c>
      <c r="O476" s="2">
        <v>0</v>
      </c>
      <c r="P476" s="2" t="s">
        <v>280</v>
      </c>
      <c r="Q476" s="12" t="s">
        <v>231</v>
      </c>
    </row>
    <row r="477" spans="1:17" x14ac:dyDescent="0.25">
      <c r="A477" s="11">
        <v>280</v>
      </c>
      <c r="B477" s="4" t="s">
        <v>105</v>
      </c>
      <c r="C477" s="2" t="str">
        <f t="shared" si="14"/>
        <v>IPL-2011</v>
      </c>
      <c r="D477" s="2">
        <f t="shared" si="15"/>
        <v>2011</v>
      </c>
      <c r="E477" s="5">
        <v>40669</v>
      </c>
      <c r="F477" s="4" t="s">
        <v>92</v>
      </c>
      <c r="G477" s="4" t="s">
        <v>60</v>
      </c>
      <c r="H477" s="4" t="s">
        <v>50</v>
      </c>
      <c r="I477" s="4" t="s">
        <v>45</v>
      </c>
      <c r="J477" s="4" t="s">
        <v>45</v>
      </c>
      <c r="K477" s="4" t="s">
        <v>20</v>
      </c>
      <c r="L477" s="4" t="s">
        <v>21</v>
      </c>
      <c r="M477" s="4" t="s">
        <v>50</v>
      </c>
      <c r="N477" s="4">
        <v>85</v>
      </c>
      <c r="O477" s="4">
        <v>0</v>
      </c>
      <c r="P477" s="4" t="s">
        <v>224</v>
      </c>
      <c r="Q477" s="13" t="s">
        <v>288</v>
      </c>
    </row>
    <row r="478" spans="1:17" x14ac:dyDescent="0.25">
      <c r="A478" s="10">
        <v>278</v>
      </c>
      <c r="B478" s="2" t="s">
        <v>294</v>
      </c>
      <c r="C478" s="2" t="str">
        <f t="shared" si="14"/>
        <v>IPL-2011</v>
      </c>
      <c r="D478" s="2">
        <f t="shared" si="15"/>
        <v>2011</v>
      </c>
      <c r="E478" s="3">
        <v>40668</v>
      </c>
      <c r="F478" s="2" t="s">
        <v>232</v>
      </c>
      <c r="G478" s="2" t="s">
        <v>295</v>
      </c>
      <c r="H478" s="2" t="s">
        <v>286</v>
      </c>
      <c r="I478" s="2" t="s">
        <v>27</v>
      </c>
      <c r="J478" s="2" t="s">
        <v>27</v>
      </c>
      <c r="K478" s="2" t="s">
        <v>20</v>
      </c>
      <c r="L478" s="2" t="s">
        <v>21</v>
      </c>
      <c r="M478" s="2" t="s">
        <v>286</v>
      </c>
      <c r="N478" s="2">
        <v>17</v>
      </c>
      <c r="O478" s="2">
        <v>0</v>
      </c>
      <c r="P478" s="2" t="s">
        <v>23</v>
      </c>
      <c r="Q478" s="12" t="s">
        <v>170</v>
      </c>
    </row>
    <row r="479" spans="1:17" x14ac:dyDescent="0.25">
      <c r="A479" s="11">
        <v>279</v>
      </c>
      <c r="B479" s="4" t="s">
        <v>53</v>
      </c>
      <c r="C479" s="2" t="str">
        <f t="shared" si="14"/>
        <v>IPL-2011</v>
      </c>
      <c r="D479" s="2">
        <f t="shared" si="15"/>
        <v>2011</v>
      </c>
      <c r="E479" s="5">
        <v>40668</v>
      </c>
      <c r="F479" s="4" t="s">
        <v>214</v>
      </c>
      <c r="G479" s="4" t="s">
        <v>55</v>
      </c>
      <c r="H479" s="4" t="s">
        <v>260</v>
      </c>
      <c r="I479" s="4" t="s">
        <v>38</v>
      </c>
      <c r="J479" s="4" t="s">
        <v>38</v>
      </c>
      <c r="K479" s="4" t="s">
        <v>20</v>
      </c>
      <c r="L479" s="4" t="s">
        <v>21</v>
      </c>
      <c r="M479" s="4" t="s">
        <v>38</v>
      </c>
      <c r="N479" s="4">
        <v>0</v>
      </c>
      <c r="O479" s="4">
        <v>4</v>
      </c>
      <c r="P479" s="4" t="s">
        <v>236</v>
      </c>
      <c r="Q479" s="13" t="s">
        <v>283</v>
      </c>
    </row>
    <row r="480" spans="1:17" x14ac:dyDescent="0.25">
      <c r="A480" s="10">
        <v>276</v>
      </c>
      <c r="B480" s="2" t="s">
        <v>98</v>
      </c>
      <c r="C480" s="2" t="str">
        <f t="shared" si="14"/>
        <v>IPL-2011</v>
      </c>
      <c r="D480" s="2">
        <f t="shared" si="15"/>
        <v>2011</v>
      </c>
      <c r="E480" s="3">
        <v>40667</v>
      </c>
      <c r="F480" s="2" t="s">
        <v>215</v>
      </c>
      <c r="G480" s="2" t="s">
        <v>100</v>
      </c>
      <c r="H480" s="2" t="s">
        <v>31</v>
      </c>
      <c r="I480" s="2" t="s">
        <v>19</v>
      </c>
      <c r="J480" s="2" t="s">
        <v>31</v>
      </c>
      <c r="K480" s="2" t="s">
        <v>40</v>
      </c>
      <c r="L480" s="2" t="s">
        <v>21</v>
      </c>
      <c r="M480" s="2" t="s">
        <v>19</v>
      </c>
      <c r="N480" s="2">
        <v>0</v>
      </c>
      <c r="O480" s="2">
        <v>8</v>
      </c>
      <c r="P480" s="2" t="s">
        <v>220</v>
      </c>
      <c r="Q480" s="12" t="s">
        <v>288</v>
      </c>
    </row>
    <row r="481" spans="1:17" x14ac:dyDescent="0.25">
      <c r="A481" s="11">
        <v>277</v>
      </c>
      <c r="B481" s="4" t="s">
        <v>15</v>
      </c>
      <c r="C481" s="2" t="str">
        <f t="shared" si="14"/>
        <v>IPL-2011</v>
      </c>
      <c r="D481" s="2">
        <f t="shared" si="15"/>
        <v>2011</v>
      </c>
      <c r="E481" s="5">
        <v>40667</v>
      </c>
      <c r="F481" s="4" t="s">
        <v>292</v>
      </c>
      <c r="G481" s="4" t="s">
        <v>285</v>
      </c>
      <c r="H481" s="4" t="s">
        <v>39</v>
      </c>
      <c r="I481" s="4" t="s">
        <v>235</v>
      </c>
      <c r="J481" s="4" t="s">
        <v>235</v>
      </c>
      <c r="K481" s="4" t="s">
        <v>20</v>
      </c>
      <c r="L481" s="4" t="s">
        <v>21</v>
      </c>
      <c r="M481" s="4" t="s">
        <v>39</v>
      </c>
      <c r="N481" s="4">
        <v>21</v>
      </c>
      <c r="O481" s="4">
        <v>0</v>
      </c>
      <c r="P481" s="4" t="s">
        <v>154</v>
      </c>
      <c r="Q481" s="13" t="s">
        <v>231</v>
      </c>
    </row>
    <row r="482" spans="1:17" x14ac:dyDescent="0.25">
      <c r="A482" s="10">
        <v>275</v>
      </c>
      <c r="B482" s="2" t="s">
        <v>53</v>
      </c>
      <c r="C482" s="2" t="str">
        <f t="shared" si="14"/>
        <v>IPL-2011</v>
      </c>
      <c r="D482" s="2">
        <f t="shared" si="15"/>
        <v>2011</v>
      </c>
      <c r="E482" s="3">
        <v>40666</v>
      </c>
      <c r="F482" s="2" t="s">
        <v>157</v>
      </c>
      <c r="G482" s="2" t="s">
        <v>55</v>
      </c>
      <c r="H482" s="2" t="s">
        <v>27</v>
      </c>
      <c r="I482" s="2" t="s">
        <v>260</v>
      </c>
      <c r="J482" s="2" t="s">
        <v>260</v>
      </c>
      <c r="K482" s="2" t="s">
        <v>20</v>
      </c>
      <c r="L482" s="2" t="s">
        <v>21</v>
      </c>
      <c r="M482" s="2" t="s">
        <v>27</v>
      </c>
      <c r="N482" s="2">
        <v>20</v>
      </c>
      <c r="O482" s="2">
        <v>0</v>
      </c>
      <c r="P482" s="2" t="s">
        <v>237</v>
      </c>
      <c r="Q482" s="12" t="s">
        <v>170</v>
      </c>
    </row>
    <row r="483" spans="1:17" x14ac:dyDescent="0.25">
      <c r="A483" s="11">
        <v>273</v>
      </c>
      <c r="B483" s="4" t="s">
        <v>15</v>
      </c>
      <c r="C483" s="2" t="str">
        <f t="shared" si="14"/>
        <v>IPL-2011</v>
      </c>
      <c r="D483" s="2">
        <f t="shared" si="15"/>
        <v>2011</v>
      </c>
      <c r="E483" s="5">
        <v>40665</v>
      </c>
      <c r="F483" s="4" t="s">
        <v>147</v>
      </c>
      <c r="G483" s="4" t="s">
        <v>17</v>
      </c>
      <c r="H483" s="4" t="s">
        <v>39</v>
      </c>
      <c r="I483" s="4" t="s">
        <v>45</v>
      </c>
      <c r="J483" s="4" t="s">
        <v>45</v>
      </c>
      <c r="K483" s="4" t="s">
        <v>20</v>
      </c>
      <c r="L483" s="4" t="s">
        <v>21</v>
      </c>
      <c r="M483" s="4" t="s">
        <v>39</v>
      </c>
      <c r="N483" s="4">
        <v>23</v>
      </c>
      <c r="O483" s="4">
        <v>0</v>
      </c>
      <c r="P483" s="4" t="s">
        <v>154</v>
      </c>
      <c r="Q483" s="13" t="s">
        <v>284</v>
      </c>
    </row>
    <row r="484" spans="1:17" x14ac:dyDescent="0.25">
      <c r="A484" s="10">
        <v>274</v>
      </c>
      <c r="B484" s="2" t="s">
        <v>35</v>
      </c>
      <c r="C484" s="2" t="str">
        <f t="shared" si="14"/>
        <v>IPL-2011</v>
      </c>
      <c r="D484" s="2">
        <f t="shared" si="15"/>
        <v>2011</v>
      </c>
      <c r="E484" s="3">
        <v>40665</v>
      </c>
      <c r="F484" s="2" t="s">
        <v>296</v>
      </c>
      <c r="G484" s="2" t="s">
        <v>37</v>
      </c>
      <c r="H484" s="2" t="s">
        <v>38</v>
      </c>
      <c r="I484" s="2" t="s">
        <v>286</v>
      </c>
      <c r="J484" s="2" t="s">
        <v>286</v>
      </c>
      <c r="K484" s="2" t="s">
        <v>20</v>
      </c>
      <c r="L484" s="2" t="s">
        <v>21</v>
      </c>
      <c r="M484" s="2" t="s">
        <v>286</v>
      </c>
      <c r="N484" s="2">
        <v>0</v>
      </c>
      <c r="O484" s="2">
        <v>7</v>
      </c>
      <c r="P484" s="2" t="s">
        <v>236</v>
      </c>
      <c r="Q484" s="12" t="s">
        <v>287</v>
      </c>
    </row>
    <row r="485" spans="1:17" x14ac:dyDescent="0.25">
      <c r="A485" s="11">
        <v>271</v>
      </c>
      <c r="B485" s="4" t="s">
        <v>47</v>
      </c>
      <c r="C485" s="2" t="str">
        <f t="shared" si="14"/>
        <v>IPL-2011</v>
      </c>
      <c r="D485" s="2">
        <f t="shared" si="15"/>
        <v>2011</v>
      </c>
      <c r="E485" s="5">
        <v>40664</v>
      </c>
      <c r="F485" s="4" t="s">
        <v>297</v>
      </c>
      <c r="G485" s="4" t="s">
        <v>49</v>
      </c>
      <c r="H485" s="4" t="s">
        <v>235</v>
      </c>
      <c r="I485" s="4" t="s">
        <v>31</v>
      </c>
      <c r="J485" s="4" t="s">
        <v>31</v>
      </c>
      <c r="K485" s="4" t="s">
        <v>20</v>
      </c>
      <c r="L485" s="4" t="s">
        <v>21</v>
      </c>
      <c r="M485" s="4" t="s">
        <v>31</v>
      </c>
      <c r="N485" s="4">
        <v>0</v>
      </c>
      <c r="O485" s="4">
        <v>6</v>
      </c>
      <c r="P485" s="4" t="s">
        <v>262</v>
      </c>
      <c r="Q485" s="13" t="s">
        <v>231</v>
      </c>
    </row>
    <row r="486" spans="1:17" x14ac:dyDescent="0.25">
      <c r="A486" s="10">
        <v>272</v>
      </c>
      <c r="B486" s="2" t="s">
        <v>98</v>
      </c>
      <c r="C486" s="2" t="str">
        <f t="shared" si="14"/>
        <v>IPL-2011</v>
      </c>
      <c r="D486" s="2">
        <f t="shared" si="15"/>
        <v>2011</v>
      </c>
      <c r="E486" s="3">
        <v>40664</v>
      </c>
      <c r="F486" s="2" t="s">
        <v>298</v>
      </c>
      <c r="G486" s="2" t="s">
        <v>100</v>
      </c>
      <c r="H486" s="2" t="s">
        <v>19</v>
      </c>
      <c r="I486" s="2" t="s">
        <v>260</v>
      </c>
      <c r="J486" s="2" t="s">
        <v>19</v>
      </c>
      <c r="K486" s="2" t="s">
        <v>40</v>
      </c>
      <c r="L486" s="2" t="s">
        <v>21</v>
      </c>
      <c r="M486" s="2" t="s">
        <v>19</v>
      </c>
      <c r="N486" s="2">
        <v>19</v>
      </c>
      <c r="O486" s="2">
        <v>0</v>
      </c>
      <c r="P486" s="2" t="s">
        <v>224</v>
      </c>
      <c r="Q486" s="12" t="s">
        <v>288</v>
      </c>
    </row>
    <row r="487" spans="1:17" x14ac:dyDescent="0.25">
      <c r="A487" s="11">
        <v>269</v>
      </c>
      <c r="B487" s="4" t="s">
        <v>294</v>
      </c>
      <c r="C487" s="2" t="str">
        <f t="shared" si="14"/>
        <v>IPL-2011</v>
      </c>
      <c r="D487" s="2">
        <f t="shared" si="15"/>
        <v>2011</v>
      </c>
      <c r="E487" s="5">
        <v>40663</v>
      </c>
      <c r="F487" s="4" t="s">
        <v>214</v>
      </c>
      <c r="G487" s="4" t="s">
        <v>295</v>
      </c>
      <c r="H487" s="4" t="s">
        <v>38</v>
      </c>
      <c r="I487" s="4" t="s">
        <v>286</v>
      </c>
      <c r="J487" s="4" t="s">
        <v>38</v>
      </c>
      <c r="K487" s="4" t="s">
        <v>40</v>
      </c>
      <c r="L487" s="4" t="s">
        <v>21</v>
      </c>
      <c r="M487" s="4" t="s">
        <v>38</v>
      </c>
      <c r="N487" s="4">
        <v>38</v>
      </c>
      <c r="O487" s="4">
        <v>0</v>
      </c>
      <c r="P487" s="4" t="s">
        <v>154</v>
      </c>
      <c r="Q487" s="13" t="s">
        <v>299</v>
      </c>
    </row>
    <row r="488" spans="1:17" x14ac:dyDescent="0.25">
      <c r="A488" s="10">
        <v>270</v>
      </c>
      <c r="B488" s="2" t="s">
        <v>24</v>
      </c>
      <c r="C488" s="2" t="str">
        <f t="shared" si="14"/>
        <v>IPL-2011</v>
      </c>
      <c r="D488" s="2">
        <f t="shared" si="15"/>
        <v>2011</v>
      </c>
      <c r="E488" s="3">
        <v>40663</v>
      </c>
      <c r="F488" s="2" t="s">
        <v>293</v>
      </c>
      <c r="G488" s="2" t="s">
        <v>26</v>
      </c>
      <c r="H488" s="2" t="s">
        <v>45</v>
      </c>
      <c r="I488" s="2" t="s">
        <v>27</v>
      </c>
      <c r="J488" s="2" t="s">
        <v>27</v>
      </c>
      <c r="K488" s="2" t="s">
        <v>20</v>
      </c>
      <c r="L488" s="2" t="s">
        <v>21</v>
      </c>
      <c r="M488" s="2" t="s">
        <v>27</v>
      </c>
      <c r="N488" s="2">
        <v>0</v>
      </c>
      <c r="O488" s="2">
        <v>8</v>
      </c>
      <c r="P488" s="2" t="s">
        <v>283</v>
      </c>
      <c r="Q488" s="12" t="s">
        <v>287</v>
      </c>
    </row>
    <row r="489" spans="1:17" x14ac:dyDescent="0.25">
      <c r="A489" s="11">
        <v>267</v>
      </c>
      <c r="B489" s="4" t="s">
        <v>47</v>
      </c>
      <c r="C489" s="2" t="str">
        <f t="shared" si="14"/>
        <v>IPL-2011</v>
      </c>
      <c r="D489" s="2">
        <f t="shared" si="15"/>
        <v>2011</v>
      </c>
      <c r="E489" s="5">
        <v>40662</v>
      </c>
      <c r="F489" s="4" t="s">
        <v>300</v>
      </c>
      <c r="G489" s="4" t="s">
        <v>49</v>
      </c>
      <c r="H489" s="4" t="s">
        <v>39</v>
      </c>
      <c r="I489" s="4" t="s">
        <v>31</v>
      </c>
      <c r="J489" s="4" t="s">
        <v>31</v>
      </c>
      <c r="K489" s="4" t="s">
        <v>20</v>
      </c>
      <c r="L489" s="4" t="s">
        <v>21</v>
      </c>
      <c r="M489" s="4" t="s">
        <v>31</v>
      </c>
      <c r="N489" s="4">
        <v>0</v>
      </c>
      <c r="O489" s="4">
        <v>7</v>
      </c>
      <c r="P489" s="4" t="s">
        <v>236</v>
      </c>
      <c r="Q489" s="13" t="s">
        <v>262</v>
      </c>
    </row>
    <row r="490" spans="1:17" x14ac:dyDescent="0.25">
      <c r="A490" s="10">
        <v>268</v>
      </c>
      <c r="B490" s="2" t="s">
        <v>105</v>
      </c>
      <c r="C490" s="2" t="str">
        <f t="shared" si="14"/>
        <v>IPL-2011</v>
      </c>
      <c r="D490" s="2">
        <f t="shared" si="15"/>
        <v>2011</v>
      </c>
      <c r="E490" s="3">
        <v>40662</v>
      </c>
      <c r="F490" s="2" t="s">
        <v>159</v>
      </c>
      <c r="G490" s="2" t="s">
        <v>60</v>
      </c>
      <c r="H490" s="2" t="s">
        <v>50</v>
      </c>
      <c r="I490" s="2" t="s">
        <v>235</v>
      </c>
      <c r="J490" s="2" t="s">
        <v>235</v>
      </c>
      <c r="K490" s="2" t="s">
        <v>20</v>
      </c>
      <c r="L490" s="2" t="s">
        <v>21</v>
      </c>
      <c r="M490" s="2" t="s">
        <v>50</v>
      </c>
      <c r="N490" s="2">
        <v>26</v>
      </c>
      <c r="O490" s="2">
        <v>0</v>
      </c>
      <c r="P490" s="2" t="s">
        <v>224</v>
      </c>
      <c r="Q490" s="12" t="s">
        <v>220</v>
      </c>
    </row>
    <row r="491" spans="1:17" x14ac:dyDescent="0.25">
      <c r="A491" s="11">
        <v>266</v>
      </c>
      <c r="B491" s="4" t="s">
        <v>35</v>
      </c>
      <c r="C491" s="2" t="str">
        <f t="shared" si="14"/>
        <v>IPL-2011</v>
      </c>
      <c r="D491" s="2">
        <f t="shared" si="15"/>
        <v>2011</v>
      </c>
      <c r="E491" s="5">
        <v>40661</v>
      </c>
      <c r="F491" s="4" t="s">
        <v>301</v>
      </c>
      <c r="G491" s="4" t="s">
        <v>37</v>
      </c>
      <c r="H491" s="4" t="s">
        <v>27</v>
      </c>
      <c r="I491" s="4" t="s">
        <v>38</v>
      </c>
      <c r="J491" s="4" t="s">
        <v>38</v>
      </c>
      <c r="K491" s="4" t="s">
        <v>20</v>
      </c>
      <c r="L491" s="4" t="s">
        <v>21</v>
      </c>
      <c r="M491" s="4" t="s">
        <v>27</v>
      </c>
      <c r="N491" s="4">
        <v>17</v>
      </c>
      <c r="O491" s="4">
        <v>0</v>
      </c>
      <c r="P491" s="4" t="s">
        <v>284</v>
      </c>
      <c r="Q491" s="13" t="s">
        <v>170</v>
      </c>
    </row>
    <row r="492" spans="1:17" x14ac:dyDescent="0.25">
      <c r="A492" s="10">
        <v>264</v>
      </c>
      <c r="B492" s="2" t="s">
        <v>15</v>
      </c>
      <c r="C492" s="2" t="str">
        <f t="shared" si="14"/>
        <v>IPL-2011</v>
      </c>
      <c r="D492" s="2">
        <f t="shared" si="15"/>
        <v>2011</v>
      </c>
      <c r="E492" s="3">
        <v>40660</v>
      </c>
      <c r="F492" s="2" t="s">
        <v>302</v>
      </c>
      <c r="G492" s="2" t="s">
        <v>285</v>
      </c>
      <c r="H492" s="2" t="s">
        <v>235</v>
      </c>
      <c r="I492" s="2" t="s">
        <v>19</v>
      </c>
      <c r="J492" s="2" t="s">
        <v>235</v>
      </c>
      <c r="K492" s="2" t="s">
        <v>40</v>
      </c>
      <c r="L492" s="2" t="s">
        <v>21</v>
      </c>
      <c r="M492" s="2" t="s">
        <v>19</v>
      </c>
      <c r="N492" s="2">
        <v>0</v>
      </c>
      <c r="O492" s="2">
        <v>8</v>
      </c>
      <c r="P492" s="2" t="s">
        <v>236</v>
      </c>
      <c r="Q492" s="12" t="s">
        <v>287</v>
      </c>
    </row>
    <row r="493" spans="1:17" x14ac:dyDescent="0.25">
      <c r="A493" s="11">
        <v>265</v>
      </c>
      <c r="B493" s="4" t="s">
        <v>294</v>
      </c>
      <c r="C493" s="2" t="str">
        <f t="shared" si="14"/>
        <v>IPL-2011</v>
      </c>
      <c r="D493" s="2">
        <f t="shared" si="15"/>
        <v>2011</v>
      </c>
      <c r="E493" s="5">
        <v>40660</v>
      </c>
      <c r="F493" s="4" t="s">
        <v>249</v>
      </c>
      <c r="G493" s="4" t="s">
        <v>295</v>
      </c>
      <c r="H493" s="4" t="s">
        <v>260</v>
      </c>
      <c r="I493" s="4" t="s">
        <v>286</v>
      </c>
      <c r="J493" s="4" t="s">
        <v>286</v>
      </c>
      <c r="K493" s="4" t="s">
        <v>20</v>
      </c>
      <c r="L493" s="4" t="s">
        <v>21</v>
      </c>
      <c r="M493" s="4" t="s">
        <v>260</v>
      </c>
      <c r="N493" s="4">
        <v>55</v>
      </c>
      <c r="O493" s="4">
        <v>0</v>
      </c>
      <c r="P493" s="4" t="s">
        <v>154</v>
      </c>
      <c r="Q493" s="13" t="s">
        <v>299</v>
      </c>
    </row>
    <row r="494" spans="1:17" x14ac:dyDescent="0.25">
      <c r="A494" s="10">
        <v>263</v>
      </c>
      <c r="B494" s="2" t="s">
        <v>35</v>
      </c>
      <c r="C494" s="2" t="str">
        <f t="shared" si="14"/>
        <v>IPL-2011</v>
      </c>
      <c r="D494" s="2">
        <f t="shared" si="15"/>
        <v>2011</v>
      </c>
      <c r="E494" s="3">
        <v>40659</v>
      </c>
      <c r="F494" s="2" t="s">
        <v>159</v>
      </c>
      <c r="G494" s="2" t="s">
        <v>37</v>
      </c>
      <c r="H494" s="2" t="s">
        <v>38</v>
      </c>
      <c r="I494" s="2" t="s">
        <v>50</v>
      </c>
      <c r="J494" s="2" t="s">
        <v>50</v>
      </c>
      <c r="K494" s="2" t="s">
        <v>20</v>
      </c>
      <c r="L494" s="2" t="s">
        <v>21</v>
      </c>
      <c r="M494" s="2" t="s">
        <v>50</v>
      </c>
      <c r="N494" s="2">
        <v>0</v>
      </c>
      <c r="O494" s="2">
        <v>3</v>
      </c>
      <c r="P494" s="2" t="s">
        <v>237</v>
      </c>
      <c r="Q494" s="12" t="s">
        <v>170</v>
      </c>
    </row>
    <row r="495" spans="1:17" x14ac:dyDescent="0.25">
      <c r="A495" s="11">
        <v>262</v>
      </c>
      <c r="B495" s="4" t="s">
        <v>98</v>
      </c>
      <c r="C495" s="2" t="str">
        <f t="shared" si="14"/>
        <v>IPL-2011</v>
      </c>
      <c r="D495" s="2">
        <f t="shared" si="15"/>
        <v>2011</v>
      </c>
      <c r="E495" s="5">
        <v>40658</v>
      </c>
      <c r="F495" s="4" t="s">
        <v>215</v>
      </c>
      <c r="G495" s="4" t="s">
        <v>100</v>
      </c>
      <c r="H495" s="4" t="s">
        <v>19</v>
      </c>
      <c r="I495" s="4" t="s">
        <v>235</v>
      </c>
      <c r="J495" s="4" t="s">
        <v>235</v>
      </c>
      <c r="K495" s="4" t="s">
        <v>20</v>
      </c>
      <c r="L495" s="4" t="s">
        <v>21</v>
      </c>
      <c r="M495" s="4" t="s">
        <v>19</v>
      </c>
      <c r="N495" s="4">
        <v>25</v>
      </c>
      <c r="O495" s="4">
        <v>0</v>
      </c>
      <c r="P495" s="4" t="s">
        <v>224</v>
      </c>
      <c r="Q495" s="13" t="s">
        <v>288</v>
      </c>
    </row>
    <row r="496" spans="1:17" x14ac:dyDescent="0.25">
      <c r="A496" s="10">
        <v>260</v>
      </c>
      <c r="B496" s="2" t="s">
        <v>53</v>
      </c>
      <c r="C496" s="2" t="str">
        <f t="shared" si="14"/>
        <v>IPL-2011</v>
      </c>
      <c r="D496" s="2">
        <f t="shared" si="15"/>
        <v>2011</v>
      </c>
      <c r="E496" s="3">
        <v>40657</v>
      </c>
      <c r="F496" s="2" t="s">
        <v>200</v>
      </c>
      <c r="G496" s="2" t="s">
        <v>55</v>
      </c>
      <c r="H496" s="2" t="s">
        <v>39</v>
      </c>
      <c r="I496" s="2" t="s">
        <v>260</v>
      </c>
      <c r="J496" s="2" t="s">
        <v>260</v>
      </c>
      <c r="K496" s="2" t="s">
        <v>20</v>
      </c>
      <c r="L496" s="2" t="s">
        <v>21</v>
      </c>
      <c r="M496" s="2" t="s">
        <v>39</v>
      </c>
      <c r="N496" s="2">
        <v>37</v>
      </c>
      <c r="O496" s="2">
        <v>0</v>
      </c>
      <c r="P496" s="2" t="s">
        <v>154</v>
      </c>
      <c r="Q496" s="12" t="s">
        <v>299</v>
      </c>
    </row>
    <row r="497" spans="1:17" x14ac:dyDescent="0.25">
      <c r="A497" s="11">
        <v>261</v>
      </c>
      <c r="B497" s="4" t="s">
        <v>47</v>
      </c>
      <c r="C497" s="2" t="str">
        <f t="shared" si="14"/>
        <v>IPL-2011</v>
      </c>
      <c r="D497" s="2">
        <f t="shared" si="15"/>
        <v>2011</v>
      </c>
      <c r="E497" s="5">
        <v>40657</v>
      </c>
      <c r="F497" s="4" t="s">
        <v>303</v>
      </c>
      <c r="G497" s="4" t="s">
        <v>49</v>
      </c>
      <c r="H497" s="4" t="s">
        <v>286</v>
      </c>
      <c r="I497" s="4" t="s">
        <v>31</v>
      </c>
      <c r="J497" s="4" t="s">
        <v>31</v>
      </c>
      <c r="K497" s="4" t="s">
        <v>20</v>
      </c>
      <c r="L497" s="4" t="s">
        <v>21</v>
      </c>
      <c r="M497" s="4" t="s">
        <v>31</v>
      </c>
      <c r="N497" s="4">
        <v>0</v>
      </c>
      <c r="O497" s="4">
        <v>8</v>
      </c>
      <c r="P497" s="4" t="s">
        <v>259</v>
      </c>
      <c r="Q497" s="13" t="s">
        <v>262</v>
      </c>
    </row>
    <row r="498" spans="1:17" x14ac:dyDescent="0.25">
      <c r="A498" s="10">
        <v>259</v>
      </c>
      <c r="B498" s="2" t="s">
        <v>35</v>
      </c>
      <c r="C498" s="2" t="str">
        <f t="shared" si="14"/>
        <v>IPL-2011</v>
      </c>
      <c r="D498" s="2">
        <f t="shared" si="15"/>
        <v>2011</v>
      </c>
      <c r="E498" s="3">
        <v>40656</v>
      </c>
      <c r="F498" s="2" t="s">
        <v>134</v>
      </c>
      <c r="G498" s="2" t="s">
        <v>37</v>
      </c>
      <c r="H498" s="2" t="s">
        <v>38</v>
      </c>
      <c r="I498" s="2" t="s">
        <v>45</v>
      </c>
      <c r="J498" s="2" t="s">
        <v>45</v>
      </c>
      <c r="K498" s="2" t="s">
        <v>20</v>
      </c>
      <c r="L498" s="2" t="s">
        <v>21</v>
      </c>
      <c r="M498" s="2" t="s">
        <v>38</v>
      </c>
      <c r="N498" s="2">
        <v>29</v>
      </c>
      <c r="O498" s="2">
        <v>0</v>
      </c>
      <c r="P498" s="2" t="s">
        <v>237</v>
      </c>
      <c r="Q498" s="12" t="s">
        <v>281</v>
      </c>
    </row>
    <row r="499" spans="1:17" x14ac:dyDescent="0.25">
      <c r="A499" s="11">
        <v>257</v>
      </c>
      <c r="B499" s="4" t="s">
        <v>15</v>
      </c>
      <c r="C499" s="2" t="str">
        <f t="shared" si="14"/>
        <v>IPL-2011</v>
      </c>
      <c r="D499" s="2">
        <f t="shared" si="15"/>
        <v>2011</v>
      </c>
      <c r="E499" s="5">
        <v>40655</v>
      </c>
      <c r="F499" s="4" t="s">
        <v>195</v>
      </c>
      <c r="G499" s="4" t="s">
        <v>17</v>
      </c>
      <c r="H499" s="4" t="s">
        <v>39</v>
      </c>
      <c r="I499" s="4" t="s">
        <v>19</v>
      </c>
      <c r="J499" s="4" t="s">
        <v>19</v>
      </c>
      <c r="K499" s="4" t="s">
        <v>20</v>
      </c>
      <c r="L499" s="4" t="s">
        <v>21</v>
      </c>
      <c r="M499" s="4" t="s">
        <v>39</v>
      </c>
      <c r="N499" s="4">
        <v>8</v>
      </c>
      <c r="O499" s="4">
        <v>0</v>
      </c>
      <c r="P499" s="4" t="s">
        <v>236</v>
      </c>
      <c r="Q499" s="13" t="s">
        <v>283</v>
      </c>
    </row>
    <row r="500" spans="1:17" x14ac:dyDescent="0.25">
      <c r="A500" s="10">
        <v>258</v>
      </c>
      <c r="B500" s="2" t="s">
        <v>24</v>
      </c>
      <c r="C500" s="2" t="str">
        <f t="shared" si="14"/>
        <v>IPL-2011</v>
      </c>
      <c r="D500" s="2">
        <f t="shared" si="15"/>
        <v>2011</v>
      </c>
      <c r="E500" s="3">
        <v>40655</v>
      </c>
      <c r="F500" s="2" t="s">
        <v>92</v>
      </c>
      <c r="G500" s="2" t="s">
        <v>26</v>
      </c>
      <c r="H500" s="2" t="s">
        <v>27</v>
      </c>
      <c r="I500" s="2" t="s">
        <v>50</v>
      </c>
      <c r="J500" s="2" t="s">
        <v>50</v>
      </c>
      <c r="K500" s="2" t="s">
        <v>20</v>
      </c>
      <c r="L500" s="2" t="s">
        <v>21</v>
      </c>
      <c r="M500" s="2" t="s">
        <v>50</v>
      </c>
      <c r="N500" s="2">
        <v>0</v>
      </c>
      <c r="O500" s="2">
        <v>9</v>
      </c>
      <c r="P500" s="2" t="s">
        <v>220</v>
      </c>
      <c r="Q500" s="12" t="s">
        <v>288</v>
      </c>
    </row>
    <row r="501" spans="1:17" x14ac:dyDescent="0.25">
      <c r="A501" s="11">
        <v>256</v>
      </c>
      <c r="B501" s="4" t="s">
        <v>123</v>
      </c>
      <c r="C501" s="2" t="str">
        <f t="shared" si="14"/>
        <v>IPL-2011</v>
      </c>
      <c r="D501" s="2">
        <f t="shared" si="15"/>
        <v>2011</v>
      </c>
      <c r="E501" s="5">
        <v>40654</v>
      </c>
      <c r="F501" s="4" t="s">
        <v>206</v>
      </c>
      <c r="G501" s="4" t="s">
        <v>188</v>
      </c>
      <c r="H501" s="4" t="s">
        <v>45</v>
      </c>
      <c r="I501" s="4" t="s">
        <v>31</v>
      </c>
      <c r="J501" s="4" t="s">
        <v>31</v>
      </c>
      <c r="K501" s="4" t="s">
        <v>20</v>
      </c>
      <c r="L501" s="4" t="s">
        <v>21</v>
      </c>
      <c r="M501" s="4" t="s">
        <v>45</v>
      </c>
      <c r="N501" s="4">
        <v>48</v>
      </c>
      <c r="O501" s="4">
        <v>0</v>
      </c>
      <c r="P501" s="4" t="s">
        <v>237</v>
      </c>
      <c r="Q501" s="13" t="s">
        <v>284</v>
      </c>
    </row>
    <row r="502" spans="1:17" x14ac:dyDescent="0.25">
      <c r="A502" s="10">
        <v>254</v>
      </c>
      <c r="B502" s="2" t="s">
        <v>15</v>
      </c>
      <c r="C502" s="2" t="str">
        <f t="shared" si="14"/>
        <v>IPL-2011</v>
      </c>
      <c r="D502" s="2">
        <f t="shared" si="15"/>
        <v>2011</v>
      </c>
      <c r="E502" s="3">
        <v>40653</v>
      </c>
      <c r="F502" s="2" t="s">
        <v>279</v>
      </c>
      <c r="G502" s="2" t="s">
        <v>17</v>
      </c>
      <c r="H502" s="2" t="s">
        <v>235</v>
      </c>
      <c r="I502" s="2" t="s">
        <v>39</v>
      </c>
      <c r="J502" s="2" t="s">
        <v>235</v>
      </c>
      <c r="K502" s="2" t="s">
        <v>40</v>
      </c>
      <c r="L502" s="2" t="s">
        <v>21</v>
      </c>
      <c r="M502" s="2" t="s">
        <v>39</v>
      </c>
      <c r="N502" s="2">
        <v>0</v>
      </c>
      <c r="O502" s="2">
        <v>7</v>
      </c>
      <c r="P502" s="2" t="s">
        <v>236</v>
      </c>
      <c r="Q502" s="12" t="s">
        <v>283</v>
      </c>
    </row>
    <row r="503" spans="1:17" x14ac:dyDescent="0.25">
      <c r="A503" s="11">
        <v>255</v>
      </c>
      <c r="B503" s="4" t="s">
        <v>24</v>
      </c>
      <c r="C503" s="2" t="str">
        <f t="shared" si="14"/>
        <v>IPL-2011</v>
      </c>
      <c r="D503" s="2">
        <f t="shared" si="15"/>
        <v>2011</v>
      </c>
      <c r="E503" s="5">
        <v>40653</v>
      </c>
      <c r="F503" s="4" t="s">
        <v>304</v>
      </c>
      <c r="G503" s="4" t="s">
        <v>26</v>
      </c>
      <c r="H503" s="4" t="s">
        <v>286</v>
      </c>
      <c r="I503" s="4" t="s">
        <v>27</v>
      </c>
      <c r="J503" s="4" t="s">
        <v>27</v>
      </c>
      <c r="K503" s="4" t="s">
        <v>20</v>
      </c>
      <c r="L503" s="4" t="s">
        <v>21</v>
      </c>
      <c r="M503" s="4" t="s">
        <v>286</v>
      </c>
      <c r="N503" s="4">
        <v>6</v>
      </c>
      <c r="O503" s="4">
        <v>0</v>
      </c>
      <c r="P503" s="4" t="s">
        <v>224</v>
      </c>
      <c r="Q503" s="13" t="s">
        <v>288</v>
      </c>
    </row>
    <row r="504" spans="1:17" x14ac:dyDescent="0.25">
      <c r="A504" s="10">
        <v>253</v>
      </c>
      <c r="B504" s="2" t="s">
        <v>35</v>
      </c>
      <c r="C504" s="2" t="str">
        <f t="shared" si="14"/>
        <v>IPL-2011</v>
      </c>
      <c r="D504" s="2">
        <f t="shared" si="15"/>
        <v>2011</v>
      </c>
      <c r="E504" s="3">
        <v>40652</v>
      </c>
      <c r="F504" s="2" t="s">
        <v>305</v>
      </c>
      <c r="G504" s="2" t="s">
        <v>37</v>
      </c>
      <c r="H504" s="2" t="s">
        <v>260</v>
      </c>
      <c r="I504" s="2" t="s">
        <v>38</v>
      </c>
      <c r="J504" s="2" t="s">
        <v>260</v>
      </c>
      <c r="K504" s="2" t="s">
        <v>40</v>
      </c>
      <c r="L504" s="2" t="s">
        <v>21</v>
      </c>
      <c r="M504" s="2" t="s">
        <v>260</v>
      </c>
      <c r="N504" s="2">
        <v>16</v>
      </c>
      <c r="O504" s="2">
        <v>0</v>
      </c>
      <c r="P504" s="2" t="s">
        <v>284</v>
      </c>
      <c r="Q504" s="12" t="s">
        <v>170</v>
      </c>
    </row>
    <row r="505" spans="1:17" x14ac:dyDescent="0.25">
      <c r="A505" s="11">
        <v>252</v>
      </c>
      <c r="B505" s="4" t="s">
        <v>294</v>
      </c>
      <c r="C505" s="2" t="str">
        <f t="shared" si="14"/>
        <v>IPL-2011</v>
      </c>
      <c r="D505" s="2">
        <f t="shared" si="15"/>
        <v>2011</v>
      </c>
      <c r="E505" s="5">
        <v>40651</v>
      </c>
      <c r="F505" s="4" t="s">
        <v>201</v>
      </c>
      <c r="G505" s="4" t="s">
        <v>295</v>
      </c>
      <c r="H505" s="4" t="s">
        <v>19</v>
      </c>
      <c r="I505" s="4" t="s">
        <v>286</v>
      </c>
      <c r="J505" s="4" t="s">
        <v>286</v>
      </c>
      <c r="K505" s="4" t="s">
        <v>20</v>
      </c>
      <c r="L505" s="4" t="s">
        <v>21</v>
      </c>
      <c r="M505" s="4" t="s">
        <v>286</v>
      </c>
      <c r="N505" s="4">
        <v>0</v>
      </c>
      <c r="O505" s="4">
        <v>7</v>
      </c>
      <c r="P505" s="4" t="s">
        <v>280</v>
      </c>
      <c r="Q505" s="13" t="s">
        <v>299</v>
      </c>
    </row>
    <row r="506" spans="1:17" x14ac:dyDescent="0.25">
      <c r="A506" s="10">
        <v>250</v>
      </c>
      <c r="B506" s="2" t="s">
        <v>15</v>
      </c>
      <c r="C506" s="2" t="str">
        <f t="shared" si="14"/>
        <v>IPL-2011</v>
      </c>
      <c r="D506" s="2">
        <f t="shared" si="15"/>
        <v>2011</v>
      </c>
      <c r="E506" s="3">
        <v>40650</v>
      </c>
      <c r="F506" s="2" t="s">
        <v>152</v>
      </c>
      <c r="G506" s="2" t="s">
        <v>285</v>
      </c>
      <c r="H506" s="2" t="s">
        <v>235</v>
      </c>
      <c r="I506" s="2" t="s">
        <v>38</v>
      </c>
      <c r="J506" s="2" t="s">
        <v>38</v>
      </c>
      <c r="K506" s="2" t="s">
        <v>20</v>
      </c>
      <c r="L506" s="2" t="s">
        <v>21</v>
      </c>
      <c r="M506" s="2" t="s">
        <v>38</v>
      </c>
      <c r="N506" s="2">
        <v>0</v>
      </c>
      <c r="O506" s="2">
        <v>3</v>
      </c>
      <c r="P506" s="2" t="s">
        <v>236</v>
      </c>
      <c r="Q506" s="12" t="s">
        <v>283</v>
      </c>
    </row>
    <row r="507" spans="1:17" x14ac:dyDescent="0.25">
      <c r="A507" s="11">
        <v>251</v>
      </c>
      <c r="B507" s="4" t="s">
        <v>24</v>
      </c>
      <c r="C507" s="2" t="str">
        <f t="shared" si="14"/>
        <v>IPL-2011</v>
      </c>
      <c r="D507" s="2">
        <f t="shared" si="15"/>
        <v>2011</v>
      </c>
      <c r="E507" s="5">
        <v>40650</v>
      </c>
      <c r="F507" s="4" t="s">
        <v>275</v>
      </c>
      <c r="G507" s="4" t="s">
        <v>26</v>
      </c>
      <c r="H507" s="4" t="s">
        <v>31</v>
      </c>
      <c r="I507" s="4" t="s">
        <v>27</v>
      </c>
      <c r="J507" s="4" t="s">
        <v>27</v>
      </c>
      <c r="K507" s="4" t="s">
        <v>20</v>
      </c>
      <c r="L507" s="4" t="s">
        <v>21</v>
      </c>
      <c r="M507" s="4" t="s">
        <v>27</v>
      </c>
      <c r="N507" s="4">
        <v>0</v>
      </c>
      <c r="O507" s="4">
        <v>8</v>
      </c>
      <c r="P507" s="4" t="s">
        <v>224</v>
      </c>
      <c r="Q507" s="13" t="s">
        <v>288</v>
      </c>
    </row>
    <row r="508" spans="1:17" x14ac:dyDescent="0.25">
      <c r="A508" s="10">
        <v>248</v>
      </c>
      <c r="B508" s="2" t="s">
        <v>98</v>
      </c>
      <c r="C508" s="2" t="str">
        <f t="shared" si="14"/>
        <v>IPL-2011</v>
      </c>
      <c r="D508" s="2">
        <f t="shared" si="15"/>
        <v>2011</v>
      </c>
      <c r="E508" s="3">
        <v>40649</v>
      </c>
      <c r="F508" s="2" t="s">
        <v>215</v>
      </c>
      <c r="G508" s="2" t="s">
        <v>100</v>
      </c>
      <c r="H508" s="2" t="s">
        <v>19</v>
      </c>
      <c r="I508" s="2" t="s">
        <v>50</v>
      </c>
      <c r="J508" s="2" t="s">
        <v>19</v>
      </c>
      <c r="K508" s="2" t="s">
        <v>40</v>
      </c>
      <c r="L508" s="2" t="s">
        <v>21</v>
      </c>
      <c r="M508" s="2" t="s">
        <v>19</v>
      </c>
      <c r="N508" s="2">
        <v>21</v>
      </c>
      <c r="O508" s="2">
        <v>0</v>
      </c>
      <c r="P508" s="2" t="s">
        <v>154</v>
      </c>
      <c r="Q508" s="12" t="s">
        <v>299</v>
      </c>
    </row>
    <row r="509" spans="1:17" x14ac:dyDescent="0.25">
      <c r="A509" s="11">
        <v>249</v>
      </c>
      <c r="B509" s="4" t="s">
        <v>53</v>
      </c>
      <c r="C509" s="2" t="str">
        <f t="shared" si="14"/>
        <v>IPL-2011</v>
      </c>
      <c r="D509" s="2">
        <f t="shared" si="15"/>
        <v>2011</v>
      </c>
      <c r="E509" s="5">
        <v>40649</v>
      </c>
      <c r="F509" s="4" t="s">
        <v>306</v>
      </c>
      <c r="G509" s="4" t="s">
        <v>55</v>
      </c>
      <c r="H509" s="4" t="s">
        <v>260</v>
      </c>
      <c r="I509" s="4" t="s">
        <v>45</v>
      </c>
      <c r="J509" s="4" t="s">
        <v>45</v>
      </c>
      <c r="K509" s="4" t="s">
        <v>20</v>
      </c>
      <c r="L509" s="4" t="s">
        <v>21</v>
      </c>
      <c r="M509" s="4" t="s">
        <v>45</v>
      </c>
      <c r="N509" s="4">
        <v>0</v>
      </c>
      <c r="O509" s="4">
        <v>8</v>
      </c>
      <c r="P509" s="4" t="s">
        <v>281</v>
      </c>
      <c r="Q509" s="13" t="s">
        <v>23</v>
      </c>
    </row>
    <row r="510" spans="1:17" x14ac:dyDescent="0.25">
      <c r="A510" s="10">
        <v>246</v>
      </c>
      <c r="B510" s="2" t="s">
        <v>47</v>
      </c>
      <c r="C510" s="2" t="str">
        <f t="shared" si="14"/>
        <v>IPL-2011</v>
      </c>
      <c r="D510" s="2">
        <f t="shared" si="15"/>
        <v>2011</v>
      </c>
      <c r="E510" s="3">
        <v>40648</v>
      </c>
      <c r="F510" s="2" t="s">
        <v>139</v>
      </c>
      <c r="G510" s="2" t="s">
        <v>49</v>
      </c>
      <c r="H510" s="2" t="s">
        <v>31</v>
      </c>
      <c r="I510" s="2" t="s">
        <v>27</v>
      </c>
      <c r="J510" s="2" t="s">
        <v>27</v>
      </c>
      <c r="K510" s="2" t="s">
        <v>20</v>
      </c>
      <c r="L510" s="2" t="s">
        <v>21</v>
      </c>
      <c r="M510" s="2" t="s">
        <v>27</v>
      </c>
      <c r="N510" s="2">
        <v>0</v>
      </c>
      <c r="O510" s="2">
        <v>9</v>
      </c>
      <c r="P510" s="2" t="s">
        <v>224</v>
      </c>
      <c r="Q510" s="12" t="s">
        <v>220</v>
      </c>
    </row>
    <row r="511" spans="1:17" x14ac:dyDescent="0.25">
      <c r="A511" s="11">
        <v>247</v>
      </c>
      <c r="B511" s="4" t="s">
        <v>15</v>
      </c>
      <c r="C511" s="2" t="str">
        <f t="shared" si="14"/>
        <v>IPL-2011</v>
      </c>
      <c r="D511" s="2">
        <f t="shared" si="15"/>
        <v>2011</v>
      </c>
      <c r="E511" s="5">
        <v>40648</v>
      </c>
      <c r="F511" s="4" t="s">
        <v>201</v>
      </c>
      <c r="G511" s="4" t="s">
        <v>17</v>
      </c>
      <c r="H511" s="4" t="s">
        <v>39</v>
      </c>
      <c r="I511" s="4" t="s">
        <v>286</v>
      </c>
      <c r="J511" s="4" t="s">
        <v>286</v>
      </c>
      <c r="K511" s="4" t="s">
        <v>20</v>
      </c>
      <c r="L511" s="4" t="s">
        <v>21</v>
      </c>
      <c r="M511" s="4" t="s">
        <v>286</v>
      </c>
      <c r="N511" s="4">
        <v>0</v>
      </c>
      <c r="O511" s="4">
        <v>8</v>
      </c>
      <c r="P511" s="4" t="s">
        <v>259</v>
      </c>
      <c r="Q511" s="13" t="s">
        <v>284</v>
      </c>
    </row>
    <row r="512" spans="1:17" x14ac:dyDescent="0.25">
      <c r="A512" s="10">
        <v>245</v>
      </c>
      <c r="B512" s="2" t="s">
        <v>53</v>
      </c>
      <c r="C512" s="2" t="str">
        <f t="shared" si="14"/>
        <v>IPL-2011</v>
      </c>
      <c r="D512" s="2">
        <f t="shared" si="15"/>
        <v>2011</v>
      </c>
      <c r="E512" s="3">
        <v>40647</v>
      </c>
      <c r="F512" s="2" t="s">
        <v>218</v>
      </c>
      <c r="G512" s="2" t="s">
        <v>55</v>
      </c>
      <c r="H512" s="2" t="s">
        <v>260</v>
      </c>
      <c r="I512" s="2" t="s">
        <v>50</v>
      </c>
      <c r="J512" s="2" t="s">
        <v>50</v>
      </c>
      <c r="K512" s="2" t="s">
        <v>20</v>
      </c>
      <c r="L512" s="2" t="s">
        <v>21</v>
      </c>
      <c r="M512" s="2" t="s">
        <v>260</v>
      </c>
      <c r="N512" s="2">
        <v>33</v>
      </c>
      <c r="O512" s="2">
        <v>0</v>
      </c>
      <c r="P512" s="2" t="s">
        <v>281</v>
      </c>
      <c r="Q512" s="12" t="s">
        <v>23</v>
      </c>
    </row>
    <row r="513" spans="1:17" x14ac:dyDescent="0.25">
      <c r="A513" s="11">
        <v>243</v>
      </c>
      <c r="B513" s="4" t="s">
        <v>123</v>
      </c>
      <c r="C513" s="2" t="str">
        <f t="shared" si="14"/>
        <v>IPL-2011</v>
      </c>
      <c r="D513" s="2">
        <f t="shared" si="15"/>
        <v>2011</v>
      </c>
      <c r="E513" s="5">
        <v>40646</v>
      </c>
      <c r="F513" s="4" t="s">
        <v>306</v>
      </c>
      <c r="G513" s="4" t="s">
        <v>188</v>
      </c>
      <c r="H513" s="4" t="s">
        <v>19</v>
      </c>
      <c r="I513" s="4" t="s">
        <v>45</v>
      </c>
      <c r="J513" s="4" t="s">
        <v>45</v>
      </c>
      <c r="K513" s="4" t="s">
        <v>20</v>
      </c>
      <c r="L513" s="4" t="s">
        <v>21</v>
      </c>
      <c r="M513" s="4" t="s">
        <v>45</v>
      </c>
      <c r="N513" s="4">
        <v>0</v>
      </c>
      <c r="O513" s="4">
        <v>6</v>
      </c>
      <c r="P513" s="4" t="s">
        <v>236</v>
      </c>
      <c r="Q513" s="13" t="s">
        <v>287</v>
      </c>
    </row>
    <row r="514" spans="1:17" x14ac:dyDescent="0.25">
      <c r="A514" s="10">
        <v>244</v>
      </c>
      <c r="B514" s="2" t="s">
        <v>15</v>
      </c>
      <c r="C514" s="2" t="str">
        <f t="shared" ref="C514:C577" si="16">_xlfn.CONCAT("IPL-",D514)</f>
        <v>IPL-2011</v>
      </c>
      <c r="D514" s="2">
        <f t="shared" si="15"/>
        <v>2011</v>
      </c>
      <c r="E514" s="3">
        <v>40646</v>
      </c>
      <c r="F514" s="2" t="s">
        <v>307</v>
      </c>
      <c r="G514" s="2" t="s">
        <v>285</v>
      </c>
      <c r="H514" s="2" t="s">
        <v>286</v>
      </c>
      <c r="I514" s="2" t="s">
        <v>235</v>
      </c>
      <c r="J514" s="2" t="s">
        <v>286</v>
      </c>
      <c r="K514" s="2" t="s">
        <v>40</v>
      </c>
      <c r="L514" s="2" t="s">
        <v>21</v>
      </c>
      <c r="M514" s="2" t="s">
        <v>235</v>
      </c>
      <c r="N514" s="2">
        <v>0</v>
      </c>
      <c r="O514" s="2">
        <v>4</v>
      </c>
      <c r="P514" s="2" t="s">
        <v>237</v>
      </c>
      <c r="Q514" s="12" t="s">
        <v>284</v>
      </c>
    </row>
    <row r="515" spans="1:17" x14ac:dyDescent="0.25">
      <c r="A515" s="11">
        <v>241</v>
      </c>
      <c r="B515" s="4" t="s">
        <v>47</v>
      </c>
      <c r="C515" s="2" t="str">
        <f t="shared" si="16"/>
        <v>IPL-2011</v>
      </c>
      <c r="D515" s="2">
        <f t="shared" ref="D515:D578" si="17">YEAR(E515)</f>
        <v>2011</v>
      </c>
      <c r="E515" s="5">
        <v>40645</v>
      </c>
      <c r="F515" s="4" t="s">
        <v>303</v>
      </c>
      <c r="G515" s="4" t="s">
        <v>49</v>
      </c>
      <c r="H515" s="4" t="s">
        <v>38</v>
      </c>
      <c r="I515" s="4" t="s">
        <v>31</v>
      </c>
      <c r="J515" s="4" t="s">
        <v>38</v>
      </c>
      <c r="K515" s="4" t="s">
        <v>40</v>
      </c>
      <c r="L515" s="4" t="s">
        <v>21</v>
      </c>
      <c r="M515" s="4" t="s">
        <v>31</v>
      </c>
      <c r="N515" s="4">
        <v>0</v>
      </c>
      <c r="O515" s="4">
        <v>6</v>
      </c>
      <c r="P515" s="4" t="s">
        <v>224</v>
      </c>
      <c r="Q515" s="13" t="s">
        <v>288</v>
      </c>
    </row>
    <row r="516" spans="1:17" x14ac:dyDescent="0.25">
      <c r="A516" s="10">
        <v>242</v>
      </c>
      <c r="B516" s="2" t="s">
        <v>105</v>
      </c>
      <c r="C516" s="2" t="str">
        <f t="shared" si="16"/>
        <v>IPL-2011</v>
      </c>
      <c r="D516" s="2">
        <f t="shared" si="17"/>
        <v>2011</v>
      </c>
      <c r="E516" s="3">
        <v>40645</v>
      </c>
      <c r="F516" s="2" t="s">
        <v>247</v>
      </c>
      <c r="G516" s="2" t="s">
        <v>60</v>
      </c>
      <c r="H516" s="2" t="s">
        <v>50</v>
      </c>
      <c r="I516" s="2" t="s">
        <v>39</v>
      </c>
      <c r="J516" s="2" t="s">
        <v>39</v>
      </c>
      <c r="K516" s="2" t="s">
        <v>20</v>
      </c>
      <c r="L516" s="2" t="s">
        <v>21</v>
      </c>
      <c r="M516" s="2" t="s">
        <v>39</v>
      </c>
      <c r="N516" s="2">
        <v>0</v>
      </c>
      <c r="O516" s="2">
        <v>9</v>
      </c>
      <c r="P516" s="2" t="s">
        <v>154</v>
      </c>
      <c r="Q516" s="12" t="s">
        <v>299</v>
      </c>
    </row>
    <row r="517" spans="1:17" x14ac:dyDescent="0.25">
      <c r="A517" s="11">
        <v>240</v>
      </c>
      <c r="B517" s="4" t="s">
        <v>24</v>
      </c>
      <c r="C517" s="2" t="str">
        <f t="shared" si="16"/>
        <v>IPL-2011</v>
      </c>
      <c r="D517" s="2">
        <f t="shared" si="17"/>
        <v>2011</v>
      </c>
      <c r="E517" s="5">
        <v>40644</v>
      </c>
      <c r="F517" s="4" t="s">
        <v>230</v>
      </c>
      <c r="G517" s="4" t="s">
        <v>26</v>
      </c>
      <c r="H517" s="4" t="s">
        <v>27</v>
      </c>
      <c r="I517" s="4" t="s">
        <v>260</v>
      </c>
      <c r="J517" s="4" t="s">
        <v>27</v>
      </c>
      <c r="K517" s="4" t="s">
        <v>40</v>
      </c>
      <c r="L517" s="4" t="s">
        <v>21</v>
      </c>
      <c r="M517" s="4" t="s">
        <v>27</v>
      </c>
      <c r="N517" s="4">
        <v>9</v>
      </c>
      <c r="O517" s="4">
        <v>0</v>
      </c>
      <c r="P517" s="4" t="s">
        <v>281</v>
      </c>
      <c r="Q517" s="13" t="s">
        <v>262</v>
      </c>
    </row>
    <row r="518" spans="1:17" x14ac:dyDescent="0.25">
      <c r="A518" s="10">
        <v>238</v>
      </c>
      <c r="B518" s="2" t="s">
        <v>35</v>
      </c>
      <c r="C518" s="2" t="str">
        <f t="shared" si="16"/>
        <v>IPL-2011</v>
      </c>
      <c r="D518" s="2">
        <f t="shared" si="17"/>
        <v>2011</v>
      </c>
      <c r="E518" s="3">
        <v>40643</v>
      </c>
      <c r="F518" s="2" t="s">
        <v>200</v>
      </c>
      <c r="G518" s="2" t="s">
        <v>37</v>
      </c>
      <c r="H518" s="2" t="s">
        <v>38</v>
      </c>
      <c r="I518" s="2" t="s">
        <v>39</v>
      </c>
      <c r="J518" s="2" t="s">
        <v>38</v>
      </c>
      <c r="K518" s="2" t="s">
        <v>40</v>
      </c>
      <c r="L518" s="2" t="s">
        <v>21</v>
      </c>
      <c r="M518" s="2" t="s">
        <v>39</v>
      </c>
      <c r="N518" s="2">
        <v>0</v>
      </c>
      <c r="O518" s="2">
        <v>8</v>
      </c>
      <c r="P518" s="2" t="s">
        <v>283</v>
      </c>
      <c r="Q518" s="12" t="s">
        <v>288</v>
      </c>
    </row>
    <row r="519" spans="1:17" x14ac:dyDescent="0.25">
      <c r="A519" s="11">
        <v>239</v>
      </c>
      <c r="B519" s="4" t="s">
        <v>15</v>
      </c>
      <c r="C519" s="2" t="str">
        <f t="shared" si="16"/>
        <v>IPL-2011</v>
      </c>
      <c r="D519" s="2">
        <f t="shared" si="17"/>
        <v>2011</v>
      </c>
      <c r="E519" s="5">
        <v>40643</v>
      </c>
      <c r="F519" s="4" t="s">
        <v>308</v>
      </c>
      <c r="G519" s="4" t="s">
        <v>285</v>
      </c>
      <c r="H519" s="4" t="s">
        <v>45</v>
      </c>
      <c r="I519" s="4" t="s">
        <v>235</v>
      </c>
      <c r="J519" s="4" t="s">
        <v>45</v>
      </c>
      <c r="K519" s="4" t="s">
        <v>40</v>
      </c>
      <c r="L519" s="4" t="s">
        <v>21</v>
      </c>
      <c r="M519" s="4" t="s">
        <v>235</v>
      </c>
      <c r="N519" s="4">
        <v>0</v>
      </c>
      <c r="O519" s="4">
        <v>7</v>
      </c>
      <c r="P519" s="4" t="s">
        <v>259</v>
      </c>
      <c r="Q519" s="13" t="s">
        <v>284</v>
      </c>
    </row>
    <row r="520" spans="1:17" x14ac:dyDescent="0.25">
      <c r="A520" s="10">
        <v>236</v>
      </c>
      <c r="B520" s="2" t="s">
        <v>53</v>
      </c>
      <c r="C520" s="2" t="str">
        <f t="shared" si="16"/>
        <v>IPL-2011</v>
      </c>
      <c r="D520" s="2">
        <f t="shared" si="17"/>
        <v>2011</v>
      </c>
      <c r="E520" s="3">
        <v>40642</v>
      </c>
      <c r="F520" s="2" t="s">
        <v>256</v>
      </c>
      <c r="G520" s="2" t="s">
        <v>55</v>
      </c>
      <c r="H520" s="2" t="s">
        <v>260</v>
      </c>
      <c r="I520" s="2" t="s">
        <v>31</v>
      </c>
      <c r="J520" s="2" t="s">
        <v>31</v>
      </c>
      <c r="K520" s="2" t="s">
        <v>20</v>
      </c>
      <c r="L520" s="2" t="s">
        <v>21</v>
      </c>
      <c r="M520" s="2" t="s">
        <v>31</v>
      </c>
      <c r="N520" s="2">
        <v>0</v>
      </c>
      <c r="O520" s="2">
        <v>8</v>
      </c>
      <c r="P520" s="2" t="s">
        <v>281</v>
      </c>
      <c r="Q520" s="12" t="s">
        <v>262</v>
      </c>
    </row>
    <row r="521" spans="1:17" x14ac:dyDescent="0.25">
      <c r="A521" s="11">
        <v>237</v>
      </c>
      <c r="B521" s="4" t="s">
        <v>294</v>
      </c>
      <c r="C521" s="2" t="str">
        <f t="shared" si="16"/>
        <v>IPL-2011</v>
      </c>
      <c r="D521" s="2">
        <f t="shared" si="17"/>
        <v>2011</v>
      </c>
      <c r="E521" s="5">
        <v>40642</v>
      </c>
      <c r="F521" s="4" t="s">
        <v>59</v>
      </c>
      <c r="G521" s="4" t="s">
        <v>295</v>
      </c>
      <c r="H521" s="4" t="s">
        <v>286</v>
      </c>
      <c r="I521" s="4" t="s">
        <v>50</v>
      </c>
      <c r="J521" s="4" t="s">
        <v>286</v>
      </c>
      <c r="K521" s="4" t="s">
        <v>40</v>
      </c>
      <c r="L521" s="4" t="s">
        <v>21</v>
      </c>
      <c r="M521" s="4" t="s">
        <v>50</v>
      </c>
      <c r="N521" s="4">
        <v>0</v>
      </c>
      <c r="O521" s="4">
        <v>6</v>
      </c>
      <c r="P521" s="4" t="s">
        <v>154</v>
      </c>
      <c r="Q521" s="13" t="s">
        <v>280</v>
      </c>
    </row>
    <row r="522" spans="1:17" x14ac:dyDescent="0.25">
      <c r="A522" s="10">
        <v>235</v>
      </c>
      <c r="B522" s="2" t="s">
        <v>98</v>
      </c>
      <c r="C522" s="2" t="str">
        <f t="shared" si="16"/>
        <v>IPL-2011</v>
      </c>
      <c r="D522" s="2">
        <f t="shared" si="17"/>
        <v>2011</v>
      </c>
      <c r="E522" s="3">
        <v>40641</v>
      </c>
      <c r="F522" s="2" t="s">
        <v>309</v>
      </c>
      <c r="G522" s="2" t="s">
        <v>100</v>
      </c>
      <c r="H522" s="2" t="s">
        <v>19</v>
      </c>
      <c r="I522" s="2" t="s">
        <v>27</v>
      </c>
      <c r="J522" s="2" t="s">
        <v>19</v>
      </c>
      <c r="K522" s="2" t="s">
        <v>40</v>
      </c>
      <c r="L522" s="2" t="s">
        <v>21</v>
      </c>
      <c r="M522" s="2" t="s">
        <v>19</v>
      </c>
      <c r="N522" s="2">
        <v>2</v>
      </c>
      <c r="O522" s="2">
        <v>0</v>
      </c>
      <c r="P522" s="2" t="s">
        <v>259</v>
      </c>
      <c r="Q522" s="12" t="s">
        <v>284</v>
      </c>
    </row>
    <row r="523" spans="1:17" x14ac:dyDescent="0.25">
      <c r="A523" s="11">
        <v>234</v>
      </c>
      <c r="B523" s="4" t="s">
        <v>15</v>
      </c>
      <c r="C523" s="2" t="str">
        <f t="shared" si="16"/>
        <v>IPL-2010</v>
      </c>
      <c r="D523" s="2">
        <f t="shared" si="17"/>
        <v>2010</v>
      </c>
      <c r="E523" s="5">
        <v>40293</v>
      </c>
      <c r="F523" s="4" t="s">
        <v>144</v>
      </c>
      <c r="G523" s="4" t="s">
        <v>285</v>
      </c>
      <c r="H523" s="4" t="s">
        <v>19</v>
      </c>
      <c r="I523" s="4" t="s">
        <v>39</v>
      </c>
      <c r="J523" s="4" t="s">
        <v>19</v>
      </c>
      <c r="K523" s="4" t="s">
        <v>40</v>
      </c>
      <c r="L523" s="4" t="s">
        <v>21</v>
      </c>
      <c r="M523" s="4" t="s">
        <v>19</v>
      </c>
      <c r="N523" s="4">
        <v>22</v>
      </c>
      <c r="O523" s="4">
        <v>0</v>
      </c>
      <c r="P523" s="4" t="s">
        <v>281</v>
      </c>
      <c r="Q523" s="13" t="s">
        <v>231</v>
      </c>
    </row>
    <row r="524" spans="1:17" x14ac:dyDescent="0.25">
      <c r="A524" s="10">
        <v>233</v>
      </c>
      <c r="B524" s="2" t="s">
        <v>15</v>
      </c>
      <c r="C524" s="2" t="str">
        <f t="shared" si="16"/>
        <v>IPL-2010</v>
      </c>
      <c r="D524" s="2">
        <f t="shared" si="17"/>
        <v>2010</v>
      </c>
      <c r="E524" s="3">
        <v>40292</v>
      </c>
      <c r="F524" s="2" t="s">
        <v>310</v>
      </c>
      <c r="G524" s="2" t="s">
        <v>285</v>
      </c>
      <c r="H524" s="2" t="s">
        <v>260</v>
      </c>
      <c r="I524" s="2" t="s">
        <v>50</v>
      </c>
      <c r="J524" s="2" t="s">
        <v>260</v>
      </c>
      <c r="K524" s="2" t="s">
        <v>40</v>
      </c>
      <c r="L524" s="2" t="s">
        <v>21</v>
      </c>
      <c r="M524" s="2" t="s">
        <v>50</v>
      </c>
      <c r="N524" s="2">
        <v>0</v>
      </c>
      <c r="O524" s="2">
        <v>9</v>
      </c>
      <c r="P524" s="2" t="s">
        <v>281</v>
      </c>
      <c r="Q524" s="12" t="s">
        <v>231</v>
      </c>
    </row>
    <row r="525" spans="1:17" x14ac:dyDescent="0.25">
      <c r="A525" s="11">
        <v>232</v>
      </c>
      <c r="B525" s="4" t="s">
        <v>15</v>
      </c>
      <c r="C525" s="2" t="str">
        <f t="shared" si="16"/>
        <v>IPL-2010</v>
      </c>
      <c r="D525" s="2">
        <f t="shared" si="17"/>
        <v>2010</v>
      </c>
      <c r="E525" s="5">
        <v>40290</v>
      </c>
      <c r="F525" s="4" t="s">
        <v>302</v>
      </c>
      <c r="G525" s="4" t="s">
        <v>285</v>
      </c>
      <c r="H525" s="4" t="s">
        <v>19</v>
      </c>
      <c r="I525" s="4" t="s">
        <v>260</v>
      </c>
      <c r="J525" s="4" t="s">
        <v>19</v>
      </c>
      <c r="K525" s="4" t="s">
        <v>40</v>
      </c>
      <c r="L525" s="4" t="s">
        <v>21</v>
      </c>
      <c r="M525" s="4" t="s">
        <v>19</v>
      </c>
      <c r="N525" s="4">
        <v>38</v>
      </c>
      <c r="O525" s="4">
        <v>0</v>
      </c>
      <c r="P525" s="4" t="s">
        <v>259</v>
      </c>
      <c r="Q525" s="13" t="s">
        <v>288</v>
      </c>
    </row>
    <row r="526" spans="1:17" x14ac:dyDescent="0.25">
      <c r="A526" s="10">
        <v>231</v>
      </c>
      <c r="B526" s="2" t="s">
        <v>15</v>
      </c>
      <c r="C526" s="2" t="str">
        <f t="shared" si="16"/>
        <v>IPL-2010</v>
      </c>
      <c r="D526" s="2">
        <f t="shared" si="17"/>
        <v>2010</v>
      </c>
      <c r="E526" s="3">
        <v>40289</v>
      </c>
      <c r="F526" s="2" t="s">
        <v>147</v>
      </c>
      <c r="G526" s="2" t="s">
        <v>285</v>
      </c>
      <c r="H526" s="2" t="s">
        <v>39</v>
      </c>
      <c r="I526" s="2" t="s">
        <v>50</v>
      </c>
      <c r="J526" s="2" t="s">
        <v>39</v>
      </c>
      <c r="K526" s="2" t="s">
        <v>40</v>
      </c>
      <c r="L526" s="2" t="s">
        <v>21</v>
      </c>
      <c r="M526" s="2" t="s">
        <v>39</v>
      </c>
      <c r="N526" s="2">
        <v>35</v>
      </c>
      <c r="O526" s="2">
        <v>0</v>
      </c>
      <c r="P526" s="2" t="s">
        <v>259</v>
      </c>
      <c r="Q526" s="12" t="s">
        <v>288</v>
      </c>
    </row>
    <row r="527" spans="1:17" x14ac:dyDescent="0.25">
      <c r="A527" s="11">
        <v>230</v>
      </c>
      <c r="B527" s="4" t="s">
        <v>24</v>
      </c>
      <c r="C527" s="2" t="str">
        <f t="shared" si="16"/>
        <v>IPL-2010</v>
      </c>
      <c r="D527" s="2">
        <f t="shared" si="17"/>
        <v>2010</v>
      </c>
      <c r="E527" s="5">
        <v>40287</v>
      </c>
      <c r="F527" s="4" t="s">
        <v>311</v>
      </c>
      <c r="G527" s="4" t="s">
        <v>26</v>
      </c>
      <c r="H527" s="4" t="s">
        <v>39</v>
      </c>
      <c r="I527" s="4" t="s">
        <v>27</v>
      </c>
      <c r="J527" s="4" t="s">
        <v>39</v>
      </c>
      <c r="K527" s="4" t="s">
        <v>40</v>
      </c>
      <c r="L527" s="4" t="s">
        <v>21</v>
      </c>
      <c r="M527" s="4" t="s">
        <v>27</v>
      </c>
      <c r="N527" s="4">
        <v>0</v>
      </c>
      <c r="O527" s="4">
        <v>9</v>
      </c>
      <c r="P527" s="4" t="s">
        <v>312</v>
      </c>
      <c r="Q527" s="13" t="s">
        <v>281</v>
      </c>
    </row>
    <row r="528" spans="1:17" x14ac:dyDescent="0.25">
      <c r="A528" s="10">
        <v>228</v>
      </c>
      <c r="B528" s="2" t="s">
        <v>238</v>
      </c>
      <c r="C528" s="2" t="str">
        <f t="shared" si="16"/>
        <v>IPL-2010</v>
      </c>
      <c r="D528" s="2">
        <f t="shared" si="17"/>
        <v>2010</v>
      </c>
      <c r="E528" s="3">
        <v>40286</v>
      </c>
      <c r="F528" s="2" t="s">
        <v>87</v>
      </c>
      <c r="G528" s="2" t="s">
        <v>240</v>
      </c>
      <c r="H528" s="2" t="s">
        <v>45</v>
      </c>
      <c r="I528" s="2" t="s">
        <v>19</v>
      </c>
      <c r="J528" s="2" t="s">
        <v>19</v>
      </c>
      <c r="K528" s="2" t="s">
        <v>20</v>
      </c>
      <c r="L528" s="2" t="s">
        <v>21</v>
      </c>
      <c r="M528" s="2" t="s">
        <v>19</v>
      </c>
      <c r="N528" s="2">
        <v>0</v>
      </c>
      <c r="O528" s="2">
        <v>6</v>
      </c>
      <c r="P528" s="2" t="s">
        <v>225</v>
      </c>
      <c r="Q528" s="12" t="s">
        <v>283</v>
      </c>
    </row>
    <row r="529" spans="1:17" x14ac:dyDescent="0.25">
      <c r="A529" s="11">
        <v>229</v>
      </c>
      <c r="B529" s="4" t="s">
        <v>35</v>
      </c>
      <c r="C529" s="2" t="str">
        <f t="shared" si="16"/>
        <v>IPL-2010</v>
      </c>
      <c r="D529" s="2">
        <f t="shared" si="17"/>
        <v>2010</v>
      </c>
      <c r="E529" s="5">
        <v>40286</v>
      </c>
      <c r="F529" s="4" t="s">
        <v>313</v>
      </c>
      <c r="G529" s="4" t="s">
        <v>37</v>
      </c>
      <c r="H529" s="4" t="s">
        <v>260</v>
      </c>
      <c r="I529" s="4" t="s">
        <v>38</v>
      </c>
      <c r="J529" s="4" t="s">
        <v>260</v>
      </c>
      <c r="K529" s="4" t="s">
        <v>40</v>
      </c>
      <c r="L529" s="4" t="s">
        <v>21</v>
      </c>
      <c r="M529" s="4" t="s">
        <v>260</v>
      </c>
      <c r="N529" s="4">
        <v>11</v>
      </c>
      <c r="O529" s="4">
        <v>0</v>
      </c>
      <c r="P529" s="4" t="s">
        <v>259</v>
      </c>
      <c r="Q529" s="13" t="s">
        <v>262</v>
      </c>
    </row>
    <row r="530" spans="1:17" x14ac:dyDescent="0.25">
      <c r="A530" s="10">
        <v>226</v>
      </c>
      <c r="B530" s="2" t="s">
        <v>105</v>
      </c>
      <c r="C530" s="2" t="str">
        <f t="shared" si="16"/>
        <v>IPL-2010</v>
      </c>
      <c r="D530" s="2">
        <f t="shared" si="17"/>
        <v>2010</v>
      </c>
      <c r="E530" s="3">
        <v>40285</v>
      </c>
      <c r="F530" s="2" t="s">
        <v>314</v>
      </c>
      <c r="G530" s="2" t="s">
        <v>60</v>
      </c>
      <c r="H530" s="2" t="s">
        <v>39</v>
      </c>
      <c r="I530" s="2" t="s">
        <v>50</v>
      </c>
      <c r="J530" s="2" t="s">
        <v>50</v>
      </c>
      <c r="K530" s="2" t="s">
        <v>20</v>
      </c>
      <c r="L530" s="2" t="s">
        <v>21</v>
      </c>
      <c r="M530" s="2" t="s">
        <v>39</v>
      </c>
      <c r="N530" s="2">
        <v>57</v>
      </c>
      <c r="O530" s="2">
        <v>0</v>
      </c>
      <c r="P530" s="2" t="s">
        <v>154</v>
      </c>
      <c r="Q530" s="12" t="s">
        <v>231</v>
      </c>
    </row>
    <row r="531" spans="1:17" x14ac:dyDescent="0.25">
      <c r="A531" s="11">
        <v>227</v>
      </c>
      <c r="B531" s="4" t="s">
        <v>24</v>
      </c>
      <c r="C531" s="2" t="str">
        <f t="shared" si="16"/>
        <v>IPL-2010</v>
      </c>
      <c r="D531" s="2">
        <f t="shared" si="17"/>
        <v>2010</v>
      </c>
      <c r="E531" s="5">
        <v>40285</v>
      </c>
      <c r="F531" s="4" t="s">
        <v>110</v>
      </c>
      <c r="G531" s="4" t="s">
        <v>26</v>
      </c>
      <c r="H531" s="4" t="s">
        <v>31</v>
      </c>
      <c r="I531" s="4" t="s">
        <v>27</v>
      </c>
      <c r="J531" s="4" t="s">
        <v>31</v>
      </c>
      <c r="K531" s="4" t="s">
        <v>40</v>
      </c>
      <c r="L531" s="4" t="s">
        <v>21</v>
      </c>
      <c r="M531" s="4" t="s">
        <v>27</v>
      </c>
      <c r="N531" s="4">
        <v>0</v>
      </c>
      <c r="O531" s="4">
        <v>8</v>
      </c>
      <c r="P531" s="4" t="s">
        <v>312</v>
      </c>
      <c r="Q531" s="13" t="s">
        <v>288</v>
      </c>
    </row>
    <row r="532" spans="1:17" x14ac:dyDescent="0.25">
      <c r="A532" s="10">
        <v>225</v>
      </c>
      <c r="B532" s="2" t="s">
        <v>238</v>
      </c>
      <c r="C532" s="2" t="str">
        <f t="shared" si="16"/>
        <v>IPL-2010</v>
      </c>
      <c r="D532" s="2">
        <f t="shared" si="17"/>
        <v>2010</v>
      </c>
      <c r="E532" s="3">
        <v>40284</v>
      </c>
      <c r="F532" s="2" t="s">
        <v>83</v>
      </c>
      <c r="G532" s="2" t="s">
        <v>240</v>
      </c>
      <c r="H532" s="2" t="s">
        <v>45</v>
      </c>
      <c r="I532" s="2" t="s">
        <v>260</v>
      </c>
      <c r="J532" s="2" t="s">
        <v>260</v>
      </c>
      <c r="K532" s="2" t="s">
        <v>20</v>
      </c>
      <c r="L532" s="2" t="s">
        <v>21</v>
      </c>
      <c r="M532" s="2" t="s">
        <v>260</v>
      </c>
      <c r="N532" s="2">
        <v>0</v>
      </c>
      <c r="O532" s="2">
        <v>5</v>
      </c>
      <c r="P532" s="2" t="s">
        <v>125</v>
      </c>
      <c r="Q532" s="12" t="s">
        <v>283</v>
      </c>
    </row>
    <row r="533" spans="1:17" x14ac:dyDescent="0.25">
      <c r="A533" s="11">
        <v>224</v>
      </c>
      <c r="B533" s="4" t="s">
        <v>98</v>
      </c>
      <c r="C533" s="2" t="str">
        <f t="shared" si="16"/>
        <v>IPL-2010</v>
      </c>
      <c r="D533" s="2">
        <f t="shared" si="17"/>
        <v>2010</v>
      </c>
      <c r="E533" s="5">
        <v>40283</v>
      </c>
      <c r="F533" s="4" t="s">
        <v>139</v>
      </c>
      <c r="G533" s="4" t="s">
        <v>100</v>
      </c>
      <c r="H533" s="4" t="s">
        <v>19</v>
      </c>
      <c r="I533" s="4" t="s">
        <v>38</v>
      </c>
      <c r="J533" s="4" t="s">
        <v>19</v>
      </c>
      <c r="K533" s="4" t="s">
        <v>40</v>
      </c>
      <c r="L533" s="4" t="s">
        <v>21</v>
      </c>
      <c r="M533" s="4" t="s">
        <v>38</v>
      </c>
      <c r="N533" s="4">
        <v>0</v>
      </c>
      <c r="O533" s="4">
        <v>6</v>
      </c>
      <c r="P533" s="4" t="s">
        <v>154</v>
      </c>
      <c r="Q533" s="13" t="s">
        <v>220</v>
      </c>
    </row>
    <row r="534" spans="1:17" x14ac:dyDescent="0.25">
      <c r="A534" s="10">
        <v>223</v>
      </c>
      <c r="B534" s="2" t="s">
        <v>47</v>
      </c>
      <c r="C534" s="2" t="str">
        <f t="shared" si="16"/>
        <v>IPL-2010</v>
      </c>
      <c r="D534" s="2">
        <f t="shared" si="17"/>
        <v>2010</v>
      </c>
      <c r="E534" s="3">
        <v>40282</v>
      </c>
      <c r="F534" s="2" t="s">
        <v>270</v>
      </c>
      <c r="G534" s="2" t="s">
        <v>49</v>
      </c>
      <c r="H534" s="2" t="s">
        <v>31</v>
      </c>
      <c r="I534" s="2" t="s">
        <v>50</v>
      </c>
      <c r="J534" s="2" t="s">
        <v>31</v>
      </c>
      <c r="K534" s="2" t="s">
        <v>40</v>
      </c>
      <c r="L534" s="2" t="s">
        <v>21</v>
      </c>
      <c r="M534" s="2" t="s">
        <v>50</v>
      </c>
      <c r="N534" s="2">
        <v>0</v>
      </c>
      <c r="O534" s="2">
        <v>5</v>
      </c>
      <c r="P534" s="2" t="s">
        <v>259</v>
      </c>
      <c r="Q534" s="12" t="s">
        <v>23</v>
      </c>
    </row>
    <row r="535" spans="1:17" x14ac:dyDescent="0.25">
      <c r="A535" s="11">
        <v>221</v>
      </c>
      <c r="B535" s="4" t="s">
        <v>15</v>
      </c>
      <c r="C535" s="2" t="str">
        <f t="shared" si="16"/>
        <v>IPL-2010</v>
      </c>
      <c r="D535" s="2">
        <f t="shared" si="17"/>
        <v>2010</v>
      </c>
      <c r="E535" s="5">
        <v>40281</v>
      </c>
      <c r="F535" s="4" t="s">
        <v>147</v>
      </c>
      <c r="G535" s="4" t="s">
        <v>189</v>
      </c>
      <c r="H535" s="4" t="s">
        <v>39</v>
      </c>
      <c r="I535" s="4" t="s">
        <v>38</v>
      </c>
      <c r="J535" s="4" t="s">
        <v>39</v>
      </c>
      <c r="K535" s="4" t="s">
        <v>40</v>
      </c>
      <c r="L535" s="4" t="s">
        <v>21</v>
      </c>
      <c r="M535" s="4" t="s">
        <v>39</v>
      </c>
      <c r="N535" s="4">
        <v>39</v>
      </c>
      <c r="O535" s="4">
        <v>0</v>
      </c>
      <c r="P535" s="4" t="s">
        <v>237</v>
      </c>
      <c r="Q535" s="13" t="s">
        <v>315</v>
      </c>
    </row>
    <row r="536" spans="1:17" x14ac:dyDescent="0.25">
      <c r="A536" s="10">
        <v>222</v>
      </c>
      <c r="B536" s="2" t="s">
        <v>98</v>
      </c>
      <c r="C536" s="2" t="str">
        <f t="shared" si="16"/>
        <v>IPL-2010</v>
      </c>
      <c r="D536" s="2">
        <f t="shared" si="17"/>
        <v>2010</v>
      </c>
      <c r="E536" s="3">
        <v>40281</v>
      </c>
      <c r="F536" s="2" t="s">
        <v>316</v>
      </c>
      <c r="G536" s="2" t="s">
        <v>100</v>
      </c>
      <c r="H536" s="2" t="s">
        <v>27</v>
      </c>
      <c r="I536" s="2" t="s">
        <v>19</v>
      </c>
      <c r="J536" s="2" t="s">
        <v>27</v>
      </c>
      <c r="K536" s="2" t="s">
        <v>40</v>
      </c>
      <c r="L536" s="2" t="s">
        <v>21</v>
      </c>
      <c r="M536" s="2" t="s">
        <v>19</v>
      </c>
      <c r="N536" s="2">
        <v>0</v>
      </c>
      <c r="O536" s="2">
        <v>9</v>
      </c>
      <c r="P536" s="2" t="s">
        <v>220</v>
      </c>
      <c r="Q536" s="12" t="s">
        <v>231</v>
      </c>
    </row>
    <row r="537" spans="1:17" x14ac:dyDescent="0.25">
      <c r="A537" s="11">
        <v>220</v>
      </c>
      <c r="B537" s="4" t="s">
        <v>317</v>
      </c>
      <c r="C537" s="2" t="str">
        <f t="shared" si="16"/>
        <v>IPL-2010</v>
      </c>
      <c r="D537" s="2">
        <f t="shared" si="17"/>
        <v>2010</v>
      </c>
      <c r="E537" s="5">
        <v>40280</v>
      </c>
      <c r="F537" s="4" t="s">
        <v>250</v>
      </c>
      <c r="G537" s="4" t="s">
        <v>318</v>
      </c>
      <c r="H537" s="4" t="s">
        <v>260</v>
      </c>
      <c r="I537" s="4" t="s">
        <v>50</v>
      </c>
      <c r="J537" s="4" t="s">
        <v>50</v>
      </c>
      <c r="K537" s="4" t="s">
        <v>20</v>
      </c>
      <c r="L537" s="4" t="s">
        <v>21</v>
      </c>
      <c r="M537" s="4" t="s">
        <v>260</v>
      </c>
      <c r="N537" s="4">
        <v>13</v>
      </c>
      <c r="O537" s="4">
        <v>0</v>
      </c>
      <c r="P537" s="4" t="s">
        <v>281</v>
      </c>
      <c r="Q537" s="13" t="s">
        <v>288</v>
      </c>
    </row>
    <row r="538" spans="1:17" x14ac:dyDescent="0.25">
      <c r="A538" s="10">
        <v>218</v>
      </c>
      <c r="B538" s="2" t="s">
        <v>35</v>
      </c>
      <c r="C538" s="2" t="str">
        <f t="shared" si="16"/>
        <v>IPL-2010</v>
      </c>
      <c r="D538" s="2">
        <f t="shared" si="17"/>
        <v>2010</v>
      </c>
      <c r="E538" s="3">
        <v>40279</v>
      </c>
      <c r="F538" s="2" t="s">
        <v>193</v>
      </c>
      <c r="G538" s="2" t="s">
        <v>37</v>
      </c>
      <c r="H538" s="2" t="s">
        <v>38</v>
      </c>
      <c r="I538" s="2" t="s">
        <v>45</v>
      </c>
      <c r="J538" s="2" t="s">
        <v>38</v>
      </c>
      <c r="K538" s="2" t="s">
        <v>40</v>
      </c>
      <c r="L538" s="2" t="s">
        <v>21</v>
      </c>
      <c r="M538" s="2" t="s">
        <v>45</v>
      </c>
      <c r="N538" s="2">
        <v>0</v>
      </c>
      <c r="O538" s="2">
        <v>7</v>
      </c>
      <c r="P538" s="2" t="s">
        <v>225</v>
      </c>
      <c r="Q538" s="12" t="s">
        <v>283</v>
      </c>
    </row>
    <row r="539" spans="1:17" x14ac:dyDescent="0.25">
      <c r="A539" s="11">
        <v>219</v>
      </c>
      <c r="B539" s="4" t="s">
        <v>47</v>
      </c>
      <c r="C539" s="2" t="str">
        <f t="shared" si="16"/>
        <v>IPL-2010</v>
      </c>
      <c r="D539" s="2">
        <f t="shared" si="17"/>
        <v>2010</v>
      </c>
      <c r="E539" s="5">
        <v>40279</v>
      </c>
      <c r="F539" s="4" t="s">
        <v>247</v>
      </c>
      <c r="G539" s="4" t="s">
        <v>49</v>
      </c>
      <c r="H539" s="4" t="s">
        <v>39</v>
      </c>
      <c r="I539" s="4" t="s">
        <v>31</v>
      </c>
      <c r="J539" s="4" t="s">
        <v>31</v>
      </c>
      <c r="K539" s="4" t="s">
        <v>20</v>
      </c>
      <c r="L539" s="4" t="s">
        <v>21</v>
      </c>
      <c r="M539" s="4" t="s">
        <v>39</v>
      </c>
      <c r="N539" s="4">
        <v>37</v>
      </c>
      <c r="O539" s="4">
        <v>0</v>
      </c>
      <c r="P539" s="4" t="s">
        <v>259</v>
      </c>
      <c r="Q539" s="13" t="s">
        <v>262</v>
      </c>
    </row>
    <row r="540" spans="1:17" x14ac:dyDescent="0.25">
      <c r="A540" s="10">
        <v>216</v>
      </c>
      <c r="B540" s="2" t="s">
        <v>317</v>
      </c>
      <c r="C540" s="2" t="str">
        <f t="shared" si="16"/>
        <v>IPL-2010</v>
      </c>
      <c r="D540" s="2">
        <f t="shared" si="17"/>
        <v>2010</v>
      </c>
      <c r="E540" s="3">
        <v>40278</v>
      </c>
      <c r="F540" s="2" t="s">
        <v>319</v>
      </c>
      <c r="G540" s="2" t="s">
        <v>318</v>
      </c>
      <c r="H540" s="2" t="s">
        <v>19</v>
      </c>
      <c r="I540" s="2" t="s">
        <v>260</v>
      </c>
      <c r="J540" s="2" t="s">
        <v>19</v>
      </c>
      <c r="K540" s="2" t="s">
        <v>40</v>
      </c>
      <c r="L540" s="2" t="s">
        <v>21</v>
      </c>
      <c r="M540" s="2" t="s">
        <v>260</v>
      </c>
      <c r="N540" s="2">
        <v>0</v>
      </c>
      <c r="O540" s="2">
        <v>6</v>
      </c>
      <c r="P540" s="2" t="s">
        <v>154</v>
      </c>
      <c r="Q540" s="12" t="s">
        <v>231</v>
      </c>
    </row>
    <row r="541" spans="1:17" x14ac:dyDescent="0.25">
      <c r="A541" s="11">
        <v>217</v>
      </c>
      <c r="B541" s="4" t="s">
        <v>105</v>
      </c>
      <c r="C541" s="2" t="str">
        <f t="shared" si="16"/>
        <v>IPL-2010</v>
      </c>
      <c r="D541" s="2">
        <f t="shared" si="17"/>
        <v>2010</v>
      </c>
      <c r="E541" s="5">
        <v>40278</v>
      </c>
      <c r="F541" s="4" t="s">
        <v>251</v>
      </c>
      <c r="G541" s="4" t="s">
        <v>60</v>
      </c>
      <c r="H541" s="4" t="s">
        <v>27</v>
      </c>
      <c r="I541" s="4" t="s">
        <v>50</v>
      </c>
      <c r="J541" s="4" t="s">
        <v>50</v>
      </c>
      <c r="K541" s="4" t="s">
        <v>20</v>
      </c>
      <c r="L541" s="4" t="s">
        <v>21</v>
      </c>
      <c r="M541" s="4" t="s">
        <v>50</v>
      </c>
      <c r="N541" s="4">
        <v>0</v>
      </c>
      <c r="O541" s="4">
        <v>7</v>
      </c>
      <c r="P541" s="4" t="s">
        <v>280</v>
      </c>
      <c r="Q541" s="13" t="s">
        <v>315</v>
      </c>
    </row>
    <row r="542" spans="1:17" x14ac:dyDescent="0.25">
      <c r="A542" s="10">
        <v>215</v>
      </c>
      <c r="B542" s="2" t="s">
        <v>123</v>
      </c>
      <c r="C542" s="2" t="str">
        <f t="shared" si="16"/>
        <v>IPL-2010</v>
      </c>
      <c r="D542" s="2">
        <f t="shared" si="17"/>
        <v>2010</v>
      </c>
      <c r="E542" s="3">
        <v>40277</v>
      </c>
      <c r="F542" s="2" t="s">
        <v>266</v>
      </c>
      <c r="G542" s="2" t="s">
        <v>188</v>
      </c>
      <c r="H542" s="2" t="s">
        <v>39</v>
      </c>
      <c r="I542" s="2" t="s">
        <v>45</v>
      </c>
      <c r="J542" s="2" t="s">
        <v>39</v>
      </c>
      <c r="K542" s="2" t="s">
        <v>40</v>
      </c>
      <c r="L542" s="2" t="s">
        <v>21</v>
      </c>
      <c r="M542" s="2" t="s">
        <v>45</v>
      </c>
      <c r="N542" s="2">
        <v>0</v>
      </c>
      <c r="O542" s="2">
        <v>6</v>
      </c>
      <c r="P542" s="2" t="s">
        <v>125</v>
      </c>
      <c r="Q542" s="12" t="s">
        <v>283</v>
      </c>
    </row>
    <row r="543" spans="1:17" x14ac:dyDescent="0.25">
      <c r="A543" s="11">
        <v>214</v>
      </c>
      <c r="B543" s="4" t="s">
        <v>105</v>
      </c>
      <c r="C543" s="2" t="str">
        <f t="shared" si="16"/>
        <v>IPL-2010</v>
      </c>
      <c r="D543" s="2">
        <f t="shared" si="17"/>
        <v>2010</v>
      </c>
      <c r="E543" s="5">
        <v>40276</v>
      </c>
      <c r="F543" s="4" t="s">
        <v>320</v>
      </c>
      <c r="G543" s="4" t="s">
        <v>60</v>
      </c>
      <c r="H543" s="4" t="s">
        <v>50</v>
      </c>
      <c r="I543" s="4" t="s">
        <v>260</v>
      </c>
      <c r="J543" s="4" t="s">
        <v>260</v>
      </c>
      <c r="K543" s="4" t="s">
        <v>20</v>
      </c>
      <c r="L543" s="4" t="s">
        <v>21</v>
      </c>
      <c r="M543" s="4" t="s">
        <v>260</v>
      </c>
      <c r="N543" s="4">
        <v>0</v>
      </c>
      <c r="O543" s="4">
        <v>7</v>
      </c>
      <c r="P543" s="4" t="s">
        <v>237</v>
      </c>
      <c r="Q543" s="13" t="s">
        <v>315</v>
      </c>
    </row>
    <row r="544" spans="1:17" x14ac:dyDescent="0.25">
      <c r="A544" s="10">
        <v>212</v>
      </c>
      <c r="B544" s="2" t="s">
        <v>47</v>
      </c>
      <c r="C544" s="2" t="str">
        <f t="shared" si="16"/>
        <v>IPL-2010</v>
      </c>
      <c r="D544" s="2">
        <f t="shared" si="17"/>
        <v>2010</v>
      </c>
      <c r="E544" s="3">
        <v>40275</v>
      </c>
      <c r="F544" s="2" t="s">
        <v>321</v>
      </c>
      <c r="G544" s="2" t="s">
        <v>49</v>
      </c>
      <c r="H544" s="2" t="s">
        <v>45</v>
      </c>
      <c r="I544" s="2" t="s">
        <v>31</v>
      </c>
      <c r="J544" s="2" t="s">
        <v>45</v>
      </c>
      <c r="K544" s="2" t="s">
        <v>40</v>
      </c>
      <c r="L544" s="2" t="s">
        <v>21</v>
      </c>
      <c r="M544" s="2" t="s">
        <v>31</v>
      </c>
      <c r="N544" s="2">
        <v>0</v>
      </c>
      <c r="O544" s="2">
        <v>9</v>
      </c>
      <c r="P544" s="2" t="s">
        <v>23</v>
      </c>
      <c r="Q544" s="12" t="s">
        <v>262</v>
      </c>
    </row>
    <row r="545" spans="1:17" x14ac:dyDescent="0.25">
      <c r="A545" s="11">
        <v>213</v>
      </c>
      <c r="B545" s="4" t="s">
        <v>24</v>
      </c>
      <c r="C545" s="2" t="str">
        <f t="shared" si="16"/>
        <v>IPL-2010</v>
      </c>
      <c r="D545" s="2">
        <f t="shared" si="17"/>
        <v>2010</v>
      </c>
      <c r="E545" s="5">
        <v>40275</v>
      </c>
      <c r="F545" s="4" t="s">
        <v>269</v>
      </c>
      <c r="G545" s="4" t="s">
        <v>26</v>
      </c>
      <c r="H545" s="4" t="s">
        <v>27</v>
      </c>
      <c r="I545" s="4" t="s">
        <v>38</v>
      </c>
      <c r="J545" s="4" t="s">
        <v>27</v>
      </c>
      <c r="K545" s="4" t="s">
        <v>40</v>
      </c>
      <c r="L545" s="4" t="s">
        <v>21</v>
      </c>
      <c r="M545" s="4" t="s">
        <v>27</v>
      </c>
      <c r="N545" s="4">
        <v>14</v>
      </c>
      <c r="O545" s="4">
        <v>0</v>
      </c>
      <c r="P545" s="4" t="s">
        <v>312</v>
      </c>
      <c r="Q545" s="13" t="s">
        <v>281</v>
      </c>
    </row>
    <row r="546" spans="1:17" x14ac:dyDescent="0.25">
      <c r="A546" s="10">
        <v>211</v>
      </c>
      <c r="B546" s="2" t="s">
        <v>98</v>
      </c>
      <c r="C546" s="2" t="str">
        <f t="shared" si="16"/>
        <v>IPL-2010</v>
      </c>
      <c r="D546" s="2">
        <f t="shared" si="17"/>
        <v>2010</v>
      </c>
      <c r="E546" s="3">
        <v>40274</v>
      </c>
      <c r="F546" s="2" t="s">
        <v>144</v>
      </c>
      <c r="G546" s="2" t="s">
        <v>100</v>
      </c>
      <c r="H546" s="2" t="s">
        <v>19</v>
      </c>
      <c r="I546" s="2" t="s">
        <v>39</v>
      </c>
      <c r="J546" s="2" t="s">
        <v>19</v>
      </c>
      <c r="K546" s="2" t="s">
        <v>40</v>
      </c>
      <c r="L546" s="2" t="s">
        <v>21</v>
      </c>
      <c r="M546" s="2" t="s">
        <v>19</v>
      </c>
      <c r="N546" s="2">
        <v>24</v>
      </c>
      <c r="O546" s="2">
        <v>0</v>
      </c>
      <c r="P546" s="2" t="s">
        <v>237</v>
      </c>
      <c r="Q546" s="12" t="s">
        <v>315</v>
      </c>
    </row>
    <row r="547" spans="1:17" x14ac:dyDescent="0.25">
      <c r="A547" s="11">
        <v>210</v>
      </c>
      <c r="B547" s="4" t="s">
        <v>317</v>
      </c>
      <c r="C547" s="2" t="str">
        <f t="shared" si="16"/>
        <v>IPL-2010</v>
      </c>
      <c r="D547" s="2">
        <f t="shared" si="17"/>
        <v>2010</v>
      </c>
      <c r="E547" s="5">
        <v>40273</v>
      </c>
      <c r="F547" s="4" t="s">
        <v>303</v>
      </c>
      <c r="G547" s="4" t="s">
        <v>318</v>
      </c>
      <c r="H547" s="4" t="s">
        <v>31</v>
      </c>
      <c r="I547" s="4" t="s">
        <v>260</v>
      </c>
      <c r="J547" s="4" t="s">
        <v>31</v>
      </c>
      <c r="K547" s="4" t="s">
        <v>40</v>
      </c>
      <c r="L547" s="4" t="s">
        <v>21</v>
      </c>
      <c r="M547" s="4" t="s">
        <v>31</v>
      </c>
      <c r="N547" s="4">
        <v>2</v>
      </c>
      <c r="O547" s="4">
        <v>0</v>
      </c>
      <c r="P547" s="4" t="s">
        <v>154</v>
      </c>
      <c r="Q547" s="13" t="s">
        <v>231</v>
      </c>
    </row>
    <row r="548" spans="1:17" x14ac:dyDescent="0.25">
      <c r="A548" s="10">
        <v>208</v>
      </c>
      <c r="B548" s="2" t="s">
        <v>24</v>
      </c>
      <c r="C548" s="2" t="str">
        <f t="shared" si="16"/>
        <v>IPL-2010</v>
      </c>
      <c r="D548" s="2">
        <f t="shared" si="17"/>
        <v>2010</v>
      </c>
      <c r="E548" s="3">
        <v>40272</v>
      </c>
      <c r="F548" s="2" t="s">
        <v>304</v>
      </c>
      <c r="G548" s="2" t="s">
        <v>26</v>
      </c>
      <c r="H548" s="2" t="s">
        <v>27</v>
      </c>
      <c r="I548" s="2" t="s">
        <v>45</v>
      </c>
      <c r="J548" s="2" t="s">
        <v>27</v>
      </c>
      <c r="K548" s="2" t="s">
        <v>40</v>
      </c>
      <c r="L548" s="2" t="s">
        <v>21</v>
      </c>
      <c r="M548" s="2" t="s">
        <v>45</v>
      </c>
      <c r="N548" s="2">
        <v>0</v>
      </c>
      <c r="O548" s="2">
        <v>8</v>
      </c>
      <c r="P548" s="2" t="s">
        <v>237</v>
      </c>
      <c r="Q548" s="12" t="s">
        <v>315</v>
      </c>
    </row>
    <row r="549" spans="1:17" x14ac:dyDescent="0.25">
      <c r="A549" s="11">
        <v>209</v>
      </c>
      <c r="B549" s="4" t="s">
        <v>35</v>
      </c>
      <c r="C549" s="2" t="str">
        <f t="shared" si="16"/>
        <v>IPL-2010</v>
      </c>
      <c r="D549" s="2">
        <f t="shared" si="17"/>
        <v>2010</v>
      </c>
      <c r="E549" s="5">
        <v>40272</v>
      </c>
      <c r="F549" s="4" t="s">
        <v>322</v>
      </c>
      <c r="G549" s="4" t="s">
        <v>37</v>
      </c>
      <c r="H549" s="4" t="s">
        <v>38</v>
      </c>
      <c r="I549" s="4" t="s">
        <v>50</v>
      </c>
      <c r="J549" s="4" t="s">
        <v>38</v>
      </c>
      <c r="K549" s="4" t="s">
        <v>40</v>
      </c>
      <c r="L549" s="4" t="s">
        <v>21</v>
      </c>
      <c r="M549" s="4" t="s">
        <v>38</v>
      </c>
      <c r="N549" s="4">
        <v>37</v>
      </c>
      <c r="O549" s="4">
        <v>0</v>
      </c>
      <c r="P549" s="4" t="s">
        <v>225</v>
      </c>
      <c r="Q549" s="13" t="s">
        <v>125</v>
      </c>
    </row>
    <row r="550" spans="1:17" x14ac:dyDescent="0.25">
      <c r="A550" s="10">
        <v>206</v>
      </c>
      <c r="B550" s="2" t="s">
        <v>98</v>
      </c>
      <c r="C550" s="2" t="str">
        <f t="shared" si="16"/>
        <v>IPL-2010</v>
      </c>
      <c r="D550" s="2">
        <f t="shared" si="17"/>
        <v>2010</v>
      </c>
      <c r="E550" s="3">
        <v>40271</v>
      </c>
      <c r="F550" s="2" t="s">
        <v>227</v>
      </c>
      <c r="G550" s="2" t="s">
        <v>100</v>
      </c>
      <c r="H550" s="2" t="s">
        <v>19</v>
      </c>
      <c r="I550" s="2" t="s">
        <v>31</v>
      </c>
      <c r="J550" s="2" t="s">
        <v>19</v>
      </c>
      <c r="K550" s="2" t="s">
        <v>40</v>
      </c>
      <c r="L550" s="2" t="s">
        <v>21</v>
      </c>
      <c r="M550" s="2" t="s">
        <v>19</v>
      </c>
      <c r="N550" s="2">
        <v>23</v>
      </c>
      <c r="O550" s="2">
        <v>0</v>
      </c>
      <c r="P550" s="2" t="s">
        <v>281</v>
      </c>
      <c r="Q550" s="12" t="s">
        <v>288</v>
      </c>
    </row>
    <row r="551" spans="1:17" x14ac:dyDescent="0.25">
      <c r="A551" s="11">
        <v>207</v>
      </c>
      <c r="B551" s="4" t="s">
        <v>15</v>
      </c>
      <c r="C551" s="2" t="str">
        <f t="shared" si="16"/>
        <v>IPL-2010</v>
      </c>
      <c r="D551" s="2">
        <f t="shared" si="17"/>
        <v>2010</v>
      </c>
      <c r="E551" s="5">
        <v>40271</v>
      </c>
      <c r="F551" s="4" t="s">
        <v>67</v>
      </c>
      <c r="G551" s="4" t="s">
        <v>189</v>
      </c>
      <c r="H551" s="4" t="s">
        <v>39</v>
      </c>
      <c r="I551" s="4" t="s">
        <v>260</v>
      </c>
      <c r="J551" s="4" t="s">
        <v>39</v>
      </c>
      <c r="K551" s="4" t="s">
        <v>40</v>
      </c>
      <c r="L551" s="4" t="s">
        <v>21</v>
      </c>
      <c r="M551" s="4" t="s">
        <v>39</v>
      </c>
      <c r="N551" s="4">
        <v>63</v>
      </c>
      <c r="O551" s="4">
        <v>0</v>
      </c>
      <c r="P551" s="4" t="s">
        <v>259</v>
      </c>
      <c r="Q551" s="13" t="s">
        <v>23</v>
      </c>
    </row>
    <row r="552" spans="1:17" x14ac:dyDescent="0.25">
      <c r="A552" s="10">
        <v>205</v>
      </c>
      <c r="B552" s="2" t="s">
        <v>123</v>
      </c>
      <c r="C552" s="2" t="str">
        <f t="shared" si="16"/>
        <v>IPL-2010</v>
      </c>
      <c r="D552" s="2">
        <f t="shared" si="17"/>
        <v>2010</v>
      </c>
      <c r="E552" s="3">
        <v>40270</v>
      </c>
      <c r="F552" s="2" t="s">
        <v>270</v>
      </c>
      <c r="G552" s="2" t="s">
        <v>188</v>
      </c>
      <c r="H552" s="2" t="s">
        <v>45</v>
      </c>
      <c r="I552" s="2" t="s">
        <v>50</v>
      </c>
      <c r="J552" s="2" t="s">
        <v>45</v>
      </c>
      <c r="K552" s="2" t="s">
        <v>40</v>
      </c>
      <c r="L552" s="2" t="s">
        <v>21</v>
      </c>
      <c r="M552" s="2" t="s">
        <v>50</v>
      </c>
      <c r="N552" s="2">
        <v>0</v>
      </c>
      <c r="O552" s="2">
        <v>6</v>
      </c>
      <c r="P552" s="2" t="s">
        <v>225</v>
      </c>
      <c r="Q552" s="12" t="s">
        <v>125</v>
      </c>
    </row>
    <row r="553" spans="1:17" x14ac:dyDescent="0.25">
      <c r="A553" s="11">
        <v>204</v>
      </c>
      <c r="B553" s="4" t="s">
        <v>24</v>
      </c>
      <c r="C553" s="2" t="str">
        <f t="shared" si="16"/>
        <v>IPL-2010</v>
      </c>
      <c r="D553" s="2">
        <f t="shared" si="17"/>
        <v>2010</v>
      </c>
      <c r="E553" s="5">
        <v>40269</v>
      </c>
      <c r="F553" s="4" t="s">
        <v>269</v>
      </c>
      <c r="G553" s="4" t="s">
        <v>26</v>
      </c>
      <c r="H553" s="4" t="s">
        <v>27</v>
      </c>
      <c r="I553" s="4" t="s">
        <v>260</v>
      </c>
      <c r="J553" s="4" t="s">
        <v>27</v>
      </c>
      <c r="K553" s="4" t="s">
        <v>40</v>
      </c>
      <c r="L553" s="4" t="s">
        <v>21</v>
      </c>
      <c r="M553" s="4" t="s">
        <v>27</v>
      </c>
      <c r="N553" s="4">
        <v>24</v>
      </c>
      <c r="O553" s="4">
        <v>0</v>
      </c>
      <c r="P553" s="4" t="s">
        <v>280</v>
      </c>
      <c r="Q553" s="13" t="s">
        <v>315</v>
      </c>
    </row>
    <row r="554" spans="1:17" x14ac:dyDescent="0.25">
      <c r="A554" s="10">
        <v>202</v>
      </c>
      <c r="B554" s="2" t="s">
        <v>98</v>
      </c>
      <c r="C554" s="2" t="str">
        <f t="shared" si="16"/>
        <v>IPL-2010</v>
      </c>
      <c r="D554" s="2">
        <f t="shared" si="17"/>
        <v>2010</v>
      </c>
      <c r="E554" s="3">
        <v>40268</v>
      </c>
      <c r="F554" s="2" t="s">
        <v>227</v>
      </c>
      <c r="G554" s="2" t="s">
        <v>100</v>
      </c>
      <c r="H554" s="2" t="s">
        <v>50</v>
      </c>
      <c r="I554" s="2" t="s">
        <v>19</v>
      </c>
      <c r="J554" s="2" t="s">
        <v>50</v>
      </c>
      <c r="K554" s="2" t="s">
        <v>40</v>
      </c>
      <c r="L554" s="2" t="s">
        <v>21</v>
      </c>
      <c r="M554" s="2" t="s">
        <v>19</v>
      </c>
      <c r="N554" s="2">
        <v>0</v>
      </c>
      <c r="O554" s="2">
        <v>5</v>
      </c>
      <c r="P554" s="2" t="s">
        <v>312</v>
      </c>
      <c r="Q554" s="12" t="s">
        <v>281</v>
      </c>
    </row>
    <row r="555" spans="1:17" x14ac:dyDescent="0.25">
      <c r="A555" s="11">
        <v>203</v>
      </c>
      <c r="B555" s="4" t="s">
        <v>35</v>
      </c>
      <c r="C555" s="2" t="str">
        <f t="shared" si="16"/>
        <v>IPL-2010</v>
      </c>
      <c r="D555" s="2">
        <f t="shared" si="17"/>
        <v>2010</v>
      </c>
      <c r="E555" s="5">
        <v>40268</v>
      </c>
      <c r="F555" s="4" t="s">
        <v>255</v>
      </c>
      <c r="G555" s="4" t="s">
        <v>37</v>
      </c>
      <c r="H555" s="4" t="s">
        <v>38</v>
      </c>
      <c r="I555" s="4" t="s">
        <v>31</v>
      </c>
      <c r="J555" s="4" t="s">
        <v>38</v>
      </c>
      <c r="K555" s="4" t="s">
        <v>40</v>
      </c>
      <c r="L555" s="4" t="s">
        <v>21</v>
      </c>
      <c r="M555" s="4" t="s">
        <v>38</v>
      </c>
      <c r="N555" s="4">
        <v>67</v>
      </c>
      <c r="O555" s="4">
        <v>0</v>
      </c>
      <c r="P555" s="4" t="s">
        <v>154</v>
      </c>
      <c r="Q555" s="13" t="s">
        <v>231</v>
      </c>
    </row>
    <row r="556" spans="1:17" x14ac:dyDescent="0.25">
      <c r="A556" s="10">
        <v>201</v>
      </c>
      <c r="B556" s="2" t="s">
        <v>15</v>
      </c>
      <c r="C556" s="2" t="str">
        <f t="shared" si="16"/>
        <v>IPL-2010</v>
      </c>
      <c r="D556" s="2">
        <f t="shared" si="17"/>
        <v>2010</v>
      </c>
      <c r="E556" s="3">
        <v>40267</v>
      </c>
      <c r="F556" s="2" t="s">
        <v>200</v>
      </c>
      <c r="G556" s="2" t="s">
        <v>189</v>
      </c>
      <c r="H556" s="2" t="s">
        <v>45</v>
      </c>
      <c r="I556" s="2" t="s">
        <v>39</v>
      </c>
      <c r="J556" s="2" t="s">
        <v>39</v>
      </c>
      <c r="K556" s="2" t="s">
        <v>20</v>
      </c>
      <c r="L556" s="2" t="s">
        <v>21</v>
      </c>
      <c r="M556" s="2" t="s">
        <v>39</v>
      </c>
      <c r="N556" s="2">
        <v>0</v>
      </c>
      <c r="O556" s="2">
        <v>4</v>
      </c>
      <c r="P556" s="2" t="s">
        <v>259</v>
      </c>
      <c r="Q556" s="12" t="s">
        <v>262</v>
      </c>
    </row>
    <row r="557" spans="1:17" x14ac:dyDescent="0.25">
      <c r="A557" s="11">
        <v>200</v>
      </c>
      <c r="B557" s="4" t="s">
        <v>35</v>
      </c>
      <c r="C557" s="2" t="str">
        <f t="shared" si="16"/>
        <v>IPL-2010</v>
      </c>
      <c r="D557" s="2">
        <f t="shared" si="17"/>
        <v>2010</v>
      </c>
      <c r="E557" s="5">
        <v>40266</v>
      </c>
      <c r="F557" s="4" t="s">
        <v>134</v>
      </c>
      <c r="G557" s="4" t="s">
        <v>37</v>
      </c>
      <c r="H557" s="4" t="s">
        <v>38</v>
      </c>
      <c r="I557" s="4" t="s">
        <v>27</v>
      </c>
      <c r="J557" s="4" t="s">
        <v>38</v>
      </c>
      <c r="K557" s="4" t="s">
        <v>40</v>
      </c>
      <c r="L557" s="4" t="s">
        <v>21</v>
      </c>
      <c r="M557" s="4" t="s">
        <v>38</v>
      </c>
      <c r="N557" s="4">
        <v>40</v>
      </c>
      <c r="O557" s="4">
        <v>0</v>
      </c>
      <c r="P557" s="4" t="s">
        <v>220</v>
      </c>
      <c r="Q557" s="13" t="s">
        <v>231</v>
      </c>
    </row>
    <row r="558" spans="1:17" x14ac:dyDescent="0.25">
      <c r="A558" s="10">
        <v>198</v>
      </c>
      <c r="B558" s="2" t="s">
        <v>202</v>
      </c>
      <c r="C558" s="2" t="str">
        <f t="shared" si="16"/>
        <v>IPL-2010</v>
      </c>
      <c r="D558" s="2">
        <f t="shared" si="17"/>
        <v>2010</v>
      </c>
      <c r="E558" s="3">
        <v>40265</v>
      </c>
      <c r="F558" s="2" t="s">
        <v>323</v>
      </c>
      <c r="G558" s="2" t="s">
        <v>204</v>
      </c>
      <c r="H558" s="2" t="s">
        <v>31</v>
      </c>
      <c r="I558" s="2" t="s">
        <v>19</v>
      </c>
      <c r="J558" s="2" t="s">
        <v>31</v>
      </c>
      <c r="K558" s="2" t="s">
        <v>40</v>
      </c>
      <c r="L558" s="2" t="s">
        <v>21</v>
      </c>
      <c r="M558" s="2" t="s">
        <v>31</v>
      </c>
      <c r="N558" s="2">
        <v>17</v>
      </c>
      <c r="O558" s="2">
        <v>0</v>
      </c>
      <c r="P558" s="2" t="s">
        <v>220</v>
      </c>
      <c r="Q558" s="12" t="s">
        <v>231</v>
      </c>
    </row>
    <row r="559" spans="1:17" x14ac:dyDescent="0.25">
      <c r="A559" s="11">
        <v>199</v>
      </c>
      <c r="B559" s="4" t="s">
        <v>15</v>
      </c>
      <c r="C559" s="2" t="str">
        <f t="shared" si="16"/>
        <v>IPL-2010</v>
      </c>
      <c r="D559" s="2">
        <f t="shared" si="17"/>
        <v>2010</v>
      </c>
      <c r="E559" s="5">
        <v>40265</v>
      </c>
      <c r="F559" s="4" t="s">
        <v>195</v>
      </c>
      <c r="G559" s="4" t="s">
        <v>285</v>
      </c>
      <c r="H559" s="4" t="s">
        <v>39</v>
      </c>
      <c r="I559" s="4" t="s">
        <v>260</v>
      </c>
      <c r="J559" s="4" t="s">
        <v>260</v>
      </c>
      <c r="K559" s="4" t="s">
        <v>20</v>
      </c>
      <c r="L559" s="4" t="s">
        <v>21</v>
      </c>
      <c r="M559" s="4" t="s">
        <v>39</v>
      </c>
      <c r="N559" s="4">
        <v>41</v>
      </c>
      <c r="O559" s="4">
        <v>0</v>
      </c>
      <c r="P559" s="4" t="s">
        <v>245</v>
      </c>
      <c r="Q559" s="13" t="s">
        <v>280</v>
      </c>
    </row>
    <row r="560" spans="1:17" x14ac:dyDescent="0.25">
      <c r="A560" s="10">
        <v>196</v>
      </c>
      <c r="B560" s="2" t="s">
        <v>123</v>
      </c>
      <c r="C560" s="2" t="str">
        <f t="shared" si="16"/>
        <v>IPL-2010</v>
      </c>
      <c r="D560" s="2">
        <f t="shared" si="17"/>
        <v>2010</v>
      </c>
      <c r="E560" s="3">
        <v>40264</v>
      </c>
      <c r="F560" s="2" t="s">
        <v>301</v>
      </c>
      <c r="G560" s="2" t="s">
        <v>188</v>
      </c>
      <c r="H560" s="2" t="s">
        <v>27</v>
      </c>
      <c r="I560" s="2" t="s">
        <v>45</v>
      </c>
      <c r="J560" s="2" t="s">
        <v>27</v>
      </c>
      <c r="K560" s="2" t="s">
        <v>40</v>
      </c>
      <c r="L560" s="2" t="s">
        <v>21</v>
      </c>
      <c r="M560" s="2" t="s">
        <v>27</v>
      </c>
      <c r="N560" s="2">
        <v>39</v>
      </c>
      <c r="O560" s="2">
        <v>0</v>
      </c>
      <c r="P560" s="2" t="s">
        <v>259</v>
      </c>
      <c r="Q560" s="12" t="s">
        <v>23</v>
      </c>
    </row>
    <row r="561" spans="1:17" x14ac:dyDescent="0.25">
      <c r="A561" s="11">
        <v>195</v>
      </c>
      <c r="B561" s="4" t="s">
        <v>202</v>
      </c>
      <c r="C561" s="2" t="str">
        <f t="shared" si="16"/>
        <v>IPL-2010</v>
      </c>
      <c r="D561" s="2">
        <f t="shared" si="17"/>
        <v>2010</v>
      </c>
      <c r="E561" s="5">
        <v>40263</v>
      </c>
      <c r="F561" s="4" t="s">
        <v>157</v>
      </c>
      <c r="G561" s="4" t="s">
        <v>204</v>
      </c>
      <c r="H561" s="4" t="s">
        <v>260</v>
      </c>
      <c r="I561" s="4" t="s">
        <v>31</v>
      </c>
      <c r="J561" s="4" t="s">
        <v>260</v>
      </c>
      <c r="K561" s="4" t="s">
        <v>40</v>
      </c>
      <c r="L561" s="4" t="s">
        <v>21</v>
      </c>
      <c r="M561" s="4" t="s">
        <v>31</v>
      </c>
      <c r="N561" s="4">
        <v>0</v>
      </c>
      <c r="O561" s="4">
        <v>8</v>
      </c>
      <c r="P561" s="4" t="s">
        <v>154</v>
      </c>
      <c r="Q561" s="13" t="s">
        <v>231</v>
      </c>
    </row>
    <row r="562" spans="1:17" x14ac:dyDescent="0.25">
      <c r="A562" s="10">
        <v>194</v>
      </c>
      <c r="B562" s="2" t="s">
        <v>15</v>
      </c>
      <c r="C562" s="2" t="str">
        <f t="shared" si="16"/>
        <v>IPL-2010</v>
      </c>
      <c r="D562" s="2">
        <f t="shared" si="17"/>
        <v>2010</v>
      </c>
      <c r="E562" s="3">
        <v>40262</v>
      </c>
      <c r="F562" s="2" t="s">
        <v>247</v>
      </c>
      <c r="G562" s="2" t="s">
        <v>189</v>
      </c>
      <c r="H562" s="2" t="s">
        <v>19</v>
      </c>
      <c r="I562" s="2" t="s">
        <v>39</v>
      </c>
      <c r="J562" s="2" t="s">
        <v>39</v>
      </c>
      <c r="K562" s="2" t="s">
        <v>20</v>
      </c>
      <c r="L562" s="2" t="s">
        <v>21</v>
      </c>
      <c r="M562" s="2" t="s">
        <v>39</v>
      </c>
      <c r="N562" s="2">
        <v>0</v>
      </c>
      <c r="O562" s="2">
        <v>5</v>
      </c>
      <c r="P562" s="2" t="s">
        <v>225</v>
      </c>
      <c r="Q562" s="12" t="s">
        <v>283</v>
      </c>
    </row>
    <row r="563" spans="1:17" x14ac:dyDescent="0.25">
      <c r="A563" s="11">
        <v>197</v>
      </c>
      <c r="B563" s="4" t="s">
        <v>105</v>
      </c>
      <c r="C563" s="2" t="str">
        <f t="shared" si="16"/>
        <v>IPL-2010</v>
      </c>
      <c r="D563" s="2">
        <f t="shared" si="17"/>
        <v>2010</v>
      </c>
      <c r="E563" s="5">
        <v>40262</v>
      </c>
      <c r="F563" s="4" t="s">
        <v>150</v>
      </c>
      <c r="G563" s="4" t="s">
        <v>60</v>
      </c>
      <c r="H563" s="4" t="s">
        <v>38</v>
      </c>
      <c r="I563" s="4" t="s">
        <v>50</v>
      </c>
      <c r="J563" s="4" t="s">
        <v>50</v>
      </c>
      <c r="K563" s="4" t="s">
        <v>20</v>
      </c>
      <c r="L563" s="4" t="s">
        <v>21</v>
      </c>
      <c r="M563" s="4" t="s">
        <v>38</v>
      </c>
      <c r="N563" s="4">
        <v>17</v>
      </c>
      <c r="O563" s="4">
        <v>0</v>
      </c>
      <c r="P563" s="4" t="s">
        <v>312</v>
      </c>
      <c r="Q563" s="13" t="s">
        <v>281</v>
      </c>
    </row>
    <row r="564" spans="1:17" x14ac:dyDescent="0.25">
      <c r="A564" s="10">
        <v>193</v>
      </c>
      <c r="B564" s="2" t="s">
        <v>123</v>
      </c>
      <c r="C564" s="2" t="str">
        <f t="shared" si="16"/>
        <v>IPL-2010</v>
      </c>
      <c r="D564" s="2">
        <f t="shared" si="17"/>
        <v>2010</v>
      </c>
      <c r="E564" s="3">
        <v>40261</v>
      </c>
      <c r="F564" s="2" t="s">
        <v>324</v>
      </c>
      <c r="G564" s="2" t="s">
        <v>188</v>
      </c>
      <c r="H564" s="2" t="s">
        <v>31</v>
      </c>
      <c r="I564" s="2" t="s">
        <v>45</v>
      </c>
      <c r="J564" s="2" t="s">
        <v>45</v>
      </c>
      <c r="K564" s="2" t="s">
        <v>20</v>
      </c>
      <c r="L564" s="2" t="s">
        <v>21</v>
      </c>
      <c r="M564" s="2" t="s">
        <v>31</v>
      </c>
      <c r="N564" s="2">
        <v>31</v>
      </c>
      <c r="O564" s="2">
        <v>0</v>
      </c>
      <c r="P564" s="2" t="s">
        <v>259</v>
      </c>
      <c r="Q564" s="12" t="s">
        <v>262</v>
      </c>
    </row>
    <row r="565" spans="1:17" x14ac:dyDescent="0.25">
      <c r="A565" s="11">
        <v>192</v>
      </c>
      <c r="B565" s="4" t="s">
        <v>105</v>
      </c>
      <c r="C565" s="2" t="str">
        <f t="shared" si="16"/>
        <v>IPL-2010</v>
      </c>
      <c r="D565" s="2">
        <f t="shared" si="17"/>
        <v>2010</v>
      </c>
      <c r="E565" s="5">
        <v>40260</v>
      </c>
      <c r="F565" s="4" t="s">
        <v>141</v>
      </c>
      <c r="G565" s="4" t="s">
        <v>60</v>
      </c>
      <c r="H565" s="4" t="s">
        <v>50</v>
      </c>
      <c r="I565" s="4" t="s">
        <v>19</v>
      </c>
      <c r="J565" s="4" t="s">
        <v>19</v>
      </c>
      <c r="K565" s="4" t="s">
        <v>20</v>
      </c>
      <c r="L565" s="4" t="s">
        <v>21</v>
      </c>
      <c r="M565" s="4" t="s">
        <v>50</v>
      </c>
      <c r="N565" s="4">
        <v>36</v>
      </c>
      <c r="O565" s="4">
        <v>0</v>
      </c>
      <c r="P565" s="4" t="s">
        <v>281</v>
      </c>
      <c r="Q565" s="13" t="s">
        <v>288</v>
      </c>
    </row>
    <row r="566" spans="1:17" x14ac:dyDescent="0.25">
      <c r="A566" s="10">
        <v>191</v>
      </c>
      <c r="B566" s="2" t="s">
        <v>15</v>
      </c>
      <c r="C566" s="2" t="str">
        <f t="shared" si="16"/>
        <v>IPL-2010</v>
      </c>
      <c r="D566" s="2">
        <f t="shared" si="17"/>
        <v>2010</v>
      </c>
      <c r="E566" s="3">
        <v>40259</v>
      </c>
      <c r="F566" s="2" t="s">
        <v>247</v>
      </c>
      <c r="G566" s="2" t="s">
        <v>189</v>
      </c>
      <c r="H566" s="2" t="s">
        <v>27</v>
      </c>
      <c r="I566" s="2" t="s">
        <v>39</v>
      </c>
      <c r="J566" s="2" t="s">
        <v>27</v>
      </c>
      <c r="K566" s="2" t="s">
        <v>40</v>
      </c>
      <c r="L566" s="2" t="s">
        <v>21</v>
      </c>
      <c r="M566" s="2" t="s">
        <v>39</v>
      </c>
      <c r="N566" s="2">
        <v>0</v>
      </c>
      <c r="O566" s="2">
        <v>7</v>
      </c>
      <c r="P566" s="2" t="s">
        <v>220</v>
      </c>
      <c r="Q566" s="12" t="s">
        <v>231</v>
      </c>
    </row>
    <row r="567" spans="1:17" x14ac:dyDescent="0.25">
      <c r="A567" s="11">
        <v>189</v>
      </c>
      <c r="B567" s="4" t="s">
        <v>216</v>
      </c>
      <c r="C567" s="2" t="str">
        <f t="shared" si="16"/>
        <v>IPL-2010</v>
      </c>
      <c r="D567" s="2">
        <f t="shared" si="17"/>
        <v>2010</v>
      </c>
      <c r="E567" s="5">
        <v>40258</v>
      </c>
      <c r="F567" s="4" t="s">
        <v>313</v>
      </c>
      <c r="G567" s="4" t="s">
        <v>217</v>
      </c>
      <c r="H567" s="4" t="s">
        <v>260</v>
      </c>
      <c r="I567" s="4" t="s">
        <v>38</v>
      </c>
      <c r="J567" s="4" t="s">
        <v>260</v>
      </c>
      <c r="K567" s="4" t="s">
        <v>40</v>
      </c>
      <c r="L567" s="4" t="s">
        <v>21</v>
      </c>
      <c r="M567" s="4" t="s">
        <v>260</v>
      </c>
      <c r="N567" s="4">
        <v>10</v>
      </c>
      <c r="O567" s="4">
        <v>0</v>
      </c>
      <c r="P567" s="4" t="s">
        <v>225</v>
      </c>
      <c r="Q567" s="13" t="s">
        <v>125</v>
      </c>
    </row>
    <row r="568" spans="1:17" x14ac:dyDescent="0.25">
      <c r="A568" s="10">
        <v>190</v>
      </c>
      <c r="B568" s="2" t="s">
        <v>98</v>
      </c>
      <c r="C568" s="2" t="str">
        <f t="shared" si="16"/>
        <v>IPL-2010</v>
      </c>
      <c r="D568" s="2">
        <f t="shared" si="17"/>
        <v>2010</v>
      </c>
      <c r="E568" s="3">
        <v>40258</v>
      </c>
      <c r="F568" s="2" t="s">
        <v>325</v>
      </c>
      <c r="G568" s="2" t="s">
        <v>100</v>
      </c>
      <c r="H568" s="2" t="s">
        <v>45</v>
      </c>
      <c r="I568" s="2" t="s">
        <v>19</v>
      </c>
      <c r="J568" s="2" t="s">
        <v>19</v>
      </c>
      <c r="K568" s="2" t="s">
        <v>20</v>
      </c>
      <c r="L568" s="2" t="s">
        <v>138</v>
      </c>
      <c r="M568" s="2" t="s">
        <v>45</v>
      </c>
      <c r="N568" s="2">
        <v>0</v>
      </c>
      <c r="O568" s="2">
        <v>0</v>
      </c>
      <c r="P568" s="2" t="s">
        <v>280</v>
      </c>
      <c r="Q568" s="12" t="s">
        <v>315</v>
      </c>
    </row>
    <row r="569" spans="1:17" x14ac:dyDescent="0.25">
      <c r="A569" s="11">
        <v>187</v>
      </c>
      <c r="B569" s="4" t="s">
        <v>202</v>
      </c>
      <c r="C569" s="2" t="str">
        <f t="shared" si="16"/>
        <v>IPL-2010</v>
      </c>
      <c r="D569" s="2">
        <f t="shared" si="17"/>
        <v>2010</v>
      </c>
      <c r="E569" s="5">
        <v>40257</v>
      </c>
      <c r="F569" s="4" t="s">
        <v>326</v>
      </c>
      <c r="G569" s="4" t="s">
        <v>204</v>
      </c>
      <c r="H569" s="4" t="s">
        <v>31</v>
      </c>
      <c r="I569" s="4" t="s">
        <v>27</v>
      </c>
      <c r="J569" s="4" t="s">
        <v>31</v>
      </c>
      <c r="K569" s="4" t="s">
        <v>40</v>
      </c>
      <c r="L569" s="4" t="s">
        <v>21</v>
      </c>
      <c r="M569" s="4" t="s">
        <v>31</v>
      </c>
      <c r="N569" s="4">
        <v>34</v>
      </c>
      <c r="O569" s="4">
        <v>0</v>
      </c>
      <c r="P569" s="4" t="s">
        <v>281</v>
      </c>
      <c r="Q569" s="13" t="s">
        <v>288</v>
      </c>
    </row>
    <row r="570" spans="1:17" x14ac:dyDescent="0.25">
      <c r="A570" s="10">
        <v>188</v>
      </c>
      <c r="B570" s="2" t="s">
        <v>15</v>
      </c>
      <c r="C570" s="2" t="str">
        <f t="shared" si="16"/>
        <v>IPL-2010</v>
      </c>
      <c r="D570" s="2">
        <f t="shared" si="17"/>
        <v>2010</v>
      </c>
      <c r="E570" s="3">
        <v>40257</v>
      </c>
      <c r="F570" s="2" t="s">
        <v>230</v>
      </c>
      <c r="G570" s="2" t="s">
        <v>189</v>
      </c>
      <c r="H570" s="2" t="s">
        <v>39</v>
      </c>
      <c r="I570" s="2" t="s">
        <v>50</v>
      </c>
      <c r="J570" s="2" t="s">
        <v>39</v>
      </c>
      <c r="K570" s="2" t="s">
        <v>40</v>
      </c>
      <c r="L570" s="2" t="s">
        <v>21</v>
      </c>
      <c r="M570" s="2" t="s">
        <v>50</v>
      </c>
      <c r="N570" s="2">
        <v>0</v>
      </c>
      <c r="O570" s="2">
        <v>7</v>
      </c>
      <c r="P570" s="2" t="s">
        <v>154</v>
      </c>
      <c r="Q570" s="12" t="s">
        <v>220</v>
      </c>
    </row>
    <row r="571" spans="1:17" x14ac:dyDescent="0.25">
      <c r="A571" s="11">
        <v>185</v>
      </c>
      <c r="B571" s="4" t="s">
        <v>35</v>
      </c>
      <c r="C571" s="2" t="str">
        <f t="shared" si="16"/>
        <v>IPL-2010</v>
      </c>
      <c r="D571" s="2">
        <f t="shared" si="17"/>
        <v>2010</v>
      </c>
      <c r="E571" s="5">
        <v>40256</v>
      </c>
      <c r="F571" s="4" t="s">
        <v>327</v>
      </c>
      <c r="G571" s="4" t="s">
        <v>37</v>
      </c>
      <c r="H571" s="4" t="s">
        <v>38</v>
      </c>
      <c r="I571" s="4" t="s">
        <v>19</v>
      </c>
      <c r="J571" s="4" t="s">
        <v>38</v>
      </c>
      <c r="K571" s="4" t="s">
        <v>40</v>
      </c>
      <c r="L571" s="4" t="s">
        <v>21</v>
      </c>
      <c r="M571" s="4" t="s">
        <v>19</v>
      </c>
      <c r="N571" s="4">
        <v>0</v>
      </c>
      <c r="O571" s="4">
        <v>5</v>
      </c>
      <c r="P571" s="4" t="s">
        <v>259</v>
      </c>
      <c r="Q571" s="13" t="s">
        <v>262</v>
      </c>
    </row>
    <row r="572" spans="1:17" x14ac:dyDescent="0.25">
      <c r="A572" s="10">
        <v>186</v>
      </c>
      <c r="B572" s="2" t="s">
        <v>216</v>
      </c>
      <c r="C572" s="2" t="str">
        <f t="shared" si="16"/>
        <v>IPL-2010</v>
      </c>
      <c r="D572" s="2">
        <f t="shared" si="17"/>
        <v>2010</v>
      </c>
      <c r="E572" s="3">
        <v>40256</v>
      </c>
      <c r="F572" s="2" t="s">
        <v>313</v>
      </c>
      <c r="G572" s="2" t="s">
        <v>217</v>
      </c>
      <c r="H572" s="2" t="s">
        <v>260</v>
      </c>
      <c r="I572" s="2" t="s">
        <v>45</v>
      </c>
      <c r="J572" s="2" t="s">
        <v>45</v>
      </c>
      <c r="K572" s="2" t="s">
        <v>20</v>
      </c>
      <c r="L572" s="2" t="s">
        <v>21</v>
      </c>
      <c r="M572" s="2" t="s">
        <v>260</v>
      </c>
      <c r="N572" s="2">
        <v>6</v>
      </c>
      <c r="O572" s="2">
        <v>0</v>
      </c>
      <c r="P572" s="2" t="s">
        <v>225</v>
      </c>
      <c r="Q572" s="12" t="s">
        <v>125</v>
      </c>
    </row>
    <row r="573" spans="1:17" x14ac:dyDescent="0.25">
      <c r="A573" s="11">
        <v>184</v>
      </c>
      <c r="B573" s="4" t="s">
        <v>105</v>
      </c>
      <c r="C573" s="2" t="str">
        <f t="shared" si="16"/>
        <v>IPL-2010</v>
      </c>
      <c r="D573" s="2">
        <f t="shared" si="17"/>
        <v>2010</v>
      </c>
      <c r="E573" s="5">
        <v>40255</v>
      </c>
      <c r="F573" s="4" t="s">
        <v>230</v>
      </c>
      <c r="G573" s="4" t="s">
        <v>60</v>
      </c>
      <c r="H573" s="4" t="s">
        <v>31</v>
      </c>
      <c r="I573" s="4" t="s">
        <v>50</v>
      </c>
      <c r="J573" s="4" t="s">
        <v>50</v>
      </c>
      <c r="K573" s="4" t="s">
        <v>20</v>
      </c>
      <c r="L573" s="4" t="s">
        <v>21</v>
      </c>
      <c r="M573" s="4" t="s">
        <v>50</v>
      </c>
      <c r="N573" s="4">
        <v>0</v>
      </c>
      <c r="O573" s="4">
        <v>10</v>
      </c>
      <c r="P573" s="4" t="s">
        <v>280</v>
      </c>
      <c r="Q573" s="13" t="s">
        <v>315</v>
      </c>
    </row>
    <row r="574" spans="1:17" x14ac:dyDescent="0.25">
      <c r="A574" s="10">
        <v>183</v>
      </c>
      <c r="B574" s="2" t="s">
        <v>35</v>
      </c>
      <c r="C574" s="2" t="str">
        <f t="shared" si="16"/>
        <v>IPL-2010</v>
      </c>
      <c r="D574" s="2">
        <f t="shared" si="17"/>
        <v>2010</v>
      </c>
      <c r="E574" s="3">
        <v>40254</v>
      </c>
      <c r="F574" s="2" t="s">
        <v>247</v>
      </c>
      <c r="G574" s="2" t="s">
        <v>37</v>
      </c>
      <c r="H574" s="2" t="s">
        <v>39</v>
      </c>
      <c r="I574" s="2" t="s">
        <v>38</v>
      </c>
      <c r="J574" s="2" t="s">
        <v>38</v>
      </c>
      <c r="K574" s="2" t="s">
        <v>20</v>
      </c>
      <c r="L574" s="2" t="s">
        <v>21</v>
      </c>
      <c r="M574" s="2" t="s">
        <v>39</v>
      </c>
      <c r="N574" s="2">
        <v>98</v>
      </c>
      <c r="O574" s="2">
        <v>0</v>
      </c>
      <c r="P574" s="2" t="s">
        <v>259</v>
      </c>
      <c r="Q574" s="12" t="s">
        <v>262</v>
      </c>
    </row>
    <row r="575" spans="1:17" x14ac:dyDescent="0.25">
      <c r="A575" s="11">
        <v>181</v>
      </c>
      <c r="B575" s="4" t="s">
        <v>105</v>
      </c>
      <c r="C575" s="2" t="str">
        <f t="shared" si="16"/>
        <v>IPL-2010</v>
      </c>
      <c r="D575" s="2">
        <f t="shared" si="17"/>
        <v>2010</v>
      </c>
      <c r="E575" s="5">
        <v>40253</v>
      </c>
      <c r="F575" s="4" t="s">
        <v>230</v>
      </c>
      <c r="G575" s="4" t="s">
        <v>60</v>
      </c>
      <c r="H575" s="4" t="s">
        <v>45</v>
      </c>
      <c r="I575" s="4" t="s">
        <v>50</v>
      </c>
      <c r="J575" s="4" t="s">
        <v>45</v>
      </c>
      <c r="K575" s="4" t="s">
        <v>40</v>
      </c>
      <c r="L575" s="4" t="s">
        <v>21</v>
      </c>
      <c r="M575" s="4" t="s">
        <v>50</v>
      </c>
      <c r="N575" s="4">
        <v>0</v>
      </c>
      <c r="O575" s="4">
        <v>8</v>
      </c>
      <c r="P575" s="4" t="s">
        <v>245</v>
      </c>
      <c r="Q575" s="13" t="s">
        <v>315</v>
      </c>
    </row>
    <row r="576" spans="1:17" x14ac:dyDescent="0.25">
      <c r="A576" s="10">
        <v>182</v>
      </c>
      <c r="B576" s="2" t="s">
        <v>24</v>
      </c>
      <c r="C576" s="2" t="str">
        <f t="shared" si="16"/>
        <v>IPL-2010</v>
      </c>
      <c r="D576" s="2">
        <f t="shared" si="17"/>
        <v>2010</v>
      </c>
      <c r="E576" s="3">
        <v>40253</v>
      </c>
      <c r="F576" s="2" t="s">
        <v>87</v>
      </c>
      <c r="G576" s="2" t="s">
        <v>26</v>
      </c>
      <c r="H576" s="2" t="s">
        <v>19</v>
      </c>
      <c r="I576" s="2" t="s">
        <v>27</v>
      </c>
      <c r="J576" s="2" t="s">
        <v>19</v>
      </c>
      <c r="K576" s="2" t="s">
        <v>40</v>
      </c>
      <c r="L576" s="2" t="s">
        <v>21</v>
      </c>
      <c r="M576" s="2" t="s">
        <v>19</v>
      </c>
      <c r="N576" s="2">
        <v>55</v>
      </c>
      <c r="O576" s="2">
        <v>0</v>
      </c>
      <c r="P576" s="2" t="s">
        <v>154</v>
      </c>
      <c r="Q576" s="12" t="s">
        <v>283</v>
      </c>
    </row>
    <row r="577" spans="1:17" x14ac:dyDescent="0.25">
      <c r="A577" s="11">
        <v>180</v>
      </c>
      <c r="B577" s="4" t="s">
        <v>202</v>
      </c>
      <c r="C577" s="2" t="str">
        <f t="shared" si="16"/>
        <v>IPL-2010</v>
      </c>
      <c r="D577" s="2">
        <f t="shared" si="17"/>
        <v>2010</v>
      </c>
      <c r="E577" s="5">
        <v>40252</v>
      </c>
      <c r="F577" s="4" t="s">
        <v>214</v>
      </c>
      <c r="G577" s="4" t="s">
        <v>204</v>
      </c>
      <c r="H577" s="4" t="s">
        <v>31</v>
      </c>
      <c r="I577" s="4" t="s">
        <v>38</v>
      </c>
      <c r="J577" s="4" t="s">
        <v>38</v>
      </c>
      <c r="K577" s="4" t="s">
        <v>20</v>
      </c>
      <c r="L577" s="4" t="s">
        <v>21</v>
      </c>
      <c r="M577" s="4" t="s">
        <v>38</v>
      </c>
      <c r="N577" s="4">
        <v>0</v>
      </c>
      <c r="O577" s="4">
        <v>6</v>
      </c>
      <c r="P577" s="4" t="s">
        <v>312</v>
      </c>
      <c r="Q577" s="13" t="s">
        <v>281</v>
      </c>
    </row>
    <row r="578" spans="1:17" x14ac:dyDescent="0.25">
      <c r="A578" s="10">
        <v>178</v>
      </c>
      <c r="B578" s="2" t="s">
        <v>24</v>
      </c>
      <c r="C578" s="2" t="str">
        <f t="shared" ref="C578:C641" si="18">_xlfn.CONCAT("IPL-",D578)</f>
        <v>IPL-2010</v>
      </c>
      <c r="D578" s="2">
        <f t="shared" si="17"/>
        <v>2010</v>
      </c>
      <c r="E578" s="3">
        <v>40251</v>
      </c>
      <c r="F578" s="2" t="s">
        <v>301</v>
      </c>
      <c r="G578" s="2" t="s">
        <v>26</v>
      </c>
      <c r="H578" s="2" t="s">
        <v>50</v>
      </c>
      <c r="I578" s="2" t="s">
        <v>27</v>
      </c>
      <c r="J578" s="2" t="s">
        <v>27</v>
      </c>
      <c r="K578" s="2" t="s">
        <v>20</v>
      </c>
      <c r="L578" s="2" t="s">
        <v>21</v>
      </c>
      <c r="M578" s="2" t="s">
        <v>27</v>
      </c>
      <c r="N578" s="2">
        <v>0</v>
      </c>
      <c r="O578" s="2">
        <v>7</v>
      </c>
      <c r="P578" s="2" t="s">
        <v>154</v>
      </c>
      <c r="Q578" s="12" t="s">
        <v>283</v>
      </c>
    </row>
    <row r="579" spans="1:17" x14ac:dyDescent="0.25">
      <c r="A579" s="11">
        <v>179</v>
      </c>
      <c r="B579" s="4" t="s">
        <v>98</v>
      </c>
      <c r="C579" s="2" t="str">
        <f t="shared" si="18"/>
        <v>IPL-2010</v>
      </c>
      <c r="D579" s="2">
        <f t="shared" ref="D579:D642" si="19">YEAR(E579)</f>
        <v>2010</v>
      </c>
      <c r="E579" s="5">
        <v>40251</v>
      </c>
      <c r="F579" s="4" t="s">
        <v>328</v>
      </c>
      <c r="G579" s="4" t="s">
        <v>100</v>
      </c>
      <c r="H579" s="4" t="s">
        <v>260</v>
      </c>
      <c r="I579" s="4" t="s">
        <v>19</v>
      </c>
      <c r="J579" s="4" t="s">
        <v>260</v>
      </c>
      <c r="K579" s="4" t="s">
        <v>40</v>
      </c>
      <c r="L579" s="4" t="s">
        <v>21</v>
      </c>
      <c r="M579" s="4" t="s">
        <v>260</v>
      </c>
      <c r="N579" s="4">
        <v>31</v>
      </c>
      <c r="O579" s="4">
        <v>0</v>
      </c>
      <c r="P579" s="4" t="s">
        <v>280</v>
      </c>
      <c r="Q579" s="13" t="s">
        <v>315</v>
      </c>
    </row>
    <row r="580" spans="1:17" x14ac:dyDescent="0.25">
      <c r="A580" s="10">
        <v>176</v>
      </c>
      <c r="B580" s="2" t="s">
        <v>15</v>
      </c>
      <c r="C580" s="2" t="str">
        <f t="shared" si="18"/>
        <v>IPL-2010</v>
      </c>
      <c r="D580" s="2">
        <f t="shared" si="19"/>
        <v>2010</v>
      </c>
      <c r="E580" s="3">
        <v>40250</v>
      </c>
      <c r="F580" s="2" t="s">
        <v>157</v>
      </c>
      <c r="G580" s="2" t="s">
        <v>189</v>
      </c>
      <c r="H580" s="2" t="s">
        <v>39</v>
      </c>
      <c r="I580" s="2" t="s">
        <v>31</v>
      </c>
      <c r="J580" s="2" t="s">
        <v>39</v>
      </c>
      <c r="K580" s="2" t="s">
        <v>40</v>
      </c>
      <c r="L580" s="2" t="s">
        <v>21</v>
      </c>
      <c r="M580" s="2" t="s">
        <v>39</v>
      </c>
      <c r="N580" s="2">
        <v>4</v>
      </c>
      <c r="O580" s="2">
        <v>0</v>
      </c>
      <c r="P580" s="2" t="s">
        <v>281</v>
      </c>
      <c r="Q580" s="12" t="s">
        <v>288</v>
      </c>
    </row>
    <row r="581" spans="1:17" x14ac:dyDescent="0.25">
      <c r="A581" s="11">
        <v>177</v>
      </c>
      <c r="B581" s="4" t="s">
        <v>123</v>
      </c>
      <c r="C581" s="2" t="str">
        <f t="shared" si="18"/>
        <v>IPL-2010</v>
      </c>
      <c r="D581" s="2">
        <f t="shared" si="19"/>
        <v>2010</v>
      </c>
      <c r="E581" s="5">
        <v>40250</v>
      </c>
      <c r="F581" s="4" t="s">
        <v>139</v>
      </c>
      <c r="G581" s="4" t="s">
        <v>188</v>
      </c>
      <c r="H581" s="4" t="s">
        <v>45</v>
      </c>
      <c r="I581" s="4" t="s">
        <v>38</v>
      </c>
      <c r="J581" s="4" t="s">
        <v>38</v>
      </c>
      <c r="K581" s="4" t="s">
        <v>20</v>
      </c>
      <c r="L581" s="4" t="s">
        <v>21</v>
      </c>
      <c r="M581" s="4" t="s">
        <v>38</v>
      </c>
      <c r="N581" s="4">
        <v>0</v>
      </c>
      <c r="O581" s="4">
        <v>5</v>
      </c>
      <c r="P581" s="4" t="s">
        <v>259</v>
      </c>
      <c r="Q581" s="13" t="s">
        <v>23</v>
      </c>
    </row>
    <row r="582" spans="1:17" x14ac:dyDescent="0.25">
      <c r="A582" s="10">
        <v>175</v>
      </c>
      <c r="B582" s="2" t="s">
        <v>15</v>
      </c>
      <c r="C582" s="2" t="str">
        <f t="shared" si="18"/>
        <v>IPL-2010</v>
      </c>
      <c r="D582" s="2">
        <f t="shared" si="19"/>
        <v>2010</v>
      </c>
      <c r="E582" s="3">
        <v>40249</v>
      </c>
      <c r="F582" s="2" t="s">
        <v>329</v>
      </c>
      <c r="G582" s="2" t="s">
        <v>285</v>
      </c>
      <c r="H582" s="2" t="s">
        <v>27</v>
      </c>
      <c r="I582" s="2" t="s">
        <v>260</v>
      </c>
      <c r="J582" s="2" t="s">
        <v>260</v>
      </c>
      <c r="K582" s="2" t="s">
        <v>20</v>
      </c>
      <c r="L582" s="2" t="s">
        <v>21</v>
      </c>
      <c r="M582" s="2" t="s">
        <v>27</v>
      </c>
      <c r="N582" s="2">
        <v>11</v>
      </c>
      <c r="O582" s="2">
        <v>0</v>
      </c>
      <c r="P582" s="2" t="s">
        <v>281</v>
      </c>
      <c r="Q582" s="12" t="s">
        <v>288</v>
      </c>
    </row>
    <row r="583" spans="1:17" x14ac:dyDescent="0.25">
      <c r="A583" s="11">
        <v>174</v>
      </c>
      <c r="B583" s="4" t="s">
        <v>330</v>
      </c>
      <c r="C583" s="2" t="str">
        <f t="shared" si="18"/>
        <v>IPL-2009</v>
      </c>
      <c r="D583" s="2">
        <f t="shared" si="19"/>
        <v>2009</v>
      </c>
      <c r="E583" s="5">
        <v>39957</v>
      </c>
      <c r="F583" s="4" t="s">
        <v>310</v>
      </c>
      <c r="G583" s="4" t="s">
        <v>331</v>
      </c>
      <c r="H583" s="4" t="s">
        <v>260</v>
      </c>
      <c r="I583" s="4" t="s">
        <v>50</v>
      </c>
      <c r="J583" s="4" t="s">
        <v>50</v>
      </c>
      <c r="K583" s="4" t="s">
        <v>20</v>
      </c>
      <c r="L583" s="4" t="s">
        <v>21</v>
      </c>
      <c r="M583" s="4" t="s">
        <v>260</v>
      </c>
      <c r="N583" s="4">
        <v>6</v>
      </c>
      <c r="O583" s="4">
        <v>0</v>
      </c>
      <c r="P583" s="4" t="s">
        <v>281</v>
      </c>
      <c r="Q583" s="13" t="s">
        <v>231</v>
      </c>
    </row>
    <row r="584" spans="1:17" x14ac:dyDescent="0.25">
      <c r="A584" s="10">
        <v>173</v>
      </c>
      <c r="B584" s="2" t="s">
        <v>330</v>
      </c>
      <c r="C584" s="2" t="str">
        <f t="shared" si="18"/>
        <v>IPL-2009</v>
      </c>
      <c r="D584" s="2">
        <f t="shared" si="19"/>
        <v>2009</v>
      </c>
      <c r="E584" s="3">
        <v>39956</v>
      </c>
      <c r="F584" s="2" t="s">
        <v>213</v>
      </c>
      <c r="G584" s="2" t="s">
        <v>331</v>
      </c>
      <c r="H584" s="2" t="s">
        <v>19</v>
      </c>
      <c r="I584" s="2" t="s">
        <v>50</v>
      </c>
      <c r="J584" s="2" t="s">
        <v>50</v>
      </c>
      <c r="K584" s="2" t="s">
        <v>20</v>
      </c>
      <c r="L584" s="2" t="s">
        <v>21</v>
      </c>
      <c r="M584" s="2" t="s">
        <v>50</v>
      </c>
      <c r="N584" s="2">
        <v>0</v>
      </c>
      <c r="O584" s="2">
        <v>6</v>
      </c>
      <c r="P584" s="2" t="s">
        <v>281</v>
      </c>
      <c r="Q584" s="12" t="s">
        <v>231</v>
      </c>
    </row>
    <row r="585" spans="1:17" x14ac:dyDescent="0.25">
      <c r="A585" s="11">
        <v>172</v>
      </c>
      <c r="B585" s="4" t="s">
        <v>332</v>
      </c>
      <c r="C585" s="2" t="str">
        <f t="shared" si="18"/>
        <v>IPL-2009</v>
      </c>
      <c r="D585" s="2">
        <f t="shared" si="19"/>
        <v>2009</v>
      </c>
      <c r="E585" s="5">
        <v>39955</v>
      </c>
      <c r="F585" s="4" t="s">
        <v>243</v>
      </c>
      <c r="G585" s="4" t="s">
        <v>333</v>
      </c>
      <c r="H585" s="4" t="s">
        <v>38</v>
      </c>
      <c r="I585" s="4" t="s">
        <v>260</v>
      </c>
      <c r="J585" s="4" t="s">
        <v>260</v>
      </c>
      <c r="K585" s="4" t="s">
        <v>20</v>
      </c>
      <c r="L585" s="4" t="s">
        <v>21</v>
      </c>
      <c r="M585" s="4" t="s">
        <v>260</v>
      </c>
      <c r="N585" s="4">
        <v>0</v>
      </c>
      <c r="O585" s="4">
        <v>6</v>
      </c>
      <c r="P585" s="4" t="s">
        <v>259</v>
      </c>
      <c r="Q585" s="13" t="s">
        <v>315</v>
      </c>
    </row>
    <row r="586" spans="1:17" x14ac:dyDescent="0.25">
      <c r="A586" s="10">
        <v>170</v>
      </c>
      <c r="B586" s="2" t="s">
        <v>332</v>
      </c>
      <c r="C586" s="2" t="str">
        <f t="shared" si="18"/>
        <v>IPL-2009</v>
      </c>
      <c r="D586" s="2">
        <f t="shared" si="19"/>
        <v>2009</v>
      </c>
      <c r="E586" s="3">
        <v>39954</v>
      </c>
      <c r="F586" s="2" t="s">
        <v>214</v>
      </c>
      <c r="G586" s="2" t="s">
        <v>333</v>
      </c>
      <c r="H586" s="2" t="s">
        <v>39</v>
      </c>
      <c r="I586" s="2" t="s">
        <v>38</v>
      </c>
      <c r="J586" s="2" t="s">
        <v>38</v>
      </c>
      <c r="K586" s="2" t="s">
        <v>20</v>
      </c>
      <c r="L586" s="2" t="s">
        <v>21</v>
      </c>
      <c r="M586" s="2" t="s">
        <v>38</v>
      </c>
      <c r="N586" s="2">
        <v>0</v>
      </c>
      <c r="O586" s="2">
        <v>4</v>
      </c>
      <c r="P586" s="2" t="s">
        <v>334</v>
      </c>
      <c r="Q586" s="12" t="s">
        <v>23</v>
      </c>
    </row>
    <row r="587" spans="1:17" x14ac:dyDescent="0.25">
      <c r="A587" s="11">
        <v>171</v>
      </c>
      <c r="B587" s="4" t="s">
        <v>332</v>
      </c>
      <c r="C587" s="2" t="str">
        <f t="shared" si="18"/>
        <v>IPL-2009</v>
      </c>
      <c r="D587" s="2">
        <f t="shared" si="19"/>
        <v>2009</v>
      </c>
      <c r="E587" s="5">
        <v>39954</v>
      </c>
      <c r="F587" s="4" t="s">
        <v>213</v>
      </c>
      <c r="G587" s="4" t="s">
        <v>333</v>
      </c>
      <c r="H587" s="4" t="s">
        <v>50</v>
      </c>
      <c r="I587" s="4" t="s">
        <v>260</v>
      </c>
      <c r="J587" s="4" t="s">
        <v>50</v>
      </c>
      <c r="K587" s="4" t="s">
        <v>40</v>
      </c>
      <c r="L587" s="4" t="s">
        <v>21</v>
      </c>
      <c r="M587" s="4" t="s">
        <v>50</v>
      </c>
      <c r="N587" s="4">
        <v>12</v>
      </c>
      <c r="O587" s="4">
        <v>0</v>
      </c>
      <c r="P587" s="4" t="s">
        <v>334</v>
      </c>
      <c r="Q587" s="13" t="s">
        <v>23</v>
      </c>
    </row>
    <row r="588" spans="1:17" x14ac:dyDescent="0.25">
      <c r="A588" s="10">
        <v>168</v>
      </c>
      <c r="B588" s="2" t="s">
        <v>335</v>
      </c>
      <c r="C588" s="2" t="str">
        <f t="shared" si="18"/>
        <v>IPL-2009</v>
      </c>
      <c r="D588" s="2">
        <f t="shared" si="19"/>
        <v>2009</v>
      </c>
      <c r="E588" s="3">
        <v>39953</v>
      </c>
      <c r="F588" s="2" t="s">
        <v>336</v>
      </c>
      <c r="G588" s="2" t="s">
        <v>337</v>
      </c>
      <c r="H588" s="2" t="s">
        <v>31</v>
      </c>
      <c r="I588" s="2" t="s">
        <v>27</v>
      </c>
      <c r="J588" s="2" t="s">
        <v>27</v>
      </c>
      <c r="K588" s="2" t="s">
        <v>20</v>
      </c>
      <c r="L588" s="2" t="s">
        <v>21</v>
      </c>
      <c r="M588" s="2" t="s">
        <v>27</v>
      </c>
      <c r="N588" s="2">
        <v>0</v>
      </c>
      <c r="O588" s="2">
        <v>4</v>
      </c>
      <c r="P588" s="2" t="s">
        <v>312</v>
      </c>
      <c r="Q588" s="12" t="s">
        <v>231</v>
      </c>
    </row>
    <row r="589" spans="1:17" x14ac:dyDescent="0.25">
      <c r="A589" s="11">
        <v>169</v>
      </c>
      <c r="B589" s="4" t="s">
        <v>335</v>
      </c>
      <c r="C589" s="2" t="str">
        <f t="shared" si="18"/>
        <v>IPL-2009</v>
      </c>
      <c r="D589" s="2">
        <f t="shared" si="19"/>
        <v>2009</v>
      </c>
      <c r="E589" s="5">
        <v>39953</v>
      </c>
      <c r="F589" s="4" t="s">
        <v>338</v>
      </c>
      <c r="G589" s="4" t="s">
        <v>337</v>
      </c>
      <c r="H589" s="4" t="s">
        <v>19</v>
      </c>
      <c r="I589" s="4" t="s">
        <v>45</v>
      </c>
      <c r="J589" s="4" t="s">
        <v>19</v>
      </c>
      <c r="K589" s="4" t="s">
        <v>40</v>
      </c>
      <c r="L589" s="4" t="s">
        <v>21</v>
      </c>
      <c r="M589" s="4" t="s">
        <v>19</v>
      </c>
      <c r="N589" s="4">
        <v>24</v>
      </c>
      <c r="O589" s="4">
        <v>0</v>
      </c>
      <c r="P589" s="4" t="s">
        <v>312</v>
      </c>
      <c r="Q589" s="13" t="s">
        <v>231</v>
      </c>
    </row>
    <row r="590" spans="1:17" x14ac:dyDescent="0.25">
      <c r="A590" s="10">
        <v>167</v>
      </c>
      <c r="B590" s="2" t="s">
        <v>330</v>
      </c>
      <c r="C590" s="2" t="str">
        <f t="shared" si="18"/>
        <v>IPL-2009</v>
      </c>
      <c r="D590" s="2">
        <f t="shared" si="19"/>
        <v>2009</v>
      </c>
      <c r="E590" s="3">
        <v>39952</v>
      </c>
      <c r="F590" s="2" t="s">
        <v>230</v>
      </c>
      <c r="G590" s="2" t="s">
        <v>331</v>
      </c>
      <c r="H590" s="2" t="s">
        <v>38</v>
      </c>
      <c r="I590" s="2" t="s">
        <v>50</v>
      </c>
      <c r="J590" s="2" t="s">
        <v>38</v>
      </c>
      <c r="K590" s="2" t="s">
        <v>40</v>
      </c>
      <c r="L590" s="2" t="s">
        <v>21</v>
      </c>
      <c r="M590" s="2" t="s">
        <v>50</v>
      </c>
      <c r="N590" s="2">
        <v>0</v>
      </c>
      <c r="O590" s="2">
        <v>7</v>
      </c>
      <c r="P590" s="2" t="s">
        <v>334</v>
      </c>
      <c r="Q590" s="12" t="s">
        <v>288</v>
      </c>
    </row>
    <row r="591" spans="1:17" x14ac:dyDescent="0.25">
      <c r="A591" s="11">
        <v>166</v>
      </c>
      <c r="B591" s="4" t="s">
        <v>332</v>
      </c>
      <c r="C591" s="2" t="str">
        <f t="shared" si="18"/>
        <v>IPL-2009</v>
      </c>
      <c r="D591" s="2">
        <f t="shared" si="19"/>
        <v>2009</v>
      </c>
      <c r="E591" s="5">
        <v>39951</v>
      </c>
      <c r="F591" s="4" t="s">
        <v>232</v>
      </c>
      <c r="G591" s="4" t="s">
        <v>333</v>
      </c>
      <c r="H591" s="4" t="s">
        <v>19</v>
      </c>
      <c r="I591" s="4" t="s">
        <v>27</v>
      </c>
      <c r="J591" s="4" t="s">
        <v>19</v>
      </c>
      <c r="K591" s="4" t="s">
        <v>40</v>
      </c>
      <c r="L591" s="4" t="s">
        <v>21</v>
      </c>
      <c r="M591" s="4" t="s">
        <v>27</v>
      </c>
      <c r="N591" s="4">
        <v>0</v>
      </c>
      <c r="O591" s="4">
        <v>7</v>
      </c>
      <c r="P591" s="4" t="s">
        <v>231</v>
      </c>
      <c r="Q591" s="13" t="s">
        <v>288</v>
      </c>
    </row>
    <row r="592" spans="1:17" x14ac:dyDescent="0.25">
      <c r="A592" s="10">
        <v>164</v>
      </c>
      <c r="B592" s="2" t="s">
        <v>330</v>
      </c>
      <c r="C592" s="2" t="str">
        <f t="shared" si="18"/>
        <v>IPL-2009</v>
      </c>
      <c r="D592" s="2">
        <f t="shared" si="19"/>
        <v>2009</v>
      </c>
      <c r="E592" s="3">
        <v>39950</v>
      </c>
      <c r="F592" s="2" t="s">
        <v>152</v>
      </c>
      <c r="G592" s="2" t="s">
        <v>331</v>
      </c>
      <c r="H592" s="2" t="s">
        <v>45</v>
      </c>
      <c r="I592" s="2" t="s">
        <v>260</v>
      </c>
      <c r="J592" s="2" t="s">
        <v>260</v>
      </c>
      <c r="K592" s="2" t="s">
        <v>20</v>
      </c>
      <c r="L592" s="2" t="s">
        <v>21</v>
      </c>
      <c r="M592" s="2" t="s">
        <v>45</v>
      </c>
      <c r="N592" s="2">
        <v>1</v>
      </c>
      <c r="O592" s="2">
        <v>0</v>
      </c>
      <c r="P592" s="2" t="s">
        <v>23</v>
      </c>
      <c r="Q592" s="12" t="s">
        <v>288</v>
      </c>
    </row>
    <row r="593" spans="1:17" x14ac:dyDescent="0.25">
      <c r="A593" s="11">
        <v>165</v>
      </c>
      <c r="B593" s="4" t="s">
        <v>339</v>
      </c>
      <c r="C593" s="2" t="str">
        <f t="shared" si="18"/>
        <v>IPL-2009</v>
      </c>
      <c r="D593" s="2">
        <f t="shared" si="19"/>
        <v>2009</v>
      </c>
      <c r="E593" s="5">
        <v>39950</v>
      </c>
      <c r="F593" s="4" t="s">
        <v>59</v>
      </c>
      <c r="G593" s="4" t="s">
        <v>340</v>
      </c>
      <c r="H593" s="4" t="s">
        <v>38</v>
      </c>
      <c r="I593" s="4" t="s">
        <v>31</v>
      </c>
      <c r="J593" s="4" t="s">
        <v>38</v>
      </c>
      <c r="K593" s="4" t="s">
        <v>40</v>
      </c>
      <c r="L593" s="4" t="s">
        <v>21</v>
      </c>
      <c r="M593" s="4" t="s">
        <v>38</v>
      </c>
      <c r="N593" s="4">
        <v>14</v>
      </c>
      <c r="O593" s="4">
        <v>0</v>
      </c>
      <c r="P593" s="4" t="s">
        <v>220</v>
      </c>
      <c r="Q593" s="13" t="s">
        <v>334</v>
      </c>
    </row>
    <row r="594" spans="1:17" x14ac:dyDescent="0.25">
      <c r="A594" s="10">
        <v>162</v>
      </c>
      <c r="B594" s="2" t="s">
        <v>341</v>
      </c>
      <c r="C594" s="2" t="str">
        <f t="shared" si="18"/>
        <v>IPL-2009</v>
      </c>
      <c r="D594" s="2">
        <f t="shared" si="19"/>
        <v>2009</v>
      </c>
      <c r="E594" s="3">
        <v>39949</v>
      </c>
      <c r="F594" s="2" t="s">
        <v>327</v>
      </c>
      <c r="G594" s="2" t="s">
        <v>342</v>
      </c>
      <c r="H594" s="2" t="s">
        <v>39</v>
      </c>
      <c r="I594" s="2" t="s">
        <v>19</v>
      </c>
      <c r="J594" s="2" t="s">
        <v>39</v>
      </c>
      <c r="K594" s="2" t="s">
        <v>40</v>
      </c>
      <c r="L594" s="2" t="s">
        <v>21</v>
      </c>
      <c r="M594" s="2" t="s">
        <v>19</v>
      </c>
      <c r="N594" s="2">
        <v>0</v>
      </c>
      <c r="O594" s="2">
        <v>7</v>
      </c>
      <c r="P594" s="2" t="s">
        <v>262</v>
      </c>
      <c r="Q594" s="12" t="s">
        <v>231</v>
      </c>
    </row>
    <row r="595" spans="1:17" x14ac:dyDescent="0.25">
      <c r="A595" s="11">
        <v>163</v>
      </c>
      <c r="B595" s="4" t="s">
        <v>330</v>
      </c>
      <c r="C595" s="2" t="str">
        <f t="shared" si="18"/>
        <v>IPL-2009</v>
      </c>
      <c r="D595" s="2">
        <f t="shared" si="19"/>
        <v>2009</v>
      </c>
      <c r="E595" s="5">
        <v>39949</v>
      </c>
      <c r="F595" s="4" t="s">
        <v>83</v>
      </c>
      <c r="G595" s="4" t="s">
        <v>331</v>
      </c>
      <c r="H595" s="4" t="s">
        <v>27</v>
      </c>
      <c r="I595" s="4" t="s">
        <v>260</v>
      </c>
      <c r="J595" s="4" t="s">
        <v>260</v>
      </c>
      <c r="K595" s="4" t="s">
        <v>20</v>
      </c>
      <c r="L595" s="4" t="s">
        <v>21</v>
      </c>
      <c r="M595" s="4" t="s">
        <v>260</v>
      </c>
      <c r="N595" s="4">
        <v>0</v>
      </c>
      <c r="O595" s="4">
        <v>6</v>
      </c>
      <c r="P595" s="4" t="s">
        <v>281</v>
      </c>
      <c r="Q595" s="13" t="s">
        <v>23</v>
      </c>
    </row>
    <row r="596" spans="1:17" x14ac:dyDescent="0.25">
      <c r="A596" s="10">
        <v>161</v>
      </c>
      <c r="B596" s="2" t="s">
        <v>339</v>
      </c>
      <c r="C596" s="2" t="str">
        <f t="shared" si="18"/>
        <v>IPL-2009</v>
      </c>
      <c r="D596" s="2">
        <f t="shared" si="19"/>
        <v>2009</v>
      </c>
      <c r="E596" s="3">
        <v>39948</v>
      </c>
      <c r="F596" s="2" t="s">
        <v>268</v>
      </c>
      <c r="G596" s="2" t="s">
        <v>340</v>
      </c>
      <c r="H596" s="2" t="s">
        <v>38</v>
      </c>
      <c r="I596" s="2" t="s">
        <v>45</v>
      </c>
      <c r="J596" s="2" t="s">
        <v>45</v>
      </c>
      <c r="K596" s="2" t="s">
        <v>20</v>
      </c>
      <c r="L596" s="2" t="s">
        <v>21</v>
      </c>
      <c r="M596" s="2" t="s">
        <v>45</v>
      </c>
      <c r="N596" s="2">
        <v>0</v>
      </c>
      <c r="O596" s="2">
        <v>6</v>
      </c>
      <c r="P596" s="2" t="s">
        <v>154</v>
      </c>
      <c r="Q596" s="12" t="s">
        <v>334</v>
      </c>
    </row>
    <row r="597" spans="1:17" x14ac:dyDescent="0.25">
      <c r="A597" s="11">
        <v>159</v>
      </c>
      <c r="B597" s="4" t="s">
        <v>335</v>
      </c>
      <c r="C597" s="2" t="str">
        <f t="shared" si="18"/>
        <v>IPL-2009</v>
      </c>
      <c r="D597" s="2">
        <f t="shared" si="19"/>
        <v>2009</v>
      </c>
      <c r="E597" s="5">
        <v>39947</v>
      </c>
      <c r="F597" s="4" t="s">
        <v>297</v>
      </c>
      <c r="G597" s="4" t="s">
        <v>337</v>
      </c>
      <c r="H597" s="4" t="s">
        <v>19</v>
      </c>
      <c r="I597" s="4" t="s">
        <v>50</v>
      </c>
      <c r="J597" s="4" t="s">
        <v>19</v>
      </c>
      <c r="K597" s="4" t="s">
        <v>40</v>
      </c>
      <c r="L597" s="4" t="s">
        <v>21</v>
      </c>
      <c r="M597" s="4" t="s">
        <v>50</v>
      </c>
      <c r="N597" s="4">
        <v>0</v>
      </c>
      <c r="O597" s="4">
        <v>2</v>
      </c>
      <c r="P597" s="4" t="s">
        <v>259</v>
      </c>
      <c r="Q597" s="13" t="s">
        <v>315</v>
      </c>
    </row>
    <row r="598" spans="1:17" x14ac:dyDescent="0.25">
      <c r="A598" s="10">
        <v>160</v>
      </c>
      <c r="B598" s="2" t="s">
        <v>335</v>
      </c>
      <c r="C598" s="2" t="str">
        <f t="shared" si="18"/>
        <v>IPL-2009</v>
      </c>
      <c r="D598" s="2">
        <f t="shared" si="19"/>
        <v>2009</v>
      </c>
      <c r="E598" s="3">
        <v>39947</v>
      </c>
      <c r="F598" s="2" t="s">
        <v>303</v>
      </c>
      <c r="G598" s="2" t="s">
        <v>337</v>
      </c>
      <c r="H598" s="2" t="s">
        <v>31</v>
      </c>
      <c r="I598" s="2" t="s">
        <v>39</v>
      </c>
      <c r="J598" s="2" t="s">
        <v>31</v>
      </c>
      <c r="K598" s="2" t="s">
        <v>40</v>
      </c>
      <c r="L598" s="2" t="s">
        <v>21</v>
      </c>
      <c r="M598" s="2" t="s">
        <v>31</v>
      </c>
      <c r="N598" s="2">
        <v>2</v>
      </c>
      <c r="O598" s="2">
        <v>0</v>
      </c>
      <c r="P598" s="2" t="s">
        <v>259</v>
      </c>
      <c r="Q598" s="12" t="s">
        <v>315</v>
      </c>
    </row>
    <row r="599" spans="1:17" x14ac:dyDescent="0.25">
      <c r="A599" s="11">
        <v>158</v>
      </c>
      <c r="B599" s="4" t="s">
        <v>335</v>
      </c>
      <c r="C599" s="2" t="str">
        <f t="shared" si="18"/>
        <v>IPL-2009</v>
      </c>
      <c r="D599" s="2">
        <f t="shared" si="19"/>
        <v>2009</v>
      </c>
      <c r="E599" s="5">
        <v>39946</v>
      </c>
      <c r="F599" s="4" t="s">
        <v>343</v>
      </c>
      <c r="G599" s="4" t="s">
        <v>337</v>
      </c>
      <c r="H599" s="4" t="s">
        <v>38</v>
      </c>
      <c r="I599" s="4" t="s">
        <v>260</v>
      </c>
      <c r="J599" s="4" t="s">
        <v>260</v>
      </c>
      <c r="K599" s="4" t="s">
        <v>20</v>
      </c>
      <c r="L599" s="4" t="s">
        <v>21</v>
      </c>
      <c r="M599" s="4" t="s">
        <v>38</v>
      </c>
      <c r="N599" s="4">
        <v>12</v>
      </c>
      <c r="O599" s="4">
        <v>0</v>
      </c>
      <c r="P599" s="4" t="s">
        <v>315</v>
      </c>
      <c r="Q599" s="13" t="s">
        <v>287</v>
      </c>
    </row>
    <row r="600" spans="1:17" x14ac:dyDescent="0.25">
      <c r="A600" s="10">
        <v>156</v>
      </c>
      <c r="B600" s="2" t="s">
        <v>332</v>
      </c>
      <c r="C600" s="2" t="str">
        <f t="shared" si="18"/>
        <v>IPL-2009</v>
      </c>
      <c r="D600" s="2">
        <f t="shared" si="19"/>
        <v>2009</v>
      </c>
      <c r="E600" s="3">
        <v>39945</v>
      </c>
      <c r="F600" s="2" t="s">
        <v>297</v>
      </c>
      <c r="G600" s="2" t="s">
        <v>333</v>
      </c>
      <c r="H600" s="2" t="s">
        <v>27</v>
      </c>
      <c r="I600" s="2" t="s">
        <v>50</v>
      </c>
      <c r="J600" s="2" t="s">
        <v>50</v>
      </c>
      <c r="K600" s="2" t="s">
        <v>20</v>
      </c>
      <c r="L600" s="2" t="s">
        <v>21</v>
      </c>
      <c r="M600" s="2" t="s">
        <v>50</v>
      </c>
      <c r="N600" s="2">
        <v>0</v>
      </c>
      <c r="O600" s="2">
        <v>6</v>
      </c>
      <c r="P600" s="2" t="s">
        <v>125</v>
      </c>
      <c r="Q600" s="12" t="s">
        <v>220</v>
      </c>
    </row>
    <row r="601" spans="1:17" x14ac:dyDescent="0.25">
      <c r="A601" s="11">
        <v>157</v>
      </c>
      <c r="B601" s="4" t="s">
        <v>332</v>
      </c>
      <c r="C601" s="2" t="str">
        <f t="shared" si="18"/>
        <v>IPL-2009</v>
      </c>
      <c r="D601" s="2">
        <f t="shared" si="19"/>
        <v>2009</v>
      </c>
      <c r="E601" s="5">
        <v>39945</v>
      </c>
      <c r="F601" s="4" t="s">
        <v>195</v>
      </c>
      <c r="G601" s="4" t="s">
        <v>333</v>
      </c>
      <c r="H601" s="4" t="s">
        <v>45</v>
      </c>
      <c r="I601" s="4" t="s">
        <v>39</v>
      </c>
      <c r="J601" s="4" t="s">
        <v>45</v>
      </c>
      <c r="K601" s="4" t="s">
        <v>40</v>
      </c>
      <c r="L601" s="4" t="s">
        <v>21</v>
      </c>
      <c r="M601" s="4" t="s">
        <v>39</v>
      </c>
      <c r="N601" s="4">
        <v>0</v>
      </c>
      <c r="O601" s="4">
        <v>8</v>
      </c>
      <c r="P601" s="4" t="s">
        <v>220</v>
      </c>
      <c r="Q601" s="13" t="s">
        <v>281</v>
      </c>
    </row>
    <row r="602" spans="1:17" x14ac:dyDescent="0.25">
      <c r="A602" s="10">
        <v>155</v>
      </c>
      <c r="B602" s="2" t="s">
        <v>344</v>
      </c>
      <c r="C602" s="2" t="str">
        <f t="shared" si="18"/>
        <v>IPL-2009</v>
      </c>
      <c r="D602" s="2">
        <f t="shared" si="19"/>
        <v>2009</v>
      </c>
      <c r="E602" s="3">
        <v>39944</v>
      </c>
      <c r="F602" s="2" t="s">
        <v>126</v>
      </c>
      <c r="G602" s="2" t="s">
        <v>345</v>
      </c>
      <c r="H602" s="2" t="s">
        <v>260</v>
      </c>
      <c r="I602" s="2" t="s">
        <v>31</v>
      </c>
      <c r="J602" s="2" t="s">
        <v>260</v>
      </c>
      <c r="K602" s="2" t="s">
        <v>40</v>
      </c>
      <c r="L602" s="2" t="s">
        <v>21</v>
      </c>
      <c r="M602" s="2" t="s">
        <v>260</v>
      </c>
      <c r="N602" s="2">
        <v>53</v>
      </c>
      <c r="O602" s="2">
        <v>0</v>
      </c>
      <c r="P602" s="2" t="s">
        <v>346</v>
      </c>
      <c r="Q602" s="12" t="s">
        <v>154</v>
      </c>
    </row>
    <row r="603" spans="1:17" x14ac:dyDescent="0.25">
      <c r="A603" s="11">
        <v>153</v>
      </c>
      <c r="B603" s="4" t="s">
        <v>341</v>
      </c>
      <c r="C603" s="2" t="str">
        <f t="shared" si="18"/>
        <v>IPL-2009</v>
      </c>
      <c r="D603" s="2">
        <f t="shared" si="19"/>
        <v>2009</v>
      </c>
      <c r="E603" s="5">
        <v>39943</v>
      </c>
      <c r="F603" s="4" t="s">
        <v>207</v>
      </c>
      <c r="G603" s="4" t="s">
        <v>342</v>
      </c>
      <c r="H603" s="4" t="s">
        <v>39</v>
      </c>
      <c r="I603" s="4" t="s">
        <v>50</v>
      </c>
      <c r="J603" s="4" t="s">
        <v>39</v>
      </c>
      <c r="K603" s="4" t="s">
        <v>40</v>
      </c>
      <c r="L603" s="4" t="s">
        <v>21</v>
      </c>
      <c r="M603" s="4" t="s">
        <v>39</v>
      </c>
      <c r="N603" s="4">
        <v>16</v>
      </c>
      <c r="O603" s="4">
        <v>0</v>
      </c>
      <c r="P603" s="4" t="s">
        <v>259</v>
      </c>
      <c r="Q603" s="13" t="s">
        <v>312</v>
      </c>
    </row>
    <row r="604" spans="1:17" x14ac:dyDescent="0.25">
      <c r="A604" s="10">
        <v>154</v>
      </c>
      <c r="B604" s="2" t="s">
        <v>330</v>
      </c>
      <c r="C604" s="2" t="str">
        <f t="shared" si="18"/>
        <v>IPL-2009</v>
      </c>
      <c r="D604" s="2">
        <f t="shared" si="19"/>
        <v>2009</v>
      </c>
      <c r="E604" s="3">
        <v>39943</v>
      </c>
      <c r="F604" s="2" t="s">
        <v>36</v>
      </c>
      <c r="G604" s="2" t="s">
        <v>331</v>
      </c>
      <c r="H604" s="2" t="s">
        <v>27</v>
      </c>
      <c r="I604" s="2" t="s">
        <v>38</v>
      </c>
      <c r="J604" s="2" t="s">
        <v>38</v>
      </c>
      <c r="K604" s="2" t="s">
        <v>20</v>
      </c>
      <c r="L604" s="2" t="s">
        <v>21</v>
      </c>
      <c r="M604" s="2" t="s">
        <v>38</v>
      </c>
      <c r="N604" s="2">
        <v>0</v>
      </c>
      <c r="O604" s="2">
        <v>7</v>
      </c>
      <c r="P604" s="2" t="s">
        <v>287</v>
      </c>
      <c r="Q604" s="12" t="s">
        <v>288</v>
      </c>
    </row>
    <row r="605" spans="1:17" x14ac:dyDescent="0.25">
      <c r="A605" s="11">
        <v>151</v>
      </c>
      <c r="B605" s="4" t="s">
        <v>344</v>
      </c>
      <c r="C605" s="2" t="str">
        <f t="shared" si="18"/>
        <v>IPL-2009</v>
      </c>
      <c r="D605" s="2">
        <f t="shared" si="19"/>
        <v>2009</v>
      </c>
      <c r="E605" s="5">
        <v>39942</v>
      </c>
      <c r="F605" s="4" t="s">
        <v>304</v>
      </c>
      <c r="G605" s="4" t="s">
        <v>345</v>
      </c>
      <c r="H605" s="4" t="s">
        <v>260</v>
      </c>
      <c r="I605" s="4" t="s">
        <v>45</v>
      </c>
      <c r="J605" s="4" t="s">
        <v>45</v>
      </c>
      <c r="K605" s="4" t="s">
        <v>20</v>
      </c>
      <c r="L605" s="4" t="s">
        <v>21</v>
      </c>
      <c r="M605" s="4" t="s">
        <v>45</v>
      </c>
      <c r="N605" s="4">
        <v>0</v>
      </c>
      <c r="O605" s="4">
        <v>3</v>
      </c>
      <c r="P605" s="4" t="s">
        <v>346</v>
      </c>
      <c r="Q605" s="13" t="s">
        <v>283</v>
      </c>
    </row>
    <row r="606" spans="1:17" x14ac:dyDescent="0.25">
      <c r="A606" s="10">
        <v>152</v>
      </c>
      <c r="B606" s="2" t="s">
        <v>344</v>
      </c>
      <c r="C606" s="2" t="str">
        <f t="shared" si="18"/>
        <v>IPL-2009</v>
      </c>
      <c r="D606" s="2">
        <f t="shared" si="19"/>
        <v>2009</v>
      </c>
      <c r="E606" s="3">
        <v>39942</v>
      </c>
      <c r="F606" s="2" t="s">
        <v>347</v>
      </c>
      <c r="G606" s="2" t="s">
        <v>345</v>
      </c>
      <c r="H606" s="2" t="s">
        <v>31</v>
      </c>
      <c r="I606" s="2" t="s">
        <v>19</v>
      </c>
      <c r="J606" s="2" t="s">
        <v>31</v>
      </c>
      <c r="K606" s="2" t="s">
        <v>40</v>
      </c>
      <c r="L606" s="2" t="s">
        <v>21</v>
      </c>
      <c r="M606" s="2" t="s">
        <v>19</v>
      </c>
      <c r="N606" s="2">
        <v>0</v>
      </c>
      <c r="O606" s="2">
        <v>7</v>
      </c>
      <c r="P606" s="2" t="s">
        <v>346</v>
      </c>
      <c r="Q606" s="12" t="s">
        <v>154</v>
      </c>
    </row>
    <row r="607" spans="1:17" x14ac:dyDescent="0.25">
      <c r="A607" s="11">
        <v>150</v>
      </c>
      <c r="B607" s="4" t="s">
        <v>348</v>
      </c>
      <c r="C607" s="2" t="str">
        <f t="shared" si="18"/>
        <v>IPL-2009</v>
      </c>
      <c r="D607" s="2">
        <f t="shared" si="19"/>
        <v>2009</v>
      </c>
      <c r="E607" s="5">
        <v>39941</v>
      </c>
      <c r="F607" s="4" t="s">
        <v>168</v>
      </c>
      <c r="G607" s="4" t="s">
        <v>349</v>
      </c>
      <c r="H607" s="4" t="s">
        <v>39</v>
      </c>
      <c r="I607" s="4" t="s">
        <v>38</v>
      </c>
      <c r="J607" s="4" t="s">
        <v>39</v>
      </c>
      <c r="K607" s="4" t="s">
        <v>40</v>
      </c>
      <c r="L607" s="4" t="s">
        <v>21</v>
      </c>
      <c r="M607" s="4" t="s">
        <v>38</v>
      </c>
      <c r="N607" s="4">
        <v>0</v>
      </c>
      <c r="O607" s="4">
        <v>7</v>
      </c>
      <c r="P607" s="4" t="s">
        <v>125</v>
      </c>
      <c r="Q607" s="13" t="s">
        <v>262</v>
      </c>
    </row>
    <row r="608" spans="1:17" x14ac:dyDescent="0.25">
      <c r="A608" s="10">
        <v>148</v>
      </c>
      <c r="B608" s="2" t="s">
        <v>332</v>
      </c>
      <c r="C608" s="2" t="str">
        <f t="shared" si="18"/>
        <v>IPL-2009</v>
      </c>
      <c r="D608" s="2">
        <f t="shared" si="19"/>
        <v>2009</v>
      </c>
      <c r="E608" s="3">
        <v>39940</v>
      </c>
      <c r="F608" s="2" t="s">
        <v>350</v>
      </c>
      <c r="G608" s="2" t="s">
        <v>333</v>
      </c>
      <c r="H608" s="2" t="s">
        <v>50</v>
      </c>
      <c r="I608" s="2" t="s">
        <v>31</v>
      </c>
      <c r="J608" s="2" t="s">
        <v>31</v>
      </c>
      <c r="K608" s="2" t="s">
        <v>20</v>
      </c>
      <c r="L608" s="2" t="s">
        <v>21</v>
      </c>
      <c r="M608" s="2" t="s">
        <v>31</v>
      </c>
      <c r="N608" s="2">
        <v>0</v>
      </c>
      <c r="O608" s="2">
        <v>7</v>
      </c>
      <c r="P608" s="2" t="s">
        <v>280</v>
      </c>
      <c r="Q608" s="12" t="s">
        <v>315</v>
      </c>
    </row>
    <row r="609" spans="1:17" x14ac:dyDescent="0.25">
      <c r="A609" s="11">
        <v>149</v>
      </c>
      <c r="B609" s="4" t="s">
        <v>332</v>
      </c>
      <c r="C609" s="2" t="str">
        <f t="shared" si="18"/>
        <v>IPL-2009</v>
      </c>
      <c r="D609" s="2">
        <f t="shared" si="19"/>
        <v>2009</v>
      </c>
      <c r="E609" s="5">
        <v>39940</v>
      </c>
      <c r="F609" s="4" t="s">
        <v>327</v>
      </c>
      <c r="G609" s="4" t="s">
        <v>333</v>
      </c>
      <c r="H609" s="4" t="s">
        <v>19</v>
      </c>
      <c r="I609" s="4" t="s">
        <v>45</v>
      </c>
      <c r="J609" s="4" t="s">
        <v>19</v>
      </c>
      <c r="K609" s="4" t="s">
        <v>40</v>
      </c>
      <c r="L609" s="4" t="s">
        <v>21</v>
      </c>
      <c r="M609" s="4" t="s">
        <v>19</v>
      </c>
      <c r="N609" s="4">
        <v>12</v>
      </c>
      <c r="O609" s="4">
        <v>0</v>
      </c>
      <c r="P609" s="4" t="s">
        <v>315</v>
      </c>
      <c r="Q609" s="13" t="s">
        <v>351</v>
      </c>
    </row>
    <row r="610" spans="1:17" x14ac:dyDescent="0.25">
      <c r="A610" s="10">
        <v>147</v>
      </c>
      <c r="B610" s="2" t="s">
        <v>332</v>
      </c>
      <c r="C610" s="2" t="str">
        <f t="shared" si="18"/>
        <v>IPL-2009</v>
      </c>
      <c r="D610" s="2">
        <f t="shared" si="19"/>
        <v>2009</v>
      </c>
      <c r="E610" s="3">
        <v>39939</v>
      </c>
      <c r="F610" s="2" t="s">
        <v>83</v>
      </c>
      <c r="G610" s="2" t="s">
        <v>333</v>
      </c>
      <c r="H610" s="2" t="s">
        <v>260</v>
      </c>
      <c r="I610" s="2" t="s">
        <v>39</v>
      </c>
      <c r="J610" s="2" t="s">
        <v>260</v>
      </c>
      <c r="K610" s="2" t="s">
        <v>40</v>
      </c>
      <c r="L610" s="2" t="s">
        <v>21</v>
      </c>
      <c r="M610" s="2" t="s">
        <v>260</v>
      </c>
      <c r="N610" s="2">
        <v>19</v>
      </c>
      <c r="O610" s="2">
        <v>0</v>
      </c>
      <c r="P610" s="2" t="s">
        <v>352</v>
      </c>
      <c r="Q610" s="12" t="s">
        <v>154</v>
      </c>
    </row>
    <row r="611" spans="1:17" x14ac:dyDescent="0.25">
      <c r="A611" s="11">
        <v>145</v>
      </c>
      <c r="B611" s="4" t="s">
        <v>335</v>
      </c>
      <c r="C611" s="2" t="str">
        <f t="shared" si="18"/>
        <v>IPL-2009</v>
      </c>
      <c r="D611" s="2">
        <f t="shared" si="19"/>
        <v>2009</v>
      </c>
      <c r="E611" s="5">
        <v>39938</v>
      </c>
      <c r="F611" s="4" t="s">
        <v>353</v>
      </c>
      <c r="G611" s="4" t="s">
        <v>337</v>
      </c>
      <c r="H611" s="4" t="s">
        <v>31</v>
      </c>
      <c r="I611" s="4" t="s">
        <v>45</v>
      </c>
      <c r="J611" s="4" t="s">
        <v>45</v>
      </c>
      <c r="K611" s="4" t="s">
        <v>20</v>
      </c>
      <c r="L611" s="4" t="s">
        <v>21</v>
      </c>
      <c r="M611" s="4" t="s">
        <v>31</v>
      </c>
      <c r="N611" s="4">
        <v>78</v>
      </c>
      <c r="O611" s="4">
        <v>0</v>
      </c>
      <c r="P611" s="4" t="s">
        <v>220</v>
      </c>
      <c r="Q611" s="13" t="s">
        <v>334</v>
      </c>
    </row>
    <row r="612" spans="1:17" x14ac:dyDescent="0.25">
      <c r="A612" s="10">
        <v>146</v>
      </c>
      <c r="B612" s="2" t="s">
        <v>335</v>
      </c>
      <c r="C612" s="2" t="str">
        <f t="shared" si="18"/>
        <v>IPL-2009</v>
      </c>
      <c r="D612" s="2">
        <f t="shared" si="19"/>
        <v>2009</v>
      </c>
      <c r="E612" s="3">
        <v>39938</v>
      </c>
      <c r="F612" s="2" t="s">
        <v>139</v>
      </c>
      <c r="G612" s="2" t="s">
        <v>337</v>
      </c>
      <c r="H612" s="2" t="s">
        <v>27</v>
      </c>
      <c r="I612" s="2" t="s">
        <v>38</v>
      </c>
      <c r="J612" s="2" t="s">
        <v>27</v>
      </c>
      <c r="K612" s="2" t="s">
        <v>40</v>
      </c>
      <c r="L612" s="2" t="s">
        <v>21</v>
      </c>
      <c r="M612" s="2" t="s">
        <v>38</v>
      </c>
      <c r="N612" s="2">
        <v>0</v>
      </c>
      <c r="O612" s="2">
        <v>9</v>
      </c>
      <c r="P612" s="2" t="s">
        <v>346</v>
      </c>
      <c r="Q612" s="12" t="s">
        <v>334</v>
      </c>
    </row>
    <row r="613" spans="1:17" x14ac:dyDescent="0.25">
      <c r="A613" s="11">
        <v>144</v>
      </c>
      <c r="B613" s="4" t="s">
        <v>348</v>
      </c>
      <c r="C613" s="2" t="str">
        <f t="shared" si="18"/>
        <v>IPL-2009</v>
      </c>
      <c r="D613" s="2">
        <f t="shared" si="19"/>
        <v>2009</v>
      </c>
      <c r="E613" s="5">
        <v>39937</v>
      </c>
      <c r="F613" s="4" t="s">
        <v>87</v>
      </c>
      <c r="G613" s="4" t="s">
        <v>349</v>
      </c>
      <c r="H613" s="4" t="s">
        <v>19</v>
      </c>
      <c r="I613" s="4" t="s">
        <v>260</v>
      </c>
      <c r="J613" s="4" t="s">
        <v>19</v>
      </c>
      <c r="K613" s="4" t="s">
        <v>40</v>
      </c>
      <c r="L613" s="4" t="s">
        <v>21</v>
      </c>
      <c r="M613" s="4" t="s">
        <v>19</v>
      </c>
      <c r="N613" s="4">
        <v>78</v>
      </c>
      <c r="O613" s="4">
        <v>0</v>
      </c>
      <c r="P613" s="4" t="s">
        <v>259</v>
      </c>
      <c r="Q613" s="13" t="s">
        <v>125</v>
      </c>
    </row>
    <row r="614" spans="1:17" x14ac:dyDescent="0.25">
      <c r="A614" s="10">
        <v>142</v>
      </c>
      <c r="B614" s="2" t="s">
        <v>341</v>
      </c>
      <c r="C614" s="2" t="str">
        <f t="shared" si="18"/>
        <v>IPL-2009</v>
      </c>
      <c r="D614" s="2">
        <f t="shared" si="19"/>
        <v>2009</v>
      </c>
      <c r="E614" s="3">
        <v>39936</v>
      </c>
      <c r="F614" s="2" t="s">
        <v>304</v>
      </c>
      <c r="G614" s="2" t="s">
        <v>342</v>
      </c>
      <c r="H614" s="2" t="s">
        <v>27</v>
      </c>
      <c r="I614" s="2" t="s">
        <v>45</v>
      </c>
      <c r="J614" s="2" t="s">
        <v>27</v>
      </c>
      <c r="K614" s="2" t="s">
        <v>40</v>
      </c>
      <c r="L614" s="2" t="s">
        <v>21</v>
      </c>
      <c r="M614" s="2" t="s">
        <v>45</v>
      </c>
      <c r="N614" s="2">
        <v>0</v>
      </c>
      <c r="O614" s="2">
        <v>6</v>
      </c>
      <c r="P614" s="2" t="s">
        <v>237</v>
      </c>
      <c r="Q614" s="12" t="s">
        <v>352</v>
      </c>
    </row>
    <row r="615" spans="1:17" x14ac:dyDescent="0.25">
      <c r="A615" s="11">
        <v>143</v>
      </c>
      <c r="B615" s="4" t="s">
        <v>330</v>
      </c>
      <c r="C615" s="2" t="str">
        <f t="shared" si="18"/>
        <v>IPL-2009</v>
      </c>
      <c r="D615" s="2">
        <f t="shared" si="19"/>
        <v>2009</v>
      </c>
      <c r="E615" s="5">
        <v>39936</v>
      </c>
      <c r="F615" s="4" t="s">
        <v>230</v>
      </c>
      <c r="G615" s="4" t="s">
        <v>331</v>
      </c>
      <c r="H615" s="4" t="s">
        <v>39</v>
      </c>
      <c r="I615" s="4" t="s">
        <v>50</v>
      </c>
      <c r="J615" s="4" t="s">
        <v>39</v>
      </c>
      <c r="K615" s="4" t="s">
        <v>40</v>
      </c>
      <c r="L615" s="4" t="s">
        <v>21</v>
      </c>
      <c r="M615" s="4" t="s">
        <v>50</v>
      </c>
      <c r="N615" s="4">
        <v>0</v>
      </c>
      <c r="O615" s="4">
        <v>9</v>
      </c>
      <c r="P615" s="4" t="s">
        <v>281</v>
      </c>
      <c r="Q615" s="13" t="s">
        <v>351</v>
      </c>
    </row>
    <row r="616" spans="1:17" x14ac:dyDescent="0.25">
      <c r="A616" s="10">
        <v>140</v>
      </c>
      <c r="B616" s="2" t="s">
        <v>341</v>
      </c>
      <c r="C616" s="2" t="str">
        <f t="shared" si="18"/>
        <v>IPL-2009</v>
      </c>
      <c r="D616" s="2">
        <f t="shared" si="19"/>
        <v>2009</v>
      </c>
      <c r="E616" s="3">
        <v>39935</v>
      </c>
      <c r="F616" s="2" t="s">
        <v>157</v>
      </c>
      <c r="G616" s="2" t="s">
        <v>342</v>
      </c>
      <c r="H616" s="2" t="s">
        <v>260</v>
      </c>
      <c r="I616" s="2" t="s">
        <v>31</v>
      </c>
      <c r="J616" s="2" t="s">
        <v>260</v>
      </c>
      <c r="K616" s="2" t="s">
        <v>40</v>
      </c>
      <c r="L616" s="2" t="s">
        <v>21</v>
      </c>
      <c r="M616" s="2" t="s">
        <v>31</v>
      </c>
      <c r="N616" s="2">
        <v>0</v>
      </c>
      <c r="O616" s="2">
        <v>3</v>
      </c>
      <c r="P616" s="2" t="s">
        <v>237</v>
      </c>
      <c r="Q616" s="12" t="s">
        <v>312</v>
      </c>
    </row>
    <row r="617" spans="1:17" x14ac:dyDescent="0.25">
      <c r="A617" s="11">
        <v>141</v>
      </c>
      <c r="B617" s="4" t="s">
        <v>330</v>
      </c>
      <c r="C617" s="2" t="str">
        <f t="shared" si="18"/>
        <v>IPL-2009</v>
      </c>
      <c r="D617" s="2">
        <f t="shared" si="19"/>
        <v>2009</v>
      </c>
      <c r="E617" s="5">
        <v>39935</v>
      </c>
      <c r="F617" s="4" t="s">
        <v>354</v>
      </c>
      <c r="G617" s="4" t="s">
        <v>331</v>
      </c>
      <c r="H617" s="4" t="s">
        <v>19</v>
      </c>
      <c r="I617" s="4" t="s">
        <v>38</v>
      </c>
      <c r="J617" s="4" t="s">
        <v>38</v>
      </c>
      <c r="K617" s="4" t="s">
        <v>20</v>
      </c>
      <c r="L617" s="4" t="s">
        <v>21</v>
      </c>
      <c r="M617" s="4" t="s">
        <v>19</v>
      </c>
      <c r="N617" s="4">
        <v>18</v>
      </c>
      <c r="O617" s="4">
        <v>0</v>
      </c>
      <c r="P617" s="4" t="s">
        <v>315</v>
      </c>
      <c r="Q617" s="13" t="s">
        <v>281</v>
      </c>
    </row>
    <row r="618" spans="1:17" x14ac:dyDescent="0.25">
      <c r="A618" s="10">
        <v>138</v>
      </c>
      <c r="B618" s="2" t="s">
        <v>348</v>
      </c>
      <c r="C618" s="2" t="str">
        <f t="shared" si="18"/>
        <v>IPL-2009</v>
      </c>
      <c r="D618" s="2">
        <f t="shared" si="19"/>
        <v>2009</v>
      </c>
      <c r="E618" s="3">
        <v>39934</v>
      </c>
      <c r="F618" s="2" t="s">
        <v>207</v>
      </c>
      <c r="G618" s="2" t="s">
        <v>349</v>
      </c>
      <c r="H618" s="2" t="s">
        <v>39</v>
      </c>
      <c r="I618" s="2" t="s">
        <v>27</v>
      </c>
      <c r="J618" s="2" t="s">
        <v>39</v>
      </c>
      <c r="K618" s="2" t="s">
        <v>40</v>
      </c>
      <c r="L618" s="2" t="s">
        <v>21</v>
      </c>
      <c r="M618" s="2" t="s">
        <v>39</v>
      </c>
      <c r="N618" s="2">
        <v>9</v>
      </c>
      <c r="O618" s="2">
        <v>0</v>
      </c>
      <c r="P618" s="2" t="s">
        <v>125</v>
      </c>
      <c r="Q618" s="12" t="s">
        <v>262</v>
      </c>
    </row>
    <row r="619" spans="1:17" x14ac:dyDescent="0.25">
      <c r="A619" s="11">
        <v>139</v>
      </c>
      <c r="B619" s="4" t="s">
        <v>335</v>
      </c>
      <c r="C619" s="2" t="str">
        <f t="shared" si="18"/>
        <v>IPL-2009</v>
      </c>
      <c r="D619" s="2">
        <f t="shared" si="19"/>
        <v>2009</v>
      </c>
      <c r="E619" s="5">
        <v>39934</v>
      </c>
      <c r="F619" s="4" t="s">
        <v>152</v>
      </c>
      <c r="G619" s="4" t="s">
        <v>337</v>
      </c>
      <c r="H619" s="4" t="s">
        <v>50</v>
      </c>
      <c r="I619" s="4" t="s">
        <v>45</v>
      </c>
      <c r="J619" s="4" t="s">
        <v>50</v>
      </c>
      <c r="K619" s="4" t="s">
        <v>40</v>
      </c>
      <c r="L619" s="4" t="s">
        <v>21</v>
      </c>
      <c r="M619" s="4" t="s">
        <v>50</v>
      </c>
      <c r="N619" s="4">
        <v>8</v>
      </c>
      <c r="O619" s="4">
        <v>0</v>
      </c>
      <c r="P619" s="4" t="s">
        <v>154</v>
      </c>
      <c r="Q619" s="13" t="s">
        <v>23</v>
      </c>
    </row>
    <row r="620" spans="1:17" x14ac:dyDescent="0.25">
      <c r="A620" s="10">
        <v>136</v>
      </c>
      <c r="B620" s="2" t="s">
        <v>332</v>
      </c>
      <c r="C620" s="2" t="str">
        <f t="shared" si="18"/>
        <v>IPL-2009</v>
      </c>
      <c r="D620" s="2">
        <f t="shared" si="19"/>
        <v>2009</v>
      </c>
      <c r="E620" s="3">
        <v>39933</v>
      </c>
      <c r="F620" s="2" t="s">
        <v>355</v>
      </c>
      <c r="G620" s="2" t="s">
        <v>333</v>
      </c>
      <c r="H620" s="2" t="s">
        <v>260</v>
      </c>
      <c r="I620" s="2" t="s">
        <v>38</v>
      </c>
      <c r="J620" s="2" t="s">
        <v>38</v>
      </c>
      <c r="K620" s="2" t="s">
        <v>20</v>
      </c>
      <c r="L620" s="2" t="s">
        <v>21</v>
      </c>
      <c r="M620" s="2" t="s">
        <v>38</v>
      </c>
      <c r="N620" s="2">
        <v>0</v>
      </c>
      <c r="O620" s="2">
        <v>6</v>
      </c>
      <c r="P620" s="2" t="s">
        <v>346</v>
      </c>
      <c r="Q620" s="12" t="s">
        <v>283</v>
      </c>
    </row>
    <row r="621" spans="1:17" x14ac:dyDescent="0.25">
      <c r="A621" s="11">
        <v>137</v>
      </c>
      <c r="B621" s="4" t="s">
        <v>332</v>
      </c>
      <c r="C621" s="2" t="str">
        <f t="shared" si="18"/>
        <v>IPL-2009</v>
      </c>
      <c r="D621" s="2">
        <f t="shared" si="19"/>
        <v>2009</v>
      </c>
      <c r="E621" s="5">
        <v>39933</v>
      </c>
      <c r="F621" s="4" t="s">
        <v>144</v>
      </c>
      <c r="G621" s="4" t="s">
        <v>333</v>
      </c>
      <c r="H621" s="4" t="s">
        <v>19</v>
      </c>
      <c r="I621" s="4" t="s">
        <v>31</v>
      </c>
      <c r="J621" s="4" t="s">
        <v>31</v>
      </c>
      <c r="K621" s="4" t="s">
        <v>20</v>
      </c>
      <c r="L621" s="4" t="s">
        <v>21</v>
      </c>
      <c r="M621" s="4" t="s">
        <v>19</v>
      </c>
      <c r="N621" s="4">
        <v>38</v>
      </c>
      <c r="O621" s="4">
        <v>0</v>
      </c>
      <c r="P621" s="4" t="s">
        <v>346</v>
      </c>
      <c r="Q621" s="13" t="s">
        <v>281</v>
      </c>
    </row>
    <row r="622" spans="1:17" x14ac:dyDescent="0.25">
      <c r="A622" s="10">
        <v>134</v>
      </c>
      <c r="B622" s="2" t="s">
        <v>335</v>
      </c>
      <c r="C622" s="2" t="str">
        <f t="shared" si="18"/>
        <v>IPL-2009</v>
      </c>
      <c r="D622" s="2">
        <f t="shared" si="19"/>
        <v>2009</v>
      </c>
      <c r="E622" s="3">
        <v>39932</v>
      </c>
      <c r="F622" s="2" t="s">
        <v>356</v>
      </c>
      <c r="G622" s="2" t="s">
        <v>337</v>
      </c>
      <c r="H622" s="2" t="s">
        <v>27</v>
      </c>
      <c r="I622" s="2" t="s">
        <v>50</v>
      </c>
      <c r="J622" s="2" t="s">
        <v>27</v>
      </c>
      <c r="K622" s="2" t="s">
        <v>40</v>
      </c>
      <c r="L622" s="2" t="s">
        <v>21</v>
      </c>
      <c r="M622" s="2" t="s">
        <v>50</v>
      </c>
      <c r="N622" s="2">
        <v>0</v>
      </c>
      <c r="O622" s="2">
        <v>5</v>
      </c>
      <c r="P622" s="2" t="s">
        <v>352</v>
      </c>
      <c r="Q622" s="12" t="s">
        <v>351</v>
      </c>
    </row>
    <row r="623" spans="1:17" x14ac:dyDescent="0.25">
      <c r="A623" s="11">
        <v>135</v>
      </c>
      <c r="B623" s="4" t="s">
        <v>335</v>
      </c>
      <c r="C623" s="2" t="str">
        <f t="shared" si="18"/>
        <v>IPL-2009</v>
      </c>
      <c r="D623" s="2">
        <f t="shared" si="19"/>
        <v>2009</v>
      </c>
      <c r="E623" s="5">
        <v>39932</v>
      </c>
      <c r="F623" s="4" t="s">
        <v>266</v>
      </c>
      <c r="G623" s="4" t="s">
        <v>337</v>
      </c>
      <c r="H623" s="4" t="s">
        <v>45</v>
      </c>
      <c r="I623" s="4" t="s">
        <v>39</v>
      </c>
      <c r="J623" s="4" t="s">
        <v>45</v>
      </c>
      <c r="K623" s="4" t="s">
        <v>40</v>
      </c>
      <c r="L623" s="4" t="s">
        <v>21</v>
      </c>
      <c r="M623" s="4" t="s">
        <v>45</v>
      </c>
      <c r="N623" s="4">
        <v>3</v>
      </c>
      <c r="O623" s="4">
        <v>0</v>
      </c>
      <c r="P623" s="4" t="s">
        <v>352</v>
      </c>
      <c r="Q623" s="13" t="s">
        <v>287</v>
      </c>
    </row>
    <row r="624" spans="1:17" x14ac:dyDescent="0.25">
      <c r="A624" s="10">
        <v>133</v>
      </c>
      <c r="B624" s="2" t="s">
        <v>332</v>
      </c>
      <c r="C624" s="2" t="str">
        <f t="shared" si="18"/>
        <v>IPL-2009</v>
      </c>
      <c r="D624" s="2">
        <f t="shared" si="19"/>
        <v>2009</v>
      </c>
      <c r="E624" s="3">
        <v>39931</v>
      </c>
      <c r="F624" s="2" t="s">
        <v>157</v>
      </c>
      <c r="G624" s="2" t="s">
        <v>333</v>
      </c>
      <c r="H624" s="2" t="s">
        <v>38</v>
      </c>
      <c r="I624" s="2" t="s">
        <v>31</v>
      </c>
      <c r="J624" s="2" t="s">
        <v>38</v>
      </c>
      <c r="K624" s="2" t="s">
        <v>40</v>
      </c>
      <c r="L624" s="2" t="s">
        <v>21</v>
      </c>
      <c r="M624" s="2" t="s">
        <v>31</v>
      </c>
      <c r="N624" s="2">
        <v>0</v>
      </c>
      <c r="O624" s="2">
        <v>5</v>
      </c>
      <c r="P624" s="2" t="s">
        <v>346</v>
      </c>
      <c r="Q624" s="12" t="s">
        <v>281</v>
      </c>
    </row>
    <row r="625" spans="1:17" x14ac:dyDescent="0.25">
      <c r="A625" s="11">
        <v>131</v>
      </c>
      <c r="B625" s="4" t="s">
        <v>335</v>
      </c>
      <c r="C625" s="2" t="str">
        <f t="shared" si="18"/>
        <v>IPL-2009</v>
      </c>
      <c r="D625" s="2">
        <f t="shared" si="19"/>
        <v>2009</v>
      </c>
      <c r="E625" s="5">
        <v>39930</v>
      </c>
      <c r="F625" s="4" t="s">
        <v>357</v>
      </c>
      <c r="G625" s="4" t="s">
        <v>337</v>
      </c>
      <c r="H625" s="4" t="s">
        <v>19</v>
      </c>
      <c r="I625" s="4" t="s">
        <v>260</v>
      </c>
      <c r="J625" s="4" t="s">
        <v>260</v>
      </c>
      <c r="K625" s="4" t="s">
        <v>20</v>
      </c>
      <c r="L625" s="4" t="s">
        <v>21</v>
      </c>
      <c r="M625" s="4" t="s">
        <v>260</v>
      </c>
      <c r="N625" s="4">
        <v>0</v>
      </c>
      <c r="O625" s="4">
        <v>6</v>
      </c>
      <c r="P625" s="4" t="s">
        <v>334</v>
      </c>
      <c r="Q625" s="13" t="s">
        <v>351</v>
      </c>
    </row>
    <row r="626" spans="1:17" x14ac:dyDescent="0.25">
      <c r="A626" s="10">
        <v>132</v>
      </c>
      <c r="B626" s="2" t="s">
        <v>341</v>
      </c>
      <c r="C626" s="2" t="str">
        <f t="shared" si="18"/>
        <v>IPL-2009</v>
      </c>
      <c r="D626" s="2">
        <f t="shared" si="19"/>
        <v>2009</v>
      </c>
      <c r="E626" s="3">
        <v>39930</v>
      </c>
      <c r="F626" s="2" t="s">
        <v>247</v>
      </c>
      <c r="G626" s="2" t="s">
        <v>342</v>
      </c>
      <c r="H626" s="2" t="s">
        <v>39</v>
      </c>
      <c r="I626" s="2" t="s">
        <v>27</v>
      </c>
      <c r="J626" s="2" t="s">
        <v>39</v>
      </c>
      <c r="K626" s="2" t="s">
        <v>40</v>
      </c>
      <c r="L626" s="2" t="s">
        <v>21</v>
      </c>
      <c r="M626" s="2" t="s">
        <v>39</v>
      </c>
      <c r="N626" s="2">
        <v>92</v>
      </c>
      <c r="O626" s="2">
        <v>0</v>
      </c>
      <c r="P626" s="2" t="s">
        <v>312</v>
      </c>
      <c r="Q626" s="12" t="s">
        <v>288</v>
      </c>
    </row>
    <row r="627" spans="1:17" x14ac:dyDescent="0.25">
      <c r="A627" s="11">
        <v>129</v>
      </c>
      <c r="B627" s="4" t="s">
        <v>341</v>
      </c>
      <c r="C627" s="2" t="str">
        <f t="shared" si="18"/>
        <v>IPL-2009</v>
      </c>
      <c r="D627" s="2">
        <f t="shared" si="19"/>
        <v>2009</v>
      </c>
      <c r="E627" s="5">
        <v>39929</v>
      </c>
      <c r="F627" s="4" t="s">
        <v>358</v>
      </c>
      <c r="G627" s="4" t="s">
        <v>342</v>
      </c>
      <c r="H627" s="4" t="s">
        <v>50</v>
      </c>
      <c r="I627" s="4" t="s">
        <v>38</v>
      </c>
      <c r="J627" s="4" t="s">
        <v>50</v>
      </c>
      <c r="K627" s="4" t="s">
        <v>40</v>
      </c>
      <c r="L627" s="4" t="s">
        <v>21</v>
      </c>
      <c r="M627" s="4" t="s">
        <v>38</v>
      </c>
      <c r="N627" s="4">
        <v>0</v>
      </c>
      <c r="O627" s="4">
        <v>6</v>
      </c>
      <c r="P627" s="4" t="s">
        <v>237</v>
      </c>
      <c r="Q627" s="13" t="s">
        <v>312</v>
      </c>
    </row>
    <row r="628" spans="1:17" x14ac:dyDescent="0.25">
      <c r="A628" s="10">
        <v>130</v>
      </c>
      <c r="B628" s="2" t="s">
        <v>359</v>
      </c>
      <c r="C628" s="2" t="str">
        <f t="shared" si="18"/>
        <v>IPL-2009</v>
      </c>
      <c r="D628" s="2">
        <f t="shared" si="19"/>
        <v>2009</v>
      </c>
      <c r="E628" s="3">
        <v>39929</v>
      </c>
      <c r="F628" s="2" t="s">
        <v>266</v>
      </c>
      <c r="G628" s="2" t="s">
        <v>360</v>
      </c>
      <c r="H628" s="2" t="s">
        <v>45</v>
      </c>
      <c r="I628" s="2" t="s">
        <v>31</v>
      </c>
      <c r="J628" s="2" t="s">
        <v>45</v>
      </c>
      <c r="K628" s="2" t="s">
        <v>40</v>
      </c>
      <c r="L628" s="2" t="s">
        <v>21</v>
      </c>
      <c r="M628" s="2" t="s">
        <v>45</v>
      </c>
      <c r="N628" s="2">
        <v>27</v>
      </c>
      <c r="O628" s="2">
        <v>0</v>
      </c>
      <c r="P628" s="2" t="s">
        <v>125</v>
      </c>
      <c r="Q628" s="12" t="s">
        <v>280</v>
      </c>
    </row>
    <row r="629" spans="1:17" x14ac:dyDescent="0.25">
      <c r="A629" s="11">
        <v>128</v>
      </c>
      <c r="B629" s="4" t="s">
        <v>335</v>
      </c>
      <c r="C629" s="2" t="str">
        <f t="shared" si="18"/>
        <v>IPL-2009</v>
      </c>
      <c r="D629" s="2">
        <f t="shared" si="19"/>
        <v>2009</v>
      </c>
      <c r="E629" s="5">
        <v>39928</v>
      </c>
      <c r="F629" s="4" t="s">
        <v>361</v>
      </c>
      <c r="G629" s="4" t="s">
        <v>337</v>
      </c>
      <c r="H629" s="4" t="s">
        <v>260</v>
      </c>
      <c r="I629" s="4" t="s">
        <v>39</v>
      </c>
      <c r="J629" s="4" t="s">
        <v>260</v>
      </c>
      <c r="K629" s="4" t="s">
        <v>40</v>
      </c>
      <c r="L629" s="4" t="s">
        <v>21</v>
      </c>
      <c r="M629" s="4" t="s">
        <v>260</v>
      </c>
      <c r="N629" s="4">
        <v>12</v>
      </c>
      <c r="O629" s="4">
        <v>0</v>
      </c>
      <c r="P629" s="4" t="s">
        <v>154</v>
      </c>
      <c r="Q629" s="13" t="s">
        <v>231</v>
      </c>
    </row>
    <row r="630" spans="1:17" x14ac:dyDescent="0.25">
      <c r="A630" s="10">
        <v>127</v>
      </c>
      <c r="B630" s="2" t="s">
        <v>335</v>
      </c>
      <c r="C630" s="2" t="str">
        <f t="shared" si="18"/>
        <v>IPL-2009</v>
      </c>
      <c r="D630" s="2">
        <f t="shared" si="19"/>
        <v>2009</v>
      </c>
      <c r="E630" s="3">
        <v>39927</v>
      </c>
      <c r="F630" s="2" t="s">
        <v>362</v>
      </c>
      <c r="G630" s="2" t="s">
        <v>337</v>
      </c>
      <c r="H630" s="2" t="s">
        <v>50</v>
      </c>
      <c r="I630" s="2" t="s">
        <v>45</v>
      </c>
      <c r="J630" s="2" t="s">
        <v>50</v>
      </c>
      <c r="K630" s="2" t="s">
        <v>40</v>
      </c>
      <c r="L630" s="2" t="s">
        <v>21</v>
      </c>
      <c r="M630" s="2" t="s">
        <v>45</v>
      </c>
      <c r="N630" s="2">
        <v>0</v>
      </c>
      <c r="O630" s="2">
        <v>7</v>
      </c>
      <c r="P630" s="2" t="s">
        <v>259</v>
      </c>
      <c r="Q630" s="12" t="s">
        <v>351</v>
      </c>
    </row>
    <row r="631" spans="1:17" x14ac:dyDescent="0.25">
      <c r="A631" s="11">
        <v>125</v>
      </c>
      <c r="B631" s="4" t="s">
        <v>335</v>
      </c>
      <c r="C631" s="2" t="str">
        <f t="shared" si="18"/>
        <v>IPL-2009</v>
      </c>
      <c r="D631" s="2">
        <f t="shared" si="19"/>
        <v>2009</v>
      </c>
      <c r="E631" s="5">
        <v>39926</v>
      </c>
      <c r="F631" s="4" t="s">
        <v>59</v>
      </c>
      <c r="G631" s="4" t="s">
        <v>337</v>
      </c>
      <c r="H631" s="4" t="s">
        <v>38</v>
      </c>
      <c r="I631" s="4" t="s">
        <v>19</v>
      </c>
      <c r="J631" s="4" t="s">
        <v>38</v>
      </c>
      <c r="K631" s="4" t="s">
        <v>40</v>
      </c>
      <c r="L631" s="4" t="s">
        <v>21</v>
      </c>
      <c r="M631" s="4" t="s">
        <v>38</v>
      </c>
      <c r="N631" s="4">
        <v>9</v>
      </c>
      <c r="O631" s="4">
        <v>0</v>
      </c>
      <c r="P631" s="4" t="s">
        <v>259</v>
      </c>
      <c r="Q631" s="13" t="s">
        <v>231</v>
      </c>
    </row>
    <row r="632" spans="1:17" x14ac:dyDescent="0.25">
      <c r="A632" s="10">
        <v>126</v>
      </c>
      <c r="B632" s="2" t="s">
        <v>359</v>
      </c>
      <c r="C632" s="2" t="str">
        <f t="shared" si="18"/>
        <v>IPL-2009</v>
      </c>
      <c r="D632" s="2">
        <f t="shared" si="19"/>
        <v>2009</v>
      </c>
      <c r="E632" s="3">
        <v>39926</v>
      </c>
      <c r="F632" s="2" t="s">
        <v>157</v>
      </c>
      <c r="G632" s="2" t="s">
        <v>360</v>
      </c>
      <c r="H632" s="2" t="s">
        <v>31</v>
      </c>
      <c r="I632" s="2" t="s">
        <v>27</v>
      </c>
      <c r="J632" s="2" t="s">
        <v>27</v>
      </c>
      <c r="K632" s="2" t="s">
        <v>20</v>
      </c>
      <c r="L632" s="2" t="s">
        <v>138</v>
      </c>
      <c r="M632" s="2" t="s">
        <v>31</v>
      </c>
      <c r="N632" s="2">
        <v>0</v>
      </c>
      <c r="O632" s="2">
        <v>0</v>
      </c>
      <c r="P632" s="2" t="s">
        <v>352</v>
      </c>
      <c r="Q632" s="12" t="s">
        <v>125</v>
      </c>
    </row>
    <row r="633" spans="1:17" x14ac:dyDescent="0.25">
      <c r="A633" s="11">
        <v>124</v>
      </c>
      <c r="B633" s="4" t="s">
        <v>359</v>
      </c>
      <c r="C633" s="2" t="str">
        <f t="shared" si="18"/>
        <v>IPL-2009</v>
      </c>
      <c r="D633" s="2">
        <f t="shared" si="19"/>
        <v>2009</v>
      </c>
      <c r="E633" s="5">
        <v>39925</v>
      </c>
      <c r="F633" s="4" t="s">
        <v>243</v>
      </c>
      <c r="G633" s="4" t="s">
        <v>360</v>
      </c>
      <c r="H633" s="4" t="s">
        <v>260</v>
      </c>
      <c r="I633" s="4" t="s">
        <v>50</v>
      </c>
      <c r="J633" s="4" t="s">
        <v>260</v>
      </c>
      <c r="K633" s="4" t="s">
        <v>40</v>
      </c>
      <c r="L633" s="4" t="s">
        <v>21</v>
      </c>
      <c r="M633" s="4" t="s">
        <v>260</v>
      </c>
      <c r="N633" s="4">
        <v>24</v>
      </c>
      <c r="O633" s="4">
        <v>0</v>
      </c>
      <c r="P633" s="4" t="s">
        <v>125</v>
      </c>
      <c r="Q633" s="13" t="s">
        <v>283</v>
      </c>
    </row>
    <row r="634" spans="1:17" x14ac:dyDescent="0.25">
      <c r="A634" s="10">
        <v>123</v>
      </c>
      <c r="B634" s="2" t="s">
        <v>335</v>
      </c>
      <c r="C634" s="2" t="str">
        <f t="shared" si="18"/>
        <v>IPL-2009</v>
      </c>
      <c r="D634" s="2">
        <f t="shared" si="19"/>
        <v>2009</v>
      </c>
      <c r="E634" s="3">
        <v>39924</v>
      </c>
      <c r="F634" s="2" t="s">
        <v>92</v>
      </c>
      <c r="G634" s="2" t="s">
        <v>337</v>
      </c>
      <c r="H634" s="2" t="s">
        <v>45</v>
      </c>
      <c r="I634" s="2" t="s">
        <v>27</v>
      </c>
      <c r="J634" s="2" t="s">
        <v>27</v>
      </c>
      <c r="K634" s="2" t="s">
        <v>20</v>
      </c>
      <c r="L634" s="2" t="s">
        <v>21</v>
      </c>
      <c r="M634" s="2" t="s">
        <v>27</v>
      </c>
      <c r="N634" s="2">
        <v>11</v>
      </c>
      <c r="O634" s="2">
        <v>0</v>
      </c>
      <c r="P634" s="2" t="s">
        <v>315</v>
      </c>
      <c r="Q634" s="12" t="s">
        <v>363</v>
      </c>
    </row>
    <row r="635" spans="1:17" x14ac:dyDescent="0.25">
      <c r="A635" s="11">
        <v>122</v>
      </c>
      <c r="B635" s="4" t="s">
        <v>341</v>
      </c>
      <c r="C635" s="2" t="str">
        <f t="shared" si="18"/>
        <v>IPL-2009</v>
      </c>
      <c r="D635" s="2">
        <f t="shared" si="19"/>
        <v>2009</v>
      </c>
      <c r="E635" s="5">
        <v>39923</v>
      </c>
      <c r="F635" s="4" t="s">
        <v>338</v>
      </c>
      <c r="G635" s="4" t="s">
        <v>342</v>
      </c>
      <c r="H635" s="4" t="s">
        <v>19</v>
      </c>
      <c r="I635" s="4" t="s">
        <v>50</v>
      </c>
      <c r="J635" s="4" t="s">
        <v>19</v>
      </c>
      <c r="K635" s="4" t="s">
        <v>40</v>
      </c>
      <c r="L635" s="4" t="s">
        <v>21</v>
      </c>
      <c r="M635" s="4" t="s">
        <v>19</v>
      </c>
      <c r="N635" s="4">
        <v>92</v>
      </c>
      <c r="O635" s="4">
        <v>0</v>
      </c>
      <c r="P635" s="4" t="s">
        <v>312</v>
      </c>
      <c r="Q635" s="13" t="s">
        <v>231</v>
      </c>
    </row>
    <row r="636" spans="1:17" x14ac:dyDescent="0.25">
      <c r="A636" s="10">
        <v>120</v>
      </c>
      <c r="B636" s="2" t="s">
        <v>359</v>
      </c>
      <c r="C636" s="2" t="str">
        <f t="shared" si="18"/>
        <v>IPL-2009</v>
      </c>
      <c r="D636" s="2">
        <f t="shared" si="19"/>
        <v>2009</v>
      </c>
      <c r="E636" s="3">
        <v>39922</v>
      </c>
      <c r="F636" s="2" t="s">
        <v>364</v>
      </c>
      <c r="G636" s="2" t="s">
        <v>360</v>
      </c>
      <c r="H636" s="2" t="s">
        <v>45</v>
      </c>
      <c r="I636" s="2" t="s">
        <v>38</v>
      </c>
      <c r="J636" s="2" t="s">
        <v>38</v>
      </c>
      <c r="K636" s="2" t="s">
        <v>20</v>
      </c>
      <c r="L636" s="2" t="s">
        <v>21</v>
      </c>
      <c r="M636" s="2" t="s">
        <v>38</v>
      </c>
      <c r="N636" s="2">
        <v>0</v>
      </c>
      <c r="O636" s="2">
        <v>10</v>
      </c>
      <c r="P636" s="2" t="s">
        <v>352</v>
      </c>
      <c r="Q636" s="12" t="s">
        <v>363</v>
      </c>
    </row>
    <row r="637" spans="1:17" x14ac:dyDescent="0.25">
      <c r="A637" s="11">
        <v>121</v>
      </c>
      <c r="B637" s="4" t="s">
        <v>359</v>
      </c>
      <c r="C637" s="2" t="str">
        <f t="shared" si="18"/>
        <v>IPL-2009</v>
      </c>
      <c r="D637" s="2">
        <f t="shared" si="19"/>
        <v>2009</v>
      </c>
      <c r="E637" s="5">
        <v>39922</v>
      </c>
      <c r="F637" s="4" t="s">
        <v>365</v>
      </c>
      <c r="G637" s="4" t="s">
        <v>360</v>
      </c>
      <c r="H637" s="4" t="s">
        <v>27</v>
      </c>
      <c r="I637" s="4" t="s">
        <v>260</v>
      </c>
      <c r="J637" s="4" t="s">
        <v>27</v>
      </c>
      <c r="K637" s="4" t="s">
        <v>40</v>
      </c>
      <c r="L637" s="4" t="s">
        <v>21</v>
      </c>
      <c r="M637" s="4" t="s">
        <v>260</v>
      </c>
      <c r="N637" s="4">
        <v>0</v>
      </c>
      <c r="O637" s="4">
        <v>8</v>
      </c>
      <c r="P637" s="4" t="s">
        <v>352</v>
      </c>
      <c r="Q637" s="13" t="s">
        <v>259</v>
      </c>
    </row>
    <row r="638" spans="1:17" x14ac:dyDescent="0.25">
      <c r="A638" s="10">
        <v>118</v>
      </c>
      <c r="B638" s="2" t="s">
        <v>359</v>
      </c>
      <c r="C638" s="2" t="str">
        <f t="shared" si="18"/>
        <v>IPL-2009</v>
      </c>
      <c r="D638" s="2">
        <f t="shared" si="19"/>
        <v>2009</v>
      </c>
      <c r="E638" s="3">
        <v>39921</v>
      </c>
      <c r="F638" s="2" t="s">
        <v>247</v>
      </c>
      <c r="G638" s="2" t="s">
        <v>360</v>
      </c>
      <c r="H638" s="2" t="s">
        <v>39</v>
      </c>
      <c r="I638" s="2" t="s">
        <v>19</v>
      </c>
      <c r="J638" s="2" t="s">
        <v>19</v>
      </c>
      <c r="K638" s="2" t="s">
        <v>20</v>
      </c>
      <c r="L638" s="2" t="s">
        <v>21</v>
      </c>
      <c r="M638" s="2" t="s">
        <v>39</v>
      </c>
      <c r="N638" s="2">
        <v>19</v>
      </c>
      <c r="O638" s="2">
        <v>0</v>
      </c>
      <c r="P638" s="2" t="s">
        <v>259</v>
      </c>
      <c r="Q638" s="12" t="s">
        <v>280</v>
      </c>
    </row>
    <row r="639" spans="1:17" x14ac:dyDescent="0.25">
      <c r="A639" s="11">
        <v>119</v>
      </c>
      <c r="B639" s="4" t="s">
        <v>359</v>
      </c>
      <c r="C639" s="2" t="str">
        <f t="shared" si="18"/>
        <v>IPL-2009</v>
      </c>
      <c r="D639" s="2">
        <f t="shared" si="19"/>
        <v>2009</v>
      </c>
      <c r="E639" s="5">
        <v>39921</v>
      </c>
      <c r="F639" s="4" t="s">
        <v>257</v>
      </c>
      <c r="G639" s="4" t="s">
        <v>360</v>
      </c>
      <c r="H639" s="4" t="s">
        <v>50</v>
      </c>
      <c r="I639" s="4" t="s">
        <v>31</v>
      </c>
      <c r="J639" s="4" t="s">
        <v>50</v>
      </c>
      <c r="K639" s="4" t="s">
        <v>40</v>
      </c>
      <c r="L639" s="4" t="s">
        <v>21</v>
      </c>
      <c r="M639" s="4" t="s">
        <v>50</v>
      </c>
      <c r="N639" s="4">
        <v>75</v>
      </c>
      <c r="O639" s="4">
        <v>0</v>
      </c>
      <c r="P639" s="4" t="s">
        <v>259</v>
      </c>
      <c r="Q639" s="13" t="s">
        <v>288</v>
      </c>
    </row>
    <row r="640" spans="1:17" x14ac:dyDescent="0.25">
      <c r="A640" s="10">
        <v>117</v>
      </c>
      <c r="B640" s="2" t="s">
        <v>15</v>
      </c>
      <c r="C640" s="2" t="str">
        <f t="shared" si="18"/>
        <v>IPL-2008</v>
      </c>
      <c r="D640" s="2">
        <f t="shared" si="19"/>
        <v>2008</v>
      </c>
      <c r="E640" s="3">
        <v>39600</v>
      </c>
      <c r="F640" s="2" t="s">
        <v>157</v>
      </c>
      <c r="G640" s="2" t="s">
        <v>285</v>
      </c>
      <c r="H640" s="2" t="s">
        <v>19</v>
      </c>
      <c r="I640" s="2" t="s">
        <v>31</v>
      </c>
      <c r="J640" s="2" t="s">
        <v>31</v>
      </c>
      <c r="K640" s="2" t="s">
        <v>20</v>
      </c>
      <c r="L640" s="2" t="s">
        <v>21</v>
      </c>
      <c r="M640" s="2" t="s">
        <v>31</v>
      </c>
      <c r="N640" s="2">
        <v>0</v>
      </c>
      <c r="O640" s="2">
        <v>3</v>
      </c>
      <c r="P640" s="2" t="s">
        <v>225</v>
      </c>
      <c r="Q640" s="12" t="s">
        <v>281</v>
      </c>
    </row>
    <row r="641" spans="1:17" x14ac:dyDescent="0.25">
      <c r="A641" s="11">
        <v>116</v>
      </c>
      <c r="B641" s="4" t="s">
        <v>15</v>
      </c>
      <c r="C641" s="2" t="str">
        <f t="shared" si="18"/>
        <v>IPL-2008</v>
      </c>
      <c r="D641" s="2">
        <f t="shared" si="19"/>
        <v>2008</v>
      </c>
      <c r="E641" s="5">
        <v>39599</v>
      </c>
      <c r="F641" s="4" t="s">
        <v>366</v>
      </c>
      <c r="G641" s="4" t="s">
        <v>17</v>
      </c>
      <c r="H641" s="4" t="s">
        <v>45</v>
      </c>
      <c r="I641" s="4" t="s">
        <v>19</v>
      </c>
      <c r="J641" s="4" t="s">
        <v>45</v>
      </c>
      <c r="K641" s="4" t="s">
        <v>40</v>
      </c>
      <c r="L641" s="4" t="s">
        <v>21</v>
      </c>
      <c r="M641" s="4" t="s">
        <v>19</v>
      </c>
      <c r="N641" s="4">
        <v>0</v>
      </c>
      <c r="O641" s="4">
        <v>9</v>
      </c>
      <c r="P641" s="4" t="s">
        <v>236</v>
      </c>
      <c r="Q641" s="13" t="s">
        <v>315</v>
      </c>
    </row>
    <row r="642" spans="1:17" x14ac:dyDescent="0.25">
      <c r="A642" s="10">
        <v>115</v>
      </c>
      <c r="B642" s="2" t="s">
        <v>15</v>
      </c>
      <c r="C642" s="2" t="str">
        <f t="shared" ref="C642:C705" si="20">_xlfn.CONCAT("IPL-",D642)</f>
        <v>IPL-2008</v>
      </c>
      <c r="D642" s="2">
        <f t="shared" si="19"/>
        <v>2008</v>
      </c>
      <c r="E642" s="3">
        <v>39598</v>
      </c>
      <c r="F642" s="2" t="s">
        <v>16</v>
      </c>
      <c r="G642" s="2" t="s">
        <v>17</v>
      </c>
      <c r="H642" s="2" t="s">
        <v>31</v>
      </c>
      <c r="I642" s="2" t="s">
        <v>38</v>
      </c>
      <c r="J642" s="2" t="s">
        <v>38</v>
      </c>
      <c r="K642" s="2" t="s">
        <v>20</v>
      </c>
      <c r="L642" s="2" t="s">
        <v>21</v>
      </c>
      <c r="M642" s="2" t="s">
        <v>31</v>
      </c>
      <c r="N642" s="2">
        <v>105</v>
      </c>
      <c r="O642" s="2">
        <v>0</v>
      </c>
      <c r="P642" s="2" t="s">
        <v>225</v>
      </c>
      <c r="Q642" s="12" t="s">
        <v>281</v>
      </c>
    </row>
    <row r="643" spans="1:17" x14ac:dyDescent="0.25">
      <c r="A643" s="11">
        <v>90</v>
      </c>
      <c r="B643" s="4" t="s">
        <v>105</v>
      </c>
      <c r="C643" s="2" t="str">
        <f t="shared" si="20"/>
        <v>IPL-2008</v>
      </c>
      <c r="D643" s="2">
        <f t="shared" ref="D643:D697" si="21">YEAR(E643)</f>
        <v>2008</v>
      </c>
      <c r="E643" s="5">
        <v>39596</v>
      </c>
      <c r="F643" s="4" t="s">
        <v>367</v>
      </c>
      <c r="G643" s="4" t="s">
        <v>60</v>
      </c>
      <c r="H643" s="4" t="s">
        <v>50</v>
      </c>
      <c r="I643" s="4" t="s">
        <v>39</v>
      </c>
      <c r="J643" s="4" t="s">
        <v>39</v>
      </c>
      <c r="K643" s="4" t="s">
        <v>20</v>
      </c>
      <c r="L643" s="4" t="s">
        <v>21</v>
      </c>
      <c r="M643" s="4" t="s">
        <v>39</v>
      </c>
      <c r="N643" s="4">
        <v>0</v>
      </c>
      <c r="O643" s="4">
        <v>9</v>
      </c>
      <c r="P643" s="4" t="s">
        <v>225</v>
      </c>
      <c r="Q643" s="13" t="s">
        <v>368</v>
      </c>
    </row>
    <row r="644" spans="1:17" x14ac:dyDescent="0.25">
      <c r="A644" s="10">
        <v>97</v>
      </c>
      <c r="B644" s="2" t="s">
        <v>123</v>
      </c>
      <c r="C644" s="2" t="str">
        <f t="shared" si="20"/>
        <v>IPL-2008</v>
      </c>
      <c r="D644" s="2">
        <f t="shared" si="21"/>
        <v>2008</v>
      </c>
      <c r="E644" s="3">
        <v>39596</v>
      </c>
      <c r="F644" s="2" t="s">
        <v>206</v>
      </c>
      <c r="G644" s="2" t="s">
        <v>188</v>
      </c>
      <c r="H644" s="2" t="s">
        <v>45</v>
      </c>
      <c r="I644" s="2" t="s">
        <v>31</v>
      </c>
      <c r="J644" s="2" t="s">
        <v>31</v>
      </c>
      <c r="K644" s="2" t="s">
        <v>20</v>
      </c>
      <c r="L644" s="2" t="s">
        <v>21</v>
      </c>
      <c r="M644" s="2" t="s">
        <v>45</v>
      </c>
      <c r="N644" s="2">
        <v>41</v>
      </c>
      <c r="O644" s="2">
        <v>0</v>
      </c>
      <c r="P644" s="2" t="s">
        <v>369</v>
      </c>
      <c r="Q644" s="12" t="s">
        <v>280</v>
      </c>
    </row>
    <row r="645" spans="1:17" x14ac:dyDescent="0.25">
      <c r="A645" s="11">
        <v>114</v>
      </c>
      <c r="B645" s="4" t="s">
        <v>53</v>
      </c>
      <c r="C645" s="2" t="str">
        <f t="shared" si="20"/>
        <v>IPL-2008</v>
      </c>
      <c r="D645" s="2">
        <f t="shared" si="21"/>
        <v>2008</v>
      </c>
      <c r="E645" s="5">
        <v>39595</v>
      </c>
      <c r="F645" s="4" t="s">
        <v>144</v>
      </c>
      <c r="G645" s="4" t="s">
        <v>55</v>
      </c>
      <c r="H645" s="4" t="s">
        <v>260</v>
      </c>
      <c r="I645" s="4" t="s">
        <v>19</v>
      </c>
      <c r="J645" s="4" t="s">
        <v>260</v>
      </c>
      <c r="K645" s="4" t="s">
        <v>40</v>
      </c>
      <c r="L645" s="4" t="s">
        <v>21</v>
      </c>
      <c r="M645" s="4" t="s">
        <v>19</v>
      </c>
      <c r="N645" s="4">
        <v>0</v>
      </c>
      <c r="O645" s="4">
        <v>7</v>
      </c>
      <c r="P645" s="4" t="s">
        <v>312</v>
      </c>
      <c r="Q645" s="13" t="s">
        <v>283</v>
      </c>
    </row>
    <row r="646" spans="1:17" x14ac:dyDescent="0.25">
      <c r="A646" s="10">
        <v>113</v>
      </c>
      <c r="B646" s="2" t="s">
        <v>47</v>
      </c>
      <c r="C646" s="2" t="str">
        <f t="shared" si="20"/>
        <v>IPL-2008</v>
      </c>
      <c r="D646" s="2">
        <f t="shared" si="21"/>
        <v>2008</v>
      </c>
      <c r="E646" s="3">
        <v>39594</v>
      </c>
      <c r="F646" s="2" t="s">
        <v>370</v>
      </c>
      <c r="G646" s="2" t="s">
        <v>49</v>
      </c>
      <c r="H646" s="2" t="s">
        <v>39</v>
      </c>
      <c r="I646" s="2" t="s">
        <v>31</v>
      </c>
      <c r="J646" s="2" t="s">
        <v>31</v>
      </c>
      <c r="K646" s="2" t="s">
        <v>20</v>
      </c>
      <c r="L646" s="2" t="s">
        <v>21</v>
      </c>
      <c r="M646" s="2" t="s">
        <v>31</v>
      </c>
      <c r="N646" s="2">
        <v>0</v>
      </c>
      <c r="O646" s="2">
        <v>5</v>
      </c>
      <c r="P646" s="2" t="s">
        <v>225</v>
      </c>
      <c r="Q646" s="12" t="s">
        <v>280</v>
      </c>
    </row>
    <row r="647" spans="1:17" x14ac:dyDescent="0.25">
      <c r="A647" s="11">
        <v>80</v>
      </c>
      <c r="B647" s="4" t="s">
        <v>53</v>
      </c>
      <c r="C647" s="2" t="str">
        <f t="shared" si="20"/>
        <v>IPL-2008</v>
      </c>
      <c r="D647" s="2">
        <f t="shared" si="21"/>
        <v>2008</v>
      </c>
      <c r="E647" s="5">
        <v>39593</v>
      </c>
      <c r="F647" s="4" t="s">
        <v>251</v>
      </c>
      <c r="G647" s="4" t="s">
        <v>55</v>
      </c>
      <c r="H647" s="4" t="s">
        <v>260</v>
      </c>
      <c r="I647" s="4" t="s">
        <v>50</v>
      </c>
      <c r="J647" s="4" t="s">
        <v>260</v>
      </c>
      <c r="K647" s="4" t="s">
        <v>40</v>
      </c>
      <c r="L647" s="4" t="s">
        <v>21</v>
      </c>
      <c r="M647" s="4" t="s">
        <v>50</v>
      </c>
      <c r="N647" s="4">
        <v>0</v>
      </c>
      <c r="O647" s="4">
        <v>5</v>
      </c>
      <c r="P647" s="4" t="s">
        <v>236</v>
      </c>
      <c r="Q647" s="13" t="s">
        <v>281</v>
      </c>
    </row>
    <row r="648" spans="1:17" x14ac:dyDescent="0.25">
      <c r="A648" s="10">
        <v>112</v>
      </c>
      <c r="B648" s="2" t="s">
        <v>24</v>
      </c>
      <c r="C648" s="2" t="str">
        <f t="shared" si="20"/>
        <v>IPL-2008</v>
      </c>
      <c r="D648" s="2">
        <f t="shared" si="21"/>
        <v>2008</v>
      </c>
      <c r="E648" s="3">
        <v>39593</v>
      </c>
      <c r="F648" s="2" t="s">
        <v>371</v>
      </c>
      <c r="G648" s="2" t="s">
        <v>26</v>
      </c>
      <c r="H648" s="2" t="s">
        <v>45</v>
      </c>
      <c r="I648" s="2" t="s">
        <v>27</v>
      </c>
      <c r="J648" s="2" t="s">
        <v>45</v>
      </c>
      <c r="K648" s="2" t="s">
        <v>40</v>
      </c>
      <c r="L648" s="2" t="s">
        <v>21</v>
      </c>
      <c r="M648" s="2" t="s">
        <v>27</v>
      </c>
      <c r="N648" s="2">
        <v>0</v>
      </c>
      <c r="O648" s="2">
        <v>3</v>
      </c>
      <c r="P648" s="2" t="s">
        <v>369</v>
      </c>
      <c r="Q648" s="12" t="s">
        <v>372</v>
      </c>
    </row>
    <row r="649" spans="1:17" x14ac:dyDescent="0.25">
      <c r="A649" s="11">
        <v>109</v>
      </c>
      <c r="B649" s="4" t="s">
        <v>35</v>
      </c>
      <c r="C649" s="2" t="str">
        <f t="shared" si="20"/>
        <v>IPL-2008</v>
      </c>
      <c r="D649" s="2">
        <f t="shared" si="21"/>
        <v>2008</v>
      </c>
      <c r="E649" s="5">
        <v>39592</v>
      </c>
      <c r="F649" s="4" t="s">
        <v>255</v>
      </c>
      <c r="G649" s="4" t="s">
        <v>37</v>
      </c>
      <c r="H649" s="4" t="s">
        <v>39</v>
      </c>
      <c r="I649" s="4" t="s">
        <v>38</v>
      </c>
      <c r="J649" s="4" t="s">
        <v>38</v>
      </c>
      <c r="K649" s="4" t="s">
        <v>20</v>
      </c>
      <c r="L649" s="4" t="s">
        <v>21</v>
      </c>
      <c r="M649" s="4" t="s">
        <v>38</v>
      </c>
      <c r="N649" s="4">
        <v>0</v>
      </c>
      <c r="O649" s="4">
        <v>5</v>
      </c>
      <c r="P649" s="4" t="s">
        <v>225</v>
      </c>
      <c r="Q649" s="13" t="s">
        <v>280</v>
      </c>
    </row>
    <row r="650" spans="1:17" x14ac:dyDescent="0.25">
      <c r="A650" s="10">
        <v>110</v>
      </c>
      <c r="B650" s="2" t="s">
        <v>98</v>
      </c>
      <c r="C650" s="2" t="str">
        <f t="shared" si="20"/>
        <v>IPL-2008</v>
      </c>
      <c r="D650" s="2">
        <f t="shared" si="21"/>
        <v>2008</v>
      </c>
      <c r="E650" s="3">
        <v>39592</v>
      </c>
      <c r="F650" s="2" t="s">
        <v>298</v>
      </c>
      <c r="G650" s="2" t="s">
        <v>100</v>
      </c>
      <c r="H650" s="2" t="s">
        <v>31</v>
      </c>
      <c r="I650" s="2" t="s">
        <v>19</v>
      </c>
      <c r="J650" s="2" t="s">
        <v>31</v>
      </c>
      <c r="K650" s="2" t="s">
        <v>40</v>
      </c>
      <c r="L650" s="2" t="s">
        <v>21</v>
      </c>
      <c r="M650" s="2" t="s">
        <v>31</v>
      </c>
      <c r="N650" s="2">
        <v>10</v>
      </c>
      <c r="O650" s="2">
        <v>0</v>
      </c>
      <c r="P650" s="2" t="s">
        <v>315</v>
      </c>
      <c r="Q650" s="12" t="s">
        <v>287</v>
      </c>
    </row>
    <row r="651" spans="1:17" x14ac:dyDescent="0.25">
      <c r="A651" s="11">
        <v>108</v>
      </c>
      <c r="B651" s="4" t="s">
        <v>123</v>
      </c>
      <c r="C651" s="2" t="str">
        <f t="shared" si="20"/>
        <v>IPL-2008</v>
      </c>
      <c r="D651" s="2">
        <f t="shared" si="21"/>
        <v>2008</v>
      </c>
      <c r="E651" s="5">
        <v>39591</v>
      </c>
      <c r="F651" s="4" t="s">
        <v>206</v>
      </c>
      <c r="G651" s="4" t="s">
        <v>188</v>
      </c>
      <c r="H651" s="4" t="s">
        <v>260</v>
      </c>
      <c r="I651" s="4" t="s">
        <v>45</v>
      </c>
      <c r="J651" s="4" t="s">
        <v>45</v>
      </c>
      <c r="K651" s="4" t="s">
        <v>20</v>
      </c>
      <c r="L651" s="4" t="s">
        <v>21</v>
      </c>
      <c r="M651" s="4" t="s">
        <v>45</v>
      </c>
      <c r="N651" s="4">
        <v>0</v>
      </c>
      <c r="O651" s="4">
        <v>6</v>
      </c>
      <c r="P651" s="4" t="s">
        <v>236</v>
      </c>
      <c r="Q651" s="13" t="s">
        <v>369</v>
      </c>
    </row>
    <row r="652" spans="1:17" x14ac:dyDescent="0.25">
      <c r="A652" s="10">
        <v>106</v>
      </c>
      <c r="B652" s="2" t="s">
        <v>15</v>
      </c>
      <c r="C652" s="2" t="str">
        <f t="shared" si="20"/>
        <v>IPL-2008</v>
      </c>
      <c r="D652" s="2">
        <f t="shared" si="21"/>
        <v>2008</v>
      </c>
      <c r="E652" s="3">
        <v>39589</v>
      </c>
      <c r="F652" s="2" t="s">
        <v>206</v>
      </c>
      <c r="G652" s="2" t="s">
        <v>17</v>
      </c>
      <c r="H652" s="2" t="s">
        <v>45</v>
      </c>
      <c r="I652" s="2" t="s">
        <v>39</v>
      </c>
      <c r="J652" s="2" t="s">
        <v>39</v>
      </c>
      <c r="K652" s="2" t="s">
        <v>20</v>
      </c>
      <c r="L652" s="2" t="s">
        <v>21</v>
      </c>
      <c r="M652" s="2" t="s">
        <v>45</v>
      </c>
      <c r="N652" s="2">
        <v>1</v>
      </c>
      <c r="O652" s="2">
        <v>0</v>
      </c>
      <c r="P652" s="2" t="s">
        <v>225</v>
      </c>
      <c r="Q652" s="12" t="s">
        <v>373</v>
      </c>
    </row>
    <row r="653" spans="1:17" x14ac:dyDescent="0.25">
      <c r="A653" s="11">
        <v>107</v>
      </c>
      <c r="B653" s="4" t="s">
        <v>98</v>
      </c>
      <c r="C653" s="2" t="str">
        <f t="shared" si="20"/>
        <v>IPL-2008</v>
      </c>
      <c r="D653" s="2">
        <f t="shared" si="21"/>
        <v>2008</v>
      </c>
      <c r="E653" s="5">
        <v>39589</v>
      </c>
      <c r="F653" s="4" t="s">
        <v>310</v>
      </c>
      <c r="G653" s="4" t="s">
        <v>100</v>
      </c>
      <c r="H653" s="4" t="s">
        <v>50</v>
      </c>
      <c r="I653" s="4" t="s">
        <v>19</v>
      </c>
      <c r="J653" s="4" t="s">
        <v>50</v>
      </c>
      <c r="K653" s="4" t="s">
        <v>40</v>
      </c>
      <c r="L653" s="4" t="s">
        <v>21</v>
      </c>
      <c r="M653" s="4" t="s">
        <v>50</v>
      </c>
      <c r="N653" s="4">
        <v>14</v>
      </c>
      <c r="O653" s="4">
        <v>0</v>
      </c>
      <c r="P653" s="4" t="s">
        <v>315</v>
      </c>
      <c r="Q653" s="13" t="s">
        <v>372</v>
      </c>
    </row>
    <row r="654" spans="1:17" x14ac:dyDescent="0.25">
      <c r="A654" s="10">
        <v>105</v>
      </c>
      <c r="B654" s="2" t="s">
        <v>24</v>
      </c>
      <c r="C654" s="2" t="str">
        <f t="shared" si="20"/>
        <v>IPL-2008</v>
      </c>
      <c r="D654" s="2">
        <f t="shared" si="21"/>
        <v>2008</v>
      </c>
      <c r="E654" s="3">
        <v>39588</v>
      </c>
      <c r="F654" s="2" t="s">
        <v>157</v>
      </c>
      <c r="G654" s="2" t="s">
        <v>26</v>
      </c>
      <c r="H654" s="2" t="s">
        <v>27</v>
      </c>
      <c r="I654" s="2" t="s">
        <v>31</v>
      </c>
      <c r="J654" s="2" t="s">
        <v>31</v>
      </c>
      <c r="K654" s="2" t="s">
        <v>20</v>
      </c>
      <c r="L654" s="2" t="s">
        <v>21</v>
      </c>
      <c r="M654" s="2" t="s">
        <v>31</v>
      </c>
      <c r="N654" s="2">
        <v>0</v>
      </c>
      <c r="O654" s="2">
        <v>6</v>
      </c>
      <c r="P654" s="2" t="s">
        <v>312</v>
      </c>
      <c r="Q654" s="12" t="s">
        <v>281</v>
      </c>
    </row>
    <row r="655" spans="1:17" x14ac:dyDescent="0.25">
      <c r="A655" s="11">
        <v>104</v>
      </c>
      <c r="B655" s="4" t="s">
        <v>105</v>
      </c>
      <c r="C655" s="2" t="str">
        <f t="shared" si="20"/>
        <v>IPL-2008</v>
      </c>
      <c r="D655" s="2">
        <f t="shared" si="21"/>
        <v>2008</v>
      </c>
      <c r="E655" s="5">
        <v>39587</v>
      </c>
      <c r="F655" s="4" t="s">
        <v>374</v>
      </c>
      <c r="G655" s="4" t="s">
        <v>60</v>
      </c>
      <c r="H655" s="4" t="s">
        <v>50</v>
      </c>
      <c r="I655" s="4" t="s">
        <v>38</v>
      </c>
      <c r="J655" s="4" t="s">
        <v>38</v>
      </c>
      <c r="K655" s="4" t="s">
        <v>20</v>
      </c>
      <c r="L655" s="4" t="s">
        <v>21</v>
      </c>
      <c r="M655" s="4" t="s">
        <v>38</v>
      </c>
      <c r="N655" s="4">
        <v>0</v>
      </c>
      <c r="O655" s="4">
        <v>5</v>
      </c>
      <c r="P655" s="4" t="s">
        <v>369</v>
      </c>
      <c r="Q655" s="13" t="s">
        <v>373</v>
      </c>
    </row>
    <row r="656" spans="1:17" x14ac:dyDescent="0.25">
      <c r="A656" s="10">
        <v>102</v>
      </c>
      <c r="B656" s="2" t="s">
        <v>53</v>
      </c>
      <c r="C656" s="2" t="str">
        <f t="shared" si="20"/>
        <v>IPL-2008</v>
      </c>
      <c r="D656" s="2">
        <f t="shared" si="21"/>
        <v>2008</v>
      </c>
      <c r="E656" s="3">
        <v>39586</v>
      </c>
      <c r="F656" s="2" t="s">
        <v>101</v>
      </c>
      <c r="G656" s="2" t="s">
        <v>55</v>
      </c>
      <c r="H656" s="2" t="s">
        <v>39</v>
      </c>
      <c r="I656" s="2" t="s">
        <v>260</v>
      </c>
      <c r="J656" s="2" t="s">
        <v>260</v>
      </c>
      <c r="K656" s="2" t="s">
        <v>20</v>
      </c>
      <c r="L656" s="2" t="s">
        <v>21</v>
      </c>
      <c r="M656" s="2" t="s">
        <v>39</v>
      </c>
      <c r="N656" s="2">
        <v>25</v>
      </c>
      <c r="O656" s="2">
        <v>0</v>
      </c>
      <c r="P656" s="2" t="s">
        <v>259</v>
      </c>
      <c r="Q656" s="12" t="s">
        <v>315</v>
      </c>
    </row>
    <row r="657" spans="1:17" x14ac:dyDescent="0.25">
      <c r="A657" s="11">
        <v>103</v>
      </c>
      <c r="B657" s="4" t="s">
        <v>24</v>
      </c>
      <c r="C657" s="2" t="str">
        <f t="shared" si="20"/>
        <v>IPL-2008</v>
      </c>
      <c r="D657" s="2">
        <f t="shared" si="21"/>
        <v>2008</v>
      </c>
      <c r="E657" s="5">
        <v>39586</v>
      </c>
      <c r="F657" s="4" t="s">
        <v>366</v>
      </c>
      <c r="G657" s="4" t="s">
        <v>26</v>
      </c>
      <c r="H657" s="4" t="s">
        <v>27</v>
      </c>
      <c r="I657" s="4" t="s">
        <v>19</v>
      </c>
      <c r="J657" s="4" t="s">
        <v>27</v>
      </c>
      <c r="K657" s="4" t="s">
        <v>40</v>
      </c>
      <c r="L657" s="4" t="s">
        <v>21</v>
      </c>
      <c r="M657" s="4" t="s">
        <v>19</v>
      </c>
      <c r="N657" s="4">
        <v>3</v>
      </c>
      <c r="O657" s="4">
        <v>0</v>
      </c>
      <c r="P657" s="4" t="s">
        <v>236</v>
      </c>
      <c r="Q657" s="13" t="s">
        <v>280</v>
      </c>
    </row>
    <row r="658" spans="1:17" x14ac:dyDescent="0.25">
      <c r="A658" s="10">
        <v>100</v>
      </c>
      <c r="B658" s="2" t="s">
        <v>35</v>
      </c>
      <c r="C658" s="2" t="str">
        <f t="shared" si="20"/>
        <v>IPL-2008</v>
      </c>
      <c r="D658" s="2">
        <f t="shared" si="21"/>
        <v>2008</v>
      </c>
      <c r="E658" s="3">
        <v>39585</v>
      </c>
      <c r="F658" s="2" t="s">
        <v>304</v>
      </c>
      <c r="G658" s="2" t="s">
        <v>37</v>
      </c>
      <c r="H658" s="2" t="s">
        <v>38</v>
      </c>
      <c r="I658" s="2" t="s">
        <v>45</v>
      </c>
      <c r="J658" s="2" t="s">
        <v>38</v>
      </c>
      <c r="K658" s="2" t="s">
        <v>40</v>
      </c>
      <c r="L658" s="2" t="s">
        <v>21</v>
      </c>
      <c r="M658" s="2" t="s">
        <v>45</v>
      </c>
      <c r="N658" s="2">
        <v>6</v>
      </c>
      <c r="O658" s="2">
        <v>0</v>
      </c>
      <c r="P658" s="2" t="s">
        <v>368</v>
      </c>
      <c r="Q658" s="12" t="s">
        <v>281</v>
      </c>
    </row>
    <row r="659" spans="1:17" x14ac:dyDescent="0.25">
      <c r="A659" s="11">
        <v>101</v>
      </c>
      <c r="B659" s="4" t="s">
        <v>47</v>
      </c>
      <c r="C659" s="2" t="str">
        <f t="shared" si="20"/>
        <v>IPL-2008</v>
      </c>
      <c r="D659" s="2">
        <f t="shared" si="21"/>
        <v>2008</v>
      </c>
      <c r="E659" s="5">
        <v>39585</v>
      </c>
      <c r="F659" s="4" t="s">
        <v>353</v>
      </c>
      <c r="G659" s="4" t="s">
        <v>49</v>
      </c>
      <c r="H659" s="4" t="s">
        <v>31</v>
      </c>
      <c r="I659" s="4" t="s">
        <v>50</v>
      </c>
      <c r="J659" s="4" t="s">
        <v>50</v>
      </c>
      <c r="K659" s="4" t="s">
        <v>20</v>
      </c>
      <c r="L659" s="4" t="s">
        <v>21</v>
      </c>
      <c r="M659" s="4" t="s">
        <v>31</v>
      </c>
      <c r="N659" s="4">
        <v>65</v>
      </c>
      <c r="O659" s="4">
        <v>0</v>
      </c>
      <c r="P659" s="4" t="s">
        <v>225</v>
      </c>
      <c r="Q659" s="13" t="s">
        <v>287</v>
      </c>
    </row>
    <row r="660" spans="1:17" x14ac:dyDescent="0.25">
      <c r="A660" s="10">
        <v>99</v>
      </c>
      <c r="B660" s="2" t="s">
        <v>15</v>
      </c>
      <c r="C660" s="2" t="str">
        <f t="shared" si="20"/>
        <v>IPL-2008</v>
      </c>
      <c r="D660" s="2">
        <f t="shared" si="21"/>
        <v>2008</v>
      </c>
      <c r="E660" s="3">
        <v>39584</v>
      </c>
      <c r="F660" s="2" t="s">
        <v>375</v>
      </c>
      <c r="G660" s="2" t="s">
        <v>17</v>
      </c>
      <c r="H660" s="2" t="s">
        <v>27</v>
      </c>
      <c r="I660" s="2" t="s">
        <v>39</v>
      </c>
      <c r="J660" s="2" t="s">
        <v>39</v>
      </c>
      <c r="K660" s="2" t="s">
        <v>20</v>
      </c>
      <c r="L660" s="2" t="s">
        <v>21</v>
      </c>
      <c r="M660" s="2" t="s">
        <v>39</v>
      </c>
      <c r="N660" s="2">
        <v>0</v>
      </c>
      <c r="O660" s="2">
        <v>8</v>
      </c>
      <c r="P660" s="2" t="s">
        <v>259</v>
      </c>
      <c r="Q660" s="12" t="s">
        <v>315</v>
      </c>
    </row>
    <row r="661" spans="1:17" x14ac:dyDescent="0.25">
      <c r="A661" s="11">
        <v>98</v>
      </c>
      <c r="B661" s="4" t="s">
        <v>35</v>
      </c>
      <c r="C661" s="2" t="str">
        <f t="shared" si="20"/>
        <v>IPL-2008</v>
      </c>
      <c r="D661" s="2">
        <f t="shared" si="21"/>
        <v>2008</v>
      </c>
      <c r="E661" s="5">
        <v>39583</v>
      </c>
      <c r="F661" s="4" t="s">
        <v>36</v>
      </c>
      <c r="G661" s="4" t="s">
        <v>37</v>
      </c>
      <c r="H661" s="4" t="s">
        <v>38</v>
      </c>
      <c r="I661" s="4" t="s">
        <v>260</v>
      </c>
      <c r="J661" s="4" t="s">
        <v>260</v>
      </c>
      <c r="K661" s="4" t="s">
        <v>20</v>
      </c>
      <c r="L661" s="4" t="s">
        <v>21</v>
      </c>
      <c r="M661" s="4" t="s">
        <v>38</v>
      </c>
      <c r="N661" s="4">
        <v>12</v>
      </c>
      <c r="O661" s="4">
        <v>0</v>
      </c>
      <c r="P661" s="4" t="s">
        <v>312</v>
      </c>
      <c r="Q661" s="13" t="s">
        <v>373</v>
      </c>
    </row>
    <row r="662" spans="1:17" x14ac:dyDescent="0.25">
      <c r="A662" s="10">
        <v>96</v>
      </c>
      <c r="B662" s="2" t="s">
        <v>15</v>
      </c>
      <c r="C662" s="2" t="str">
        <f t="shared" si="20"/>
        <v>IPL-2008</v>
      </c>
      <c r="D662" s="2">
        <f t="shared" si="21"/>
        <v>2008</v>
      </c>
      <c r="E662" s="3">
        <v>39582</v>
      </c>
      <c r="F662" s="2" t="s">
        <v>376</v>
      </c>
      <c r="G662" s="2" t="s">
        <v>17</v>
      </c>
      <c r="H662" s="2" t="s">
        <v>19</v>
      </c>
      <c r="I662" s="2" t="s">
        <v>39</v>
      </c>
      <c r="J662" s="2" t="s">
        <v>39</v>
      </c>
      <c r="K662" s="2" t="s">
        <v>20</v>
      </c>
      <c r="L662" s="2" t="s">
        <v>21</v>
      </c>
      <c r="M662" s="2" t="s">
        <v>39</v>
      </c>
      <c r="N662" s="2">
        <v>0</v>
      </c>
      <c r="O662" s="2">
        <v>9</v>
      </c>
      <c r="P662" s="2" t="s">
        <v>259</v>
      </c>
      <c r="Q662" s="12" t="s">
        <v>283</v>
      </c>
    </row>
    <row r="663" spans="1:17" x14ac:dyDescent="0.25">
      <c r="A663" s="11">
        <v>95</v>
      </c>
      <c r="B663" s="4" t="s">
        <v>24</v>
      </c>
      <c r="C663" s="2" t="str">
        <f t="shared" si="20"/>
        <v>IPL-2008</v>
      </c>
      <c r="D663" s="2">
        <f t="shared" si="21"/>
        <v>2008</v>
      </c>
      <c r="E663" s="5">
        <v>39581</v>
      </c>
      <c r="F663" s="4" t="s">
        <v>377</v>
      </c>
      <c r="G663" s="4" t="s">
        <v>26</v>
      </c>
      <c r="H663" s="4" t="s">
        <v>27</v>
      </c>
      <c r="I663" s="4" t="s">
        <v>38</v>
      </c>
      <c r="J663" s="4" t="s">
        <v>27</v>
      </c>
      <c r="K663" s="4" t="s">
        <v>40</v>
      </c>
      <c r="L663" s="4" t="s">
        <v>21</v>
      </c>
      <c r="M663" s="4" t="s">
        <v>27</v>
      </c>
      <c r="N663" s="4">
        <v>23</v>
      </c>
      <c r="O663" s="4">
        <v>0</v>
      </c>
      <c r="P663" s="4" t="s">
        <v>236</v>
      </c>
      <c r="Q663" s="13" t="s">
        <v>334</v>
      </c>
    </row>
    <row r="664" spans="1:17" x14ac:dyDescent="0.25">
      <c r="A664" s="10">
        <v>94</v>
      </c>
      <c r="B664" s="2" t="s">
        <v>123</v>
      </c>
      <c r="C664" s="2" t="str">
        <f t="shared" si="20"/>
        <v>IPL-2008</v>
      </c>
      <c r="D664" s="2">
        <f t="shared" si="21"/>
        <v>2008</v>
      </c>
      <c r="E664" s="3">
        <v>39580</v>
      </c>
      <c r="F664" s="2" t="s">
        <v>206</v>
      </c>
      <c r="G664" s="2" t="s">
        <v>188</v>
      </c>
      <c r="H664" s="2" t="s">
        <v>50</v>
      </c>
      <c r="I664" s="2" t="s">
        <v>45</v>
      </c>
      <c r="J664" s="2" t="s">
        <v>50</v>
      </c>
      <c r="K664" s="2" t="s">
        <v>40</v>
      </c>
      <c r="L664" s="2" t="s">
        <v>21</v>
      </c>
      <c r="M664" s="2" t="s">
        <v>45</v>
      </c>
      <c r="N664" s="2">
        <v>0</v>
      </c>
      <c r="O664" s="2">
        <v>9</v>
      </c>
      <c r="P664" s="2" t="s">
        <v>259</v>
      </c>
      <c r="Q664" s="12" t="s">
        <v>372</v>
      </c>
    </row>
    <row r="665" spans="1:17" x14ac:dyDescent="0.25">
      <c r="A665" s="11">
        <v>92</v>
      </c>
      <c r="B665" s="4" t="s">
        <v>53</v>
      </c>
      <c r="C665" s="2" t="str">
        <f t="shared" si="20"/>
        <v>IPL-2008</v>
      </c>
      <c r="D665" s="2">
        <f t="shared" si="21"/>
        <v>2008</v>
      </c>
      <c r="E665" s="5">
        <v>39579</v>
      </c>
      <c r="F665" s="4" t="s">
        <v>269</v>
      </c>
      <c r="G665" s="4" t="s">
        <v>55</v>
      </c>
      <c r="H665" s="4" t="s">
        <v>27</v>
      </c>
      <c r="I665" s="4" t="s">
        <v>260</v>
      </c>
      <c r="J665" s="4" t="s">
        <v>27</v>
      </c>
      <c r="K665" s="4" t="s">
        <v>40</v>
      </c>
      <c r="L665" s="4" t="s">
        <v>21</v>
      </c>
      <c r="M665" s="4" t="s">
        <v>27</v>
      </c>
      <c r="N665" s="4">
        <v>23</v>
      </c>
      <c r="O665" s="4">
        <v>0</v>
      </c>
      <c r="P665" s="4" t="s">
        <v>334</v>
      </c>
      <c r="Q665" s="13" t="s">
        <v>283</v>
      </c>
    </row>
    <row r="666" spans="1:17" x14ac:dyDescent="0.25">
      <c r="A666" s="10">
        <v>93</v>
      </c>
      <c r="B666" s="2" t="s">
        <v>47</v>
      </c>
      <c r="C666" s="2" t="str">
        <f t="shared" si="20"/>
        <v>IPL-2008</v>
      </c>
      <c r="D666" s="2">
        <f t="shared" si="21"/>
        <v>2008</v>
      </c>
      <c r="E666" s="3">
        <v>39579</v>
      </c>
      <c r="F666" s="2" t="s">
        <v>16</v>
      </c>
      <c r="G666" s="2" t="s">
        <v>49</v>
      </c>
      <c r="H666" s="2" t="s">
        <v>38</v>
      </c>
      <c r="I666" s="2" t="s">
        <v>31</v>
      </c>
      <c r="J666" s="2" t="s">
        <v>31</v>
      </c>
      <c r="K666" s="2" t="s">
        <v>20</v>
      </c>
      <c r="L666" s="2" t="s">
        <v>21</v>
      </c>
      <c r="M666" s="2" t="s">
        <v>31</v>
      </c>
      <c r="N666" s="2">
        <v>0</v>
      </c>
      <c r="O666" s="2">
        <v>3</v>
      </c>
      <c r="P666" s="2" t="s">
        <v>369</v>
      </c>
      <c r="Q666" s="12" t="s">
        <v>281</v>
      </c>
    </row>
    <row r="667" spans="1:17" x14ac:dyDescent="0.25">
      <c r="A667" s="11">
        <v>91</v>
      </c>
      <c r="B667" s="4" t="s">
        <v>98</v>
      </c>
      <c r="C667" s="2" t="str">
        <f t="shared" si="20"/>
        <v>IPL-2008</v>
      </c>
      <c r="D667" s="2">
        <f t="shared" si="21"/>
        <v>2008</v>
      </c>
      <c r="E667" s="5">
        <v>39578</v>
      </c>
      <c r="F667" s="4" t="s">
        <v>275</v>
      </c>
      <c r="G667" s="4" t="s">
        <v>100</v>
      </c>
      <c r="H667" s="4" t="s">
        <v>19</v>
      </c>
      <c r="I667" s="4" t="s">
        <v>45</v>
      </c>
      <c r="J667" s="4" t="s">
        <v>45</v>
      </c>
      <c r="K667" s="4" t="s">
        <v>20</v>
      </c>
      <c r="L667" s="4" t="s">
        <v>21</v>
      </c>
      <c r="M667" s="4" t="s">
        <v>19</v>
      </c>
      <c r="N667" s="4">
        <v>18</v>
      </c>
      <c r="O667" s="4">
        <v>0</v>
      </c>
      <c r="P667" s="4" t="s">
        <v>368</v>
      </c>
      <c r="Q667" s="13" t="s">
        <v>312</v>
      </c>
    </row>
    <row r="668" spans="1:17" x14ac:dyDescent="0.25">
      <c r="A668" s="10">
        <v>89</v>
      </c>
      <c r="B668" s="2" t="s">
        <v>47</v>
      </c>
      <c r="C668" s="2" t="str">
        <f t="shared" si="20"/>
        <v>IPL-2008</v>
      </c>
      <c r="D668" s="2">
        <f t="shared" si="21"/>
        <v>2008</v>
      </c>
      <c r="E668" s="3">
        <v>39577</v>
      </c>
      <c r="F668" s="2" t="s">
        <v>157</v>
      </c>
      <c r="G668" s="2" t="s">
        <v>49</v>
      </c>
      <c r="H668" s="2" t="s">
        <v>260</v>
      </c>
      <c r="I668" s="2" t="s">
        <v>31</v>
      </c>
      <c r="J668" s="2" t="s">
        <v>31</v>
      </c>
      <c r="K668" s="2" t="s">
        <v>20</v>
      </c>
      <c r="L668" s="2" t="s">
        <v>21</v>
      </c>
      <c r="M668" s="2" t="s">
        <v>31</v>
      </c>
      <c r="N668" s="2">
        <v>0</v>
      </c>
      <c r="O668" s="2">
        <v>8</v>
      </c>
      <c r="P668" s="2" t="s">
        <v>352</v>
      </c>
      <c r="Q668" s="12" t="s">
        <v>283</v>
      </c>
    </row>
    <row r="669" spans="1:17" x14ac:dyDescent="0.25">
      <c r="A669" s="11">
        <v>87</v>
      </c>
      <c r="B669" s="4" t="s">
        <v>35</v>
      </c>
      <c r="C669" s="2" t="str">
        <f t="shared" si="20"/>
        <v>IPL-2008</v>
      </c>
      <c r="D669" s="2">
        <f t="shared" si="21"/>
        <v>2008</v>
      </c>
      <c r="E669" s="5">
        <v>39576</v>
      </c>
      <c r="F669" s="4" t="s">
        <v>87</v>
      </c>
      <c r="G669" s="4" t="s">
        <v>37</v>
      </c>
      <c r="H669" s="4" t="s">
        <v>38</v>
      </c>
      <c r="I669" s="4" t="s">
        <v>19</v>
      </c>
      <c r="J669" s="4" t="s">
        <v>19</v>
      </c>
      <c r="K669" s="4" t="s">
        <v>20</v>
      </c>
      <c r="L669" s="4" t="s">
        <v>21</v>
      </c>
      <c r="M669" s="4" t="s">
        <v>19</v>
      </c>
      <c r="N669" s="4">
        <v>0</v>
      </c>
      <c r="O669" s="4">
        <v>4</v>
      </c>
      <c r="P669" s="4" t="s">
        <v>224</v>
      </c>
      <c r="Q669" s="13" t="s">
        <v>288</v>
      </c>
    </row>
    <row r="670" spans="1:17" x14ac:dyDescent="0.25">
      <c r="A670" s="10">
        <v>88</v>
      </c>
      <c r="B670" s="2" t="s">
        <v>24</v>
      </c>
      <c r="C670" s="2" t="str">
        <f t="shared" si="20"/>
        <v>IPL-2008</v>
      </c>
      <c r="D670" s="2">
        <f t="shared" si="21"/>
        <v>2008</v>
      </c>
      <c r="E670" s="3">
        <v>39576</v>
      </c>
      <c r="F670" s="2" t="s">
        <v>269</v>
      </c>
      <c r="G670" s="2" t="s">
        <v>26</v>
      </c>
      <c r="H670" s="2" t="s">
        <v>27</v>
      </c>
      <c r="I670" s="2" t="s">
        <v>50</v>
      </c>
      <c r="J670" s="2" t="s">
        <v>27</v>
      </c>
      <c r="K670" s="2" t="s">
        <v>40</v>
      </c>
      <c r="L670" s="2" t="s">
        <v>21</v>
      </c>
      <c r="M670" s="2" t="s">
        <v>27</v>
      </c>
      <c r="N670" s="2">
        <v>5</v>
      </c>
      <c r="O670" s="2">
        <v>0</v>
      </c>
      <c r="P670" s="2" t="s">
        <v>236</v>
      </c>
      <c r="Q670" s="12" t="s">
        <v>334</v>
      </c>
    </row>
    <row r="671" spans="1:17" x14ac:dyDescent="0.25">
      <c r="A671" s="11">
        <v>86</v>
      </c>
      <c r="B671" s="4" t="s">
        <v>15</v>
      </c>
      <c r="C671" s="2" t="str">
        <f t="shared" si="20"/>
        <v>IPL-2008</v>
      </c>
      <c r="D671" s="2">
        <f t="shared" si="21"/>
        <v>2008</v>
      </c>
      <c r="E671" s="5">
        <v>39575</v>
      </c>
      <c r="F671" s="4" t="s">
        <v>168</v>
      </c>
      <c r="G671" s="4" t="s">
        <v>285</v>
      </c>
      <c r="H671" s="4" t="s">
        <v>31</v>
      </c>
      <c r="I671" s="4" t="s">
        <v>39</v>
      </c>
      <c r="J671" s="4" t="s">
        <v>39</v>
      </c>
      <c r="K671" s="4" t="s">
        <v>20</v>
      </c>
      <c r="L671" s="4" t="s">
        <v>21</v>
      </c>
      <c r="M671" s="4" t="s">
        <v>39</v>
      </c>
      <c r="N671" s="4">
        <v>0</v>
      </c>
      <c r="O671" s="4">
        <v>7</v>
      </c>
      <c r="P671" s="4" t="s">
        <v>315</v>
      </c>
      <c r="Q671" s="13" t="s">
        <v>281</v>
      </c>
    </row>
    <row r="672" spans="1:17" x14ac:dyDescent="0.25">
      <c r="A672" s="10">
        <v>85</v>
      </c>
      <c r="B672" s="2" t="s">
        <v>98</v>
      </c>
      <c r="C672" s="2" t="str">
        <f t="shared" si="20"/>
        <v>IPL-2008</v>
      </c>
      <c r="D672" s="2">
        <f t="shared" si="21"/>
        <v>2008</v>
      </c>
      <c r="E672" s="3">
        <v>39574</v>
      </c>
      <c r="F672" s="2" t="s">
        <v>243</v>
      </c>
      <c r="G672" s="2" t="s">
        <v>100</v>
      </c>
      <c r="H672" s="2" t="s">
        <v>19</v>
      </c>
      <c r="I672" s="2" t="s">
        <v>260</v>
      </c>
      <c r="J672" s="2" t="s">
        <v>260</v>
      </c>
      <c r="K672" s="2" t="s">
        <v>20</v>
      </c>
      <c r="L672" s="2" t="s">
        <v>21</v>
      </c>
      <c r="M672" s="2" t="s">
        <v>260</v>
      </c>
      <c r="N672" s="2">
        <v>0</v>
      </c>
      <c r="O672" s="2">
        <v>7</v>
      </c>
      <c r="P672" s="2" t="s">
        <v>352</v>
      </c>
      <c r="Q672" s="12" t="s">
        <v>288</v>
      </c>
    </row>
    <row r="673" spans="1:17" x14ac:dyDescent="0.25">
      <c r="A673" s="11">
        <v>84</v>
      </c>
      <c r="B673" s="4" t="s">
        <v>105</v>
      </c>
      <c r="C673" s="2" t="str">
        <f t="shared" si="20"/>
        <v>IPL-2008</v>
      </c>
      <c r="D673" s="2">
        <f t="shared" si="21"/>
        <v>2008</v>
      </c>
      <c r="E673" s="5">
        <v>39573</v>
      </c>
      <c r="F673" s="4" t="s">
        <v>378</v>
      </c>
      <c r="G673" s="4" t="s">
        <v>60</v>
      </c>
      <c r="H673" s="4" t="s">
        <v>50</v>
      </c>
      <c r="I673" s="4" t="s">
        <v>45</v>
      </c>
      <c r="J673" s="4" t="s">
        <v>45</v>
      </c>
      <c r="K673" s="4" t="s">
        <v>20</v>
      </c>
      <c r="L673" s="4" t="s">
        <v>21</v>
      </c>
      <c r="M673" s="4" t="s">
        <v>45</v>
      </c>
      <c r="N673" s="4">
        <v>0</v>
      </c>
      <c r="O673" s="4">
        <v>6</v>
      </c>
      <c r="P673" s="4" t="s">
        <v>369</v>
      </c>
      <c r="Q673" s="13" t="s">
        <v>259</v>
      </c>
    </row>
    <row r="674" spans="1:17" x14ac:dyDescent="0.25">
      <c r="A674" s="10">
        <v>82</v>
      </c>
      <c r="B674" s="2" t="s">
        <v>15</v>
      </c>
      <c r="C674" s="2" t="str">
        <f t="shared" si="20"/>
        <v>IPL-2008</v>
      </c>
      <c r="D674" s="2">
        <f t="shared" si="21"/>
        <v>2008</v>
      </c>
      <c r="E674" s="3">
        <v>39572</v>
      </c>
      <c r="F674" s="2" t="s">
        <v>375</v>
      </c>
      <c r="G674" s="2" t="s">
        <v>285</v>
      </c>
      <c r="H674" s="2" t="s">
        <v>39</v>
      </c>
      <c r="I674" s="2" t="s">
        <v>38</v>
      </c>
      <c r="J674" s="2" t="s">
        <v>38</v>
      </c>
      <c r="K674" s="2" t="s">
        <v>20</v>
      </c>
      <c r="L674" s="2" t="s">
        <v>21</v>
      </c>
      <c r="M674" s="2" t="s">
        <v>39</v>
      </c>
      <c r="N674" s="2">
        <v>29</v>
      </c>
      <c r="O674" s="2">
        <v>0</v>
      </c>
      <c r="P674" s="2" t="s">
        <v>334</v>
      </c>
      <c r="Q674" s="12" t="s">
        <v>281</v>
      </c>
    </row>
    <row r="675" spans="1:17" x14ac:dyDescent="0.25">
      <c r="A675" s="11">
        <v>83</v>
      </c>
      <c r="B675" s="4" t="s">
        <v>47</v>
      </c>
      <c r="C675" s="2" t="str">
        <f t="shared" si="20"/>
        <v>IPL-2008</v>
      </c>
      <c r="D675" s="2">
        <f t="shared" si="21"/>
        <v>2008</v>
      </c>
      <c r="E675" s="5">
        <v>39572</v>
      </c>
      <c r="F675" s="4" t="s">
        <v>370</v>
      </c>
      <c r="G675" s="4" t="s">
        <v>49</v>
      </c>
      <c r="H675" s="4" t="s">
        <v>19</v>
      </c>
      <c r="I675" s="4" t="s">
        <v>31</v>
      </c>
      <c r="J675" s="4" t="s">
        <v>19</v>
      </c>
      <c r="K675" s="4" t="s">
        <v>40</v>
      </c>
      <c r="L675" s="4" t="s">
        <v>21</v>
      </c>
      <c r="M675" s="4" t="s">
        <v>31</v>
      </c>
      <c r="N675" s="4">
        <v>0</v>
      </c>
      <c r="O675" s="4">
        <v>8</v>
      </c>
      <c r="P675" s="4" t="s">
        <v>236</v>
      </c>
      <c r="Q675" s="13" t="s">
        <v>368</v>
      </c>
    </row>
    <row r="676" spans="1:17" x14ac:dyDescent="0.25">
      <c r="A676" s="10">
        <v>81</v>
      </c>
      <c r="B676" s="2" t="s">
        <v>123</v>
      </c>
      <c r="C676" s="2" t="str">
        <f t="shared" si="20"/>
        <v>IPL-2008</v>
      </c>
      <c r="D676" s="2">
        <f t="shared" si="21"/>
        <v>2008</v>
      </c>
      <c r="E676" s="3">
        <v>39571</v>
      </c>
      <c r="F676" s="2" t="s">
        <v>277</v>
      </c>
      <c r="G676" s="2" t="s">
        <v>188</v>
      </c>
      <c r="H676" s="2" t="s">
        <v>45</v>
      </c>
      <c r="I676" s="2" t="s">
        <v>27</v>
      </c>
      <c r="J676" s="2" t="s">
        <v>45</v>
      </c>
      <c r="K676" s="2" t="s">
        <v>40</v>
      </c>
      <c r="L676" s="2" t="s">
        <v>21</v>
      </c>
      <c r="M676" s="2" t="s">
        <v>45</v>
      </c>
      <c r="N676" s="2">
        <v>9</v>
      </c>
      <c r="O676" s="2">
        <v>0</v>
      </c>
      <c r="P676" s="2" t="s">
        <v>315</v>
      </c>
      <c r="Q676" s="12" t="s">
        <v>372</v>
      </c>
    </row>
    <row r="677" spans="1:17" x14ac:dyDescent="0.25">
      <c r="A677" s="11">
        <v>111</v>
      </c>
      <c r="B677" s="4" t="s">
        <v>105</v>
      </c>
      <c r="C677" s="2" t="str">
        <f t="shared" si="20"/>
        <v>IPL-2008</v>
      </c>
      <c r="D677" s="2">
        <f t="shared" si="21"/>
        <v>2008</v>
      </c>
      <c r="E677" s="5">
        <v>39571</v>
      </c>
      <c r="F677" s="4" t="s">
        <v>169</v>
      </c>
      <c r="G677" s="4" t="s">
        <v>60</v>
      </c>
      <c r="H677" s="4" t="s">
        <v>50</v>
      </c>
      <c r="I677" s="4" t="s">
        <v>260</v>
      </c>
      <c r="J677" s="4" t="s">
        <v>260</v>
      </c>
      <c r="K677" s="4" t="s">
        <v>20</v>
      </c>
      <c r="L677" s="4" t="s">
        <v>21</v>
      </c>
      <c r="M677" s="4" t="s">
        <v>50</v>
      </c>
      <c r="N677" s="4">
        <v>3</v>
      </c>
      <c r="O677" s="4">
        <v>0</v>
      </c>
      <c r="P677" s="4" t="s">
        <v>259</v>
      </c>
      <c r="Q677" s="13" t="s">
        <v>287</v>
      </c>
    </row>
    <row r="678" spans="1:17" x14ac:dyDescent="0.25">
      <c r="A678" s="10">
        <v>79</v>
      </c>
      <c r="B678" s="2" t="s">
        <v>98</v>
      </c>
      <c r="C678" s="2" t="str">
        <f t="shared" si="20"/>
        <v>IPL-2008</v>
      </c>
      <c r="D678" s="2">
        <f t="shared" si="21"/>
        <v>2008</v>
      </c>
      <c r="E678" s="3">
        <v>39570</v>
      </c>
      <c r="F678" s="2" t="s">
        <v>214</v>
      </c>
      <c r="G678" s="2" t="s">
        <v>100</v>
      </c>
      <c r="H678" s="2" t="s">
        <v>19</v>
      </c>
      <c r="I678" s="2" t="s">
        <v>38</v>
      </c>
      <c r="J678" s="2" t="s">
        <v>19</v>
      </c>
      <c r="K678" s="2" t="s">
        <v>40</v>
      </c>
      <c r="L678" s="2" t="s">
        <v>21</v>
      </c>
      <c r="M678" s="2" t="s">
        <v>38</v>
      </c>
      <c r="N678" s="2">
        <v>0</v>
      </c>
      <c r="O678" s="2">
        <v>8</v>
      </c>
      <c r="P678" s="2" t="s">
        <v>225</v>
      </c>
      <c r="Q678" s="12" t="s">
        <v>280</v>
      </c>
    </row>
    <row r="679" spans="1:17" x14ac:dyDescent="0.25">
      <c r="A679" s="11">
        <v>77</v>
      </c>
      <c r="B679" s="4" t="s">
        <v>53</v>
      </c>
      <c r="C679" s="2" t="str">
        <f t="shared" si="20"/>
        <v>IPL-2008</v>
      </c>
      <c r="D679" s="2">
        <f t="shared" si="21"/>
        <v>2008</v>
      </c>
      <c r="E679" s="5">
        <v>39569</v>
      </c>
      <c r="F679" s="4" t="s">
        <v>206</v>
      </c>
      <c r="G679" s="4" t="s">
        <v>55</v>
      </c>
      <c r="H679" s="4" t="s">
        <v>260</v>
      </c>
      <c r="I679" s="4" t="s">
        <v>45</v>
      </c>
      <c r="J679" s="4" t="s">
        <v>45</v>
      </c>
      <c r="K679" s="4" t="s">
        <v>20</v>
      </c>
      <c r="L679" s="4" t="s">
        <v>21</v>
      </c>
      <c r="M679" s="4" t="s">
        <v>45</v>
      </c>
      <c r="N679" s="4">
        <v>0</v>
      </c>
      <c r="O679" s="4">
        <v>7</v>
      </c>
      <c r="P679" s="4" t="s">
        <v>259</v>
      </c>
      <c r="Q679" s="13" t="s">
        <v>288</v>
      </c>
    </row>
    <row r="680" spans="1:17" x14ac:dyDescent="0.25">
      <c r="A680" s="10">
        <v>78</v>
      </c>
      <c r="B680" s="2" t="s">
        <v>47</v>
      </c>
      <c r="C680" s="2" t="str">
        <f t="shared" si="20"/>
        <v>IPL-2008</v>
      </c>
      <c r="D680" s="2">
        <f t="shared" si="21"/>
        <v>2008</v>
      </c>
      <c r="E680" s="3">
        <v>39569</v>
      </c>
      <c r="F680" s="2" t="s">
        <v>379</v>
      </c>
      <c r="G680" s="2" t="s">
        <v>49</v>
      </c>
      <c r="H680" s="2" t="s">
        <v>31</v>
      </c>
      <c r="I680" s="2" t="s">
        <v>27</v>
      </c>
      <c r="J680" s="2" t="s">
        <v>31</v>
      </c>
      <c r="K680" s="2" t="s">
        <v>40</v>
      </c>
      <c r="L680" s="2" t="s">
        <v>21</v>
      </c>
      <c r="M680" s="2" t="s">
        <v>31</v>
      </c>
      <c r="N680" s="2">
        <v>45</v>
      </c>
      <c r="O680" s="2">
        <v>0</v>
      </c>
      <c r="P680" s="2" t="s">
        <v>281</v>
      </c>
      <c r="Q680" s="12" t="s">
        <v>373</v>
      </c>
    </row>
    <row r="681" spans="1:17" x14ac:dyDescent="0.25">
      <c r="A681" s="11">
        <v>76</v>
      </c>
      <c r="B681" s="4" t="s">
        <v>35</v>
      </c>
      <c r="C681" s="2" t="str">
        <f t="shared" si="20"/>
        <v>IPL-2008</v>
      </c>
      <c r="D681" s="2">
        <f t="shared" si="21"/>
        <v>2008</v>
      </c>
      <c r="E681" s="5">
        <v>39568</v>
      </c>
      <c r="F681" s="4" t="s">
        <v>380</v>
      </c>
      <c r="G681" s="4" t="s">
        <v>37</v>
      </c>
      <c r="H681" s="4" t="s">
        <v>38</v>
      </c>
      <c r="I681" s="4" t="s">
        <v>50</v>
      </c>
      <c r="J681" s="4" t="s">
        <v>50</v>
      </c>
      <c r="K681" s="4" t="s">
        <v>20</v>
      </c>
      <c r="L681" s="4" t="s">
        <v>21</v>
      </c>
      <c r="M681" s="4" t="s">
        <v>38</v>
      </c>
      <c r="N681" s="4">
        <v>10</v>
      </c>
      <c r="O681" s="4">
        <v>0</v>
      </c>
      <c r="P681" s="4" t="s">
        <v>224</v>
      </c>
      <c r="Q681" s="13" t="s">
        <v>372</v>
      </c>
    </row>
    <row r="682" spans="1:17" x14ac:dyDescent="0.25">
      <c r="A682" s="10">
        <v>75</v>
      </c>
      <c r="B682" s="2" t="s">
        <v>24</v>
      </c>
      <c r="C682" s="2" t="str">
        <f t="shared" si="20"/>
        <v>IPL-2008</v>
      </c>
      <c r="D682" s="2">
        <f t="shared" si="21"/>
        <v>2008</v>
      </c>
      <c r="E682" s="3">
        <v>39567</v>
      </c>
      <c r="F682" s="2" t="s">
        <v>376</v>
      </c>
      <c r="G682" s="2" t="s">
        <v>26</v>
      </c>
      <c r="H682" s="2" t="s">
        <v>27</v>
      </c>
      <c r="I682" s="2" t="s">
        <v>39</v>
      </c>
      <c r="J682" s="2" t="s">
        <v>27</v>
      </c>
      <c r="K682" s="2" t="s">
        <v>40</v>
      </c>
      <c r="L682" s="2" t="s">
        <v>21</v>
      </c>
      <c r="M682" s="2" t="s">
        <v>39</v>
      </c>
      <c r="N682" s="2">
        <v>0</v>
      </c>
      <c r="O682" s="2">
        <v>7</v>
      </c>
      <c r="P682" s="2" t="s">
        <v>225</v>
      </c>
      <c r="Q682" s="12" t="s">
        <v>368</v>
      </c>
    </row>
    <row r="683" spans="1:17" x14ac:dyDescent="0.25">
      <c r="A683" s="11">
        <v>74</v>
      </c>
      <c r="B683" s="4" t="s">
        <v>105</v>
      </c>
      <c r="C683" s="2" t="str">
        <f t="shared" si="20"/>
        <v>IPL-2008</v>
      </c>
      <c r="D683" s="2">
        <f t="shared" si="21"/>
        <v>2008</v>
      </c>
      <c r="E683" s="5">
        <v>39566</v>
      </c>
      <c r="F683" s="4" t="s">
        <v>87</v>
      </c>
      <c r="G683" s="4" t="s">
        <v>60</v>
      </c>
      <c r="H683" s="4" t="s">
        <v>19</v>
      </c>
      <c r="I683" s="4" t="s">
        <v>50</v>
      </c>
      <c r="J683" s="4" t="s">
        <v>19</v>
      </c>
      <c r="K683" s="4" t="s">
        <v>40</v>
      </c>
      <c r="L683" s="4" t="s">
        <v>21</v>
      </c>
      <c r="M683" s="4" t="s">
        <v>19</v>
      </c>
      <c r="N683" s="4">
        <v>13</v>
      </c>
      <c r="O683" s="4">
        <v>0</v>
      </c>
      <c r="P683" s="4" t="s">
        <v>259</v>
      </c>
      <c r="Q683" s="13" t="s">
        <v>288</v>
      </c>
    </row>
    <row r="684" spans="1:17" x14ac:dyDescent="0.25">
      <c r="A684" s="10">
        <v>72</v>
      </c>
      <c r="B684" s="2" t="s">
        <v>15</v>
      </c>
      <c r="C684" s="2" t="str">
        <f t="shared" si="20"/>
        <v>IPL-2008</v>
      </c>
      <c r="D684" s="2">
        <f t="shared" si="21"/>
        <v>2008</v>
      </c>
      <c r="E684" s="3">
        <v>39565</v>
      </c>
      <c r="F684" s="2" t="s">
        <v>243</v>
      </c>
      <c r="G684" s="2" t="s">
        <v>285</v>
      </c>
      <c r="H684" s="2" t="s">
        <v>39</v>
      </c>
      <c r="I684" s="2" t="s">
        <v>260</v>
      </c>
      <c r="J684" s="2" t="s">
        <v>260</v>
      </c>
      <c r="K684" s="2" t="s">
        <v>20</v>
      </c>
      <c r="L684" s="2" t="s">
        <v>21</v>
      </c>
      <c r="M684" s="2" t="s">
        <v>260</v>
      </c>
      <c r="N684" s="2">
        <v>0</v>
      </c>
      <c r="O684" s="2">
        <v>10</v>
      </c>
      <c r="P684" s="2" t="s">
        <v>236</v>
      </c>
      <c r="Q684" s="12" t="s">
        <v>287</v>
      </c>
    </row>
    <row r="685" spans="1:17" x14ac:dyDescent="0.25">
      <c r="A685" s="11">
        <v>73</v>
      </c>
      <c r="B685" s="4" t="s">
        <v>123</v>
      </c>
      <c r="C685" s="2" t="str">
        <f t="shared" si="20"/>
        <v>IPL-2008</v>
      </c>
      <c r="D685" s="2">
        <f t="shared" si="21"/>
        <v>2008</v>
      </c>
      <c r="E685" s="5">
        <v>39565</v>
      </c>
      <c r="F685" s="4" t="s">
        <v>381</v>
      </c>
      <c r="G685" s="4" t="s">
        <v>188</v>
      </c>
      <c r="H685" s="4" t="s">
        <v>38</v>
      </c>
      <c r="I685" s="4" t="s">
        <v>45</v>
      </c>
      <c r="J685" s="4" t="s">
        <v>38</v>
      </c>
      <c r="K685" s="4" t="s">
        <v>40</v>
      </c>
      <c r="L685" s="4" t="s">
        <v>21</v>
      </c>
      <c r="M685" s="4" t="s">
        <v>45</v>
      </c>
      <c r="N685" s="4">
        <v>0</v>
      </c>
      <c r="O685" s="4">
        <v>4</v>
      </c>
      <c r="P685" s="4" t="s">
        <v>281</v>
      </c>
      <c r="Q685" s="13" t="s">
        <v>372</v>
      </c>
    </row>
    <row r="686" spans="1:17" x14ac:dyDescent="0.25">
      <c r="A686" s="10">
        <v>70</v>
      </c>
      <c r="B686" s="2" t="s">
        <v>105</v>
      </c>
      <c r="C686" s="2" t="str">
        <f t="shared" si="20"/>
        <v>IPL-2008</v>
      </c>
      <c r="D686" s="2">
        <f t="shared" si="21"/>
        <v>2008</v>
      </c>
      <c r="E686" s="3">
        <v>39564</v>
      </c>
      <c r="F686" s="2" t="s">
        <v>16</v>
      </c>
      <c r="G686" s="2" t="s">
        <v>60</v>
      </c>
      <c r="H686" s="2" t="s">
        <v>50</v>
      </c>
      <c r="I686" s="2" t="s">
        <v>31</v>
      </c>
      <c r="J686" s="2" t="s">
        <v>31</v>
      </c>
      <c r="K686" s="2" t="s">
        <v>20</v>
      </c>
      <c r="L686" s="2" t="s">
        <v>21</v>
      </c>
      <c r="M686" s="2" t="s">
        <v>31</v>
      </c>
      <c r="N686" s="2">
        <v>0</v>
      </c>
      <c r="O686" s="2">
        <v>7</v>
      </c>
      <c r="P686" s="2" t="s">
        <v>352</v>
      </c>
      <c r="Q686" s="12" t="s">
        <v>334</v>
      </c>
    </row>
    <row r="687" spans="1:17" x14ac:dyDescent="0.25">
      <c r="A687" s="11">
        <v>71</v>
      </c>
      <c r="B687" s="4" t="s">
        <v>98</v>
      </c>
      <c r="C687" s="2" t="str">
        <f t="shared" si="20"/>
        <v>IPL-2008</v>
      </c>
      <c r="D687" s="2">
        <f t="shared" si="21"/>
        <v>2008</v>
      </c>
      <c r="E687" s="5">
        <v>39564</v>
      </c>
      <c r="F687" s="4" t="s">
        <v>382</v>
      </c>
      <c r="G687" s="4" t="s">
        <v>100</v>
      </c>
      <c r="H687" s="4" t="s">
        <v>27</v>
      </c>
      <c r="I687" s="4" t="s">
        <v>19</v>
      </c>
      <c r="J687" s="4" t="s">
        <v>27</v>
      </c>
      <c r="K687" s="4" t="s">
        <v>40</v>
      </c>
      <c r="L687" s="4" t="s">
        <v>21</v>
      </c>
      <c r="M687" s="4" t="s">
        <v>19</v>
      </c>
      <c r="N687" s="4">
        <v>0</v>
      </c>
      <c r="O687" s="4">
        <v>9</v>
      </c>
      <c r="P687" s="4" t="s">
        <v>225</v>
      </c>
      <c r="Q687" s="13" t="s">
        <v>368</v>
      </c>
    </row>
    <row r="688" spans="1:17" x14ac:dyDescent="0.25">
      <c r="A688" s="10">
        <v>69</v>
      </c>
      <c r="B688" s="2" t="s">
        <v>123</v>
      </c>
      <c r="C688" s="2" t="str">
        <f t="shared" si="20"/>
        <v>IPL-2008</v>
      </c>
      <c r="D688" s="2">
        <f t="shared" si="21"/>
        <v>2008</v>
      </c>
      <c r="E688" s="3">
        <v>39563</v>
      </c>
      <c r="F688" s="2" t="s">
        <v>266</v>
      </c>
      <c r="G688" s="2" t="s">
        <v>188</v>
      </c>
      <c r="H688" s="2" t="s">
        <v>45</v>
      </c>
      <c r="I688" s="2" t="s">
        <v>39</v>
      </c>
      <c r="J688" s="2" t="s">
        <v>39</v>
      </c>
      <c r="K688" s="2" t="s">
        <v>20</v>
      </c>
      <c r="L688" s="2" t="s">
        <v>21</v>
      </c>
      <c r="M688" s="2" t="s">
        <v>45</v>
      </c>
      <c r="N688" s="2">
        <v>66</v>
      </c>
      <c r="O688" s="2">
        <v>0</v>
      </c>
      <c r="P688" s="2" t="s">
        <v>224</v>
      </c>
      <c r="Q688" s="12" t="s">
        <v>283</v>
      </c>
    </row>
    <row r="689" spans="1:17" x14ac:dyDescent="0.25">
      <c r="A689" s="11">
        <v>68</v>
      </c>
      <c r="B689" s="4" t="s">
        <v>53</v>
      </c>
      <c r="C689" s="2" t="str">
        <f t="shared" si="20"/>
        <v>IPL-2008</v>
      </c>
      <c r="D689" s="2">
        <f t="shared" si="21"/>
        <v>2008</v>
      </c>
      <c r="E689" s="5">
        <v>39562</v>
      </c>
      <c r="F689" s="4" t="s">
        <v>157</v>
      </c>
      <c r="G689" s="4" t="s">
        <v>55</v>
      </c>
      <c r="H689" s="4" t="s">
        <v>260</v>
      </c>
      <c r="I689" s="4" t="s">
        <v>31</v>
      </c>
      <c r="J689" s="4" t="s">
        <v>31</v>
      </c>
      <c r="K689" s="4" t="s">
        <v>20</v>
      </c>
      <c r="L689" s="4" t="s">
        <v>21</v>
      </c>
      <c r="M689" s="4" t="s">
        <v>31</v>
      </c>
      <c r="N689" s="4">
        <v>0</v>
      </c>
      <c r="O689" s="4">
        <v>3</v>
      </c>
      <c r="P689" s="4" t="s">
        <v>236</v>
      </c>
      <c r="Q689" s="13" t="s">
        <v>352</v>
      </c>
    </row>
    <row r="690" spans="1:17" x14ac:dyDescent="0.25">
      <c r="A690" s="10">
        <v>67</v>
      </c>
      <c r="B690" s="2" t="s">
        <v>98</v>
      </c>
      <c r="C690" s="2" t="str">
        <f t="shared" si="20"/>
        <v>IPL-2008</v>
      </c>
      <c r="D690" s="2">
        <f t="shared" si="21"/>
        <v>2008</v>
      </c>
      <c r="E690" s="3">
        <v>39561</v>
      </c>
      <c r="F690" s="2" t="s">
        <v>327</v>
      </c>
      <c r="G690" s="2" t="s">
        <v>100</v>
      </c>
      <c r="H690" s="2" t="s">
        <v>19</v>
      </c>
      <c r="I690" s="2" t="s">
        <v>39</v>
      </c>
      <c r="J690" s="2" t="s">
        <v>39</v>
      </c>
      <c r="K690" s="2" t="s">
        <v>20</v>
      </c>
      <c r="L690" s="2" t="s">
        <v>21</v>
      </c>
      <c r="M690" s="2" t="s">
        <v>19</v>
      </c>
      <c r="N690" s="2">
        <v>6</v>
      </c>
      <c r="O690" s="2">
        <v>0</v>
      </c>
      <c r="P690" s="2" t="s">
        <v>315</v>
      </c>
      <c r="Q690" s="12" t="s">
        <v>373</v>
      </c>
    </row>
    <row r="691" spans="1:17" x14ac:dyDescent="0.25">
      <c r="A691" s="11">
        <v>66</v>
      </c>
      <c r="B691" s="4" t="s">
        <v>53</v>
      </c>
      <c r="C691" s="2" t="str">
        <f t="shared" si="20"/>
        <v>IPL-2008</v>
      </c>
      <c r="D691" s="2">
        <f t="shared" si="21"/>
        <v>2008</v>
      </c>
      <c r="E691" s="5">
        <v>39560</v>
      </c>
      <c r="F691" s="4" t="s">
        <v>214</v>
      </c>
      <c r="G691" s="4" t="s">
        <v>55</v>
      </c>
      <c r="H691" s="4" t="s">
        <v>260</v>
      </c>
      <c r="I691" s="4" t="s">
        <v>38</v>
      </c>
      <c r="J691" s="4" t="s">
        <v>260</v>
      </c>
      <c r="K691" s="4" t="s">
        <v>40</v>
      </c>
      <c r="L691" s="4" t="s">
        <v>21</v>
      </c>
      <c r="M691" s="4" t="s">
        <v>38</v>
      </c>
      <c r="N691" s="4">
        <v>0</v>
      </c>
      <c r="O691" s="4">
        <v>9</v>
      </c>
      <c r="P691" s="4" t="s">
        <v>334</v>
      </c>
      <c r="Q691" s="13" t="s">
        <v>283</v>
      </c>
    </row>
    <row r="692" spans="1:17" x14ac:dyDescent="0.25">
      <c r="A692" s="10">
        <v>65</v>
      </c>
      <c r="B692" s="2" t="s">
        <v>47</v>
      </c>
      <c r="C692" s="2" t="str">
        <f t="shared" si="20"/>
        <v>IPL-2008</v>
      </c>
      <c r="D692" s="2">
        <f t="shared" si="21"/>
        <v>2008</v>
      </c>
      <c r="E692" s="3">
        <v>39559</v>
      </c>
      <c r="F692" s="2" t="s">
        <v>16</v>
      </c>
      <c r="G692" s="2" t="s">
        <v>49</v>
      </c>
      <c r="H692" s="2" t="s">
        <v>45</v>
      </c>
      <c r="I692" s="2" t="s">
        <v>31</v>
      </c>
      <c r="J692" s="2" t="s">
        <v>45</v>
      </c>
      <c r="K692" s="2" t="s">
        <v>40</v>
      </c>
      <c r="L692" s="2" t="s">
        <v>21</v>
      </c>
      <c r="M692" s="2" t="s">
        <v>31</v>
      </c>
      <c r="N692" s="2">
        <v>0</v>
      </c>
      <c r="O692" s="2">
        <v>6</v>
      </c>
      <c r="P692" s="2" t="s">
        <v>224</v>
      </c>
      <c r="Q692" s="12" t="s">
        <v>288</v>
      </c>
    </row>
    <row r="693" spans="1:17" x14ac:dyDescent="0.25">
      <c r="A693" s="11">
        <v>63</v>
      </c>
      <c r="B693" s="4" t="s">
        <v>15</v>
      </c>
      <c r="C693" s="2" t="str">
        <f t="shared" si="20"/>
        <v>IPL-2008</v>
      </c>
      <c r="D693" s="2">
        <f t="shared" si="21"/>
        <v>2008</v>
      </c>
      <c r="E693" s="5">
        <v>39558</v>
      </c>
      <c r="F693" s="4" t="s">
        <v>356</v>
      </c>
      <c r="G693" s="4" t="s">
        <v>17</v>
      </c>
      <c r="H693" s="4" t="s">
        <v>39</v>
      </c>
      <c r="I693" s="4" t="s">
        <v>50</v>
      </c>
      <c r="J693" s="4" t="s">
        <v>39</v>
      </c>
      <c r="K693" s="4" t="s">
        <v>40</v>
      </c>
      <c r="L693" s="4" t="s">
        <v>21</v>
      </c>
      <c r="M693" s="4" t="s">
        <v>50</v>
      </c>
      <c r="N693" s="4">
        <v>0</v>
      </c>
      <c r="O693" s="4">
        <v>5</v>
      </c>
      <c r="P693" s="4" t="s">
        <v>369</v>
      </c>
      <c r="Q693" s="13" t="s">
        <v>315</v>
      </c>
    </row>
    <row r="694" spans="1:17" x14ac:dyDescent="0.25">
      <c r="A694" s="10">
        <v>64</v>
      </c>
      <c r="B694" s="2" t="s">
        <v>24</v>
      </c>
      <c r="C694" s="2" t="str">
        <f t="shared" si="20"/>
        <v>IPL-2008</v>
      </c>
      <c r="D694" s="2">
        <f t="shared" si="21"/>
        <v>2008</v>
      </c>
      <c r="E694" s="3">
        <v>39558</v>
      </c>
      <c r="F694" s="2" t="s">
        <v>264</v>
      </c>
      <c r="G694" s="2" t="s">
        <v>26</v>
      </c>
      <c r="H694" s="2" t="s">
        <v>260</v>
      </c>
      <c r="I694" s="2" t="s">
        <v>27</v>
      </c>
      <c r="J694" s="2" t="s">
        <v>260</v>
      </c>
      <c r="K694" s="2" t="s">
        <v>40</v>
      </c>
      <c r="L694" s="2" t="s">
        <v>21</v>
      </c>
      <c r="M694" s="2" t="s">
        <v>27</v>
      </c>
      <c r="N694" s="2">
        <v>0</v>
      </c>
      <c r="O694" s="2">
        <v>5</v>
      </c>
      <c r="P694" s="2" t="s">
        <v>225</v>
      </c>
      <c r="Q694" s="12" t="s">
        <v>280</v>
      </c>
    </row>
    <row r="695" spans="1:17" x14ac:dyDescent="0.25">
      <c r="A695" s="11">
        <v>61</v>
      </c>
      <c r="B695" s="4" t="s">
        <v>123</v>
      </c>
      <c r="C695" s="2" t="str">
        <f t="shared" si="20"/>
        <v>IPL-2008</v>
      </c>
      <c r="D695" s="2">
        <f t="shared" si="21"/>
        <v>2008</v>
      </c>
      <c r="E695" s="5">
        <v>39557</v>
      </c>
      <c r="F695" s="4" t="s">
        <v>215</v>
      </c>
      <c r="G695" s="4" t="s">
        <v>188</v>
      </c>
      <c r="H695" s="4" t="s">
        <v>19</v>
      </c>
      <c r="I695" s="4" t="s">
        <v>45</v>
      </c>
      <c r="J695" s="4" t="s">
        <v>19</v>
      </c>
      <c r="K695" s="4" t="s">
        <v>40</v>
      </c>
      <c r="L695" s="4" t="s">
        <v>21</v>
      </c>
      <c r="M695" s="4" t="s">
        <v>19</v>
      </c>
      <c r="N695" s="4">
        <v>33</v>
      </c>
      <c r="O695" s="4">
        <v>0</v>
      </c>
      <c r="P695" s="4" t="s">
        <v>352</v>
      </c>
      <c r="Q695" s="13" t="s">
        <v>287</v>
      </c>
    </row>
    <row r="696" spans="1:17" x14ac:dyDescent="0.25">
      <c r="A696" s="10">
        <v>62</v>
      </c>
      <c r="B696" s="2" t="s">
        <v>35</v>
      </c>
      <c r="C696" s="2" t="str">
        <f t="shared" si="20"/>
        <v>IPL-2008</v>
      </c>
      <c r="D696" s="2">
        <f t="shared" si="21"/>
        <v>2008</v>
      </c>
      <c r="E696" s="3">
        <v>39557</v>
      </c>
      <c r="F696" s="2" t="s">
        <v>383</v>
      </c>
      <c r="G696" s="2" t="s">
        <v>37</v>
      </c>
      <c r="H696" s="2" t="s">
        <v>31</v>
      </c>
      <c r="I696" s="2" t="s">
        <v>38</v>
      </c>
      <c r="J696" s="2" t="s">
        <v>31</v>
      </c>
      <c r="K696" s="2" t="s">
        <v>40</v>
      </c>
      <c r="L696" s="2" t="s">
        <v>21</v>
      </c>
      <c r="M696" s="2" t="s">
        <v>38</v>
      </c>
      <c r="N696" s="2">
        <v>0</v>
      </c>
      <c r="O696" s="2">
        <v>9</v>
      </c>
      <c r="P696" s="2" t="s">
        <v>224</v>
      </c>
      <c r="Q696" s="12" t="s">
        <v>373</v>
      </c>
    </row>
    <row r="697" spans="1:17" x14ac:dyDescent="0.25">
      <c r="A697" s="17">
        <v>60</v>
      </c>
      <c r="B697" s="18" t="s">
        <v>105</v>
      </c>
      <c r="C697" s="19" t="str">
        <f t="shared" si="20"/>
        <v>IPL-2008</v>
      </c>
      <c r="D697" s="19">
        <f t="shared" si="21"/>
        <v>2008</v>
      </c>
      <c r="E697" s="20">
        <v>39556</v>
      </c>
      <c r="F697" s="18" t="s">
        <v>201</v>
      </c>
      <c r="G697" s="18" t="s">
        <v>60</v>
      </c>
      <c r="H697" s="18" t="s">
        <v>27</v>
      </c>
      <c r="I697" s="18" t="s">
        <v>50</v>
      </c>
      <c r="J697" s="18" t="s">
        <v>50</v>
      </c>
      <c r="K697" s="18" t="s">
        <v>20</v>
      </c>
      <c r="L697" s="18" t="s">
        <v>21</v>
      </c>
      <c r="M697" s="18" t="s">
        <v>27</v>
      </c>
      <c r="N697" s="18">
        <v>140</v>
      </c>
      <c r="O697" s="18">
        <v>0</v>
      </c>
      <c r="P697" s="18" t="s">
        <v>236</v>
      </c>
      <c r="Q697" s="21" t="s">
        <v>281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A0808-46DE-43DA-ACDE-DA0C341CAC36}">
  <dimension ref="A1:E12"/>
  <sheetViews>
    <sheetView workbookViewId="0">
      <selection activeCell="G9" sqref="G9"/>
    </sheetView>
  </sheetViews>
  <sheetFormatPr defaultRowHeight="15.75" x14ac:dyDescent="0.25"/>
  <cols>
    <col min="2" max="2" width="27" customWidth="1"/>
    <col min="3" max="3" width="22.75" customWidth="1"/>
    <col min="4" max="4" width="17.875" customWidth="1"/>
    <col min="5" max="5" width="18.125" customWidth="1"/>
  </cols>
  <sheetData>
    <row r="1" spans="1:5" ht="19.899999999999999" customHeight="1" x14ac:dyDescent="0.25">
      <c r="A1" s="28" t="s">
        <v>384</v>
      </c>
      <c r="B1" s="29" t="s">
        <v>385</v>
      </c>
      <c r="C1" s="29" t="s">
        <v>386</v>
      </c>
      <c r="D1" s="29" t="s">
        <v>387</v>
      </c>
      <c r="E1" s="30" t="s">
        <v>388</v>
      </c>
    </row>
    <row r="2" spans="1:5" ht="19.899999999999999" customHeight="1" x14ac:dyDescent="0.25">
      <c r="A2" s="25" t="s">
        <v>390</v>
      </c>
      <c r="B2" s="8" t="s">
        <v>19</v>
      </c>
      <c r="C2" s="7" t="s">
        <v>18</v>
      </c>
      <c r="D2" s="7" t="s">
        <v>391</v>
      </c>
      <c r="E2" s="26" t="s">
        <v>392</v>
      </c>
    </row>
    <row r="3" spans="1:5" ht="19.899999999999999" customHeight="1" x14ac:dyDescent="0.25">
      <c r="A3" s="25" t="s">
        <v>393</v>
      </c>
      <c r="B3" s="6" t="s">
        <v>39</v>
      </c>
      <c r="C3" s="9" t="s">
        <v>394</v>
      </c>
      <c r="D3" s="9" t="s">
        <v>395</v>
      </c>
      <c r="E3" s="27" t="s">
        <v>396</v>
      </c>
    </row>
    <row r="4" spans="1:5" ht="19.899999999999999" customHeight="1" x14ac:dyDescent="0.25">
      <c r="A4" s="25" t="s">
        <v>397</v>
      </c>
      <c r="B4" s="8" t="s">
        <v>18</v>
      </c>
      <c r="C4" s="7" t="s">
        <v>50</v>
      </c>
      <c r="D4" s="7" t="s">
        <v>398</v>
      </c>
      <c r="E4" s="26" t="s">
        <v>399</v>
      </c>
    </row>
    <row r="5" spans="1:5" ht="19.899999999999999" customHeight="1" x14ac:dyDescent="0.25">
      <c r="A5" s="25" t="s">
        <v>400</v>
      </c>
      <c r="B5" s="6" t="s">
        <v>39</v>
      </c>
      <c r="C5" s="9" t="s">
        <v>19</v>
      </c>
      <c r="D5" s="9" t="s">
        <v>401</v>
      </c>
      <c r="E5" s="27" t="s">
        <v>389</v>
      </c>
    </row>
    <row r="6" spans="1:5" ht="19.899999999999999" customHeight="1" x14ac:dyDescent="0.25">
      <c r="A6" s="25" t="s">
        <v>402</v>
      </c>
      <c r="B6" s="8" t="s">
        <v>27</v>
      </c>
      <c r="C6" s="7" t="s">
        <v>45</v>
      </c>
      <c r="D6" s="7" t="s">
        <v>403</v>
      </c>
      <c r="E6" s="26" t="s">
        <v>404</v>
      </c>
    </row>
    <row r="7" spans="1:5" ht="19.899999999999999" customHeight="1" x14ac:dyDescent="0.25">
      <c r="A7" s="25" t="s">
        <v>405</v>
      </c>
      <c r="B7" s="6" t="s">
        <v>39</v>
      </c>
      <c r="C7" s="9" t="s">
        <v>19</v>
      </c>
      <c r="D7" s="9" t="s">
        <v>406</v>
      </c>
      <c r="E7" s="27" t="s">
        <v>391</v>
      </c>
    </row>
    <row r="8" spans="1:5" ht="19.899999999999999" customHeight="1" x14ac:dyDescent="0.25">
      <c r="A8" s="25" t="s">
        <v>407</v>
      </c>
      <c r="B8" s="8" t="s">
        <v>27</v>
      </c>
      <c r="C8" s="7" t="s">
        <v>19</v>
      </c>
      <c r="D8" s="7" t="s">
        <v>408</v>
      </c>
      <c r="E8" s="26" t="s">
        <v>392</v>
      </c>
    </row>
    <row r="9" spans="1:5" ht="19.899999999999999" customHeight="1" x14ac:dyDescent="0.25">
      <c r="A9" s="25" t="s">
        <v>409</v>
      </c>
      <c r="B9" s="6" t="s">
        <v>19</v>
      </c>
      <c r="C9" s="9" t="s">
        <v>50</v>
      </c>
      <c r="D9" s="9" t="s">
        <v>410</v>
      </c>
      <c r="E9" s="27" t="s">
        <v>411</v>
      </c>
    </row>
    <row r="10" spans="1:5" ht="19.899999999999999" customHeight="1" x14ac:dyDescent="0.25">
      <c r="A10" s="25" t="s">
        <v>412</v>
      </c>
      <c r="B10" s="8" t="s">
        <v>19</v>
      </c>
      <c r="C10" s="7" t="s">
        <v>39</v>
      </c>
      <c r="D10" s="7" t="s">
        <v>413</v>
      </c>
      <c r="E10" s="26" t="s">
        <v>414</v>
      </c>
    </row>
    <row r="11" spans="1:5" ht="19.899999999999999" customHeight="1" x14ac:dyDescent="0.25">
      <c r="A11" s="25" t="s">
        <v>415</v>
      </c>
      <c r="B11" s="6" t="s">
        <v>260</v>
      </c>
      <c r="C11" s="9" t="s">
        <v>50</v>
      </c>
      <c r="D11" s="9" t="s">
        <v>416</v>
      </c>
      <c r="E11" s="27" t="s">
        <v>417</v>
      </c>
    </row>
    <row r="12" spans="1:5" ht="19.899999999999999" customHeight="1" x14ac:dyDescent="0.25">
      <c r="A12" s="31" t="s">
        <v>418</v>
      </c>
      <c r="B12" s="32" t="s">
        <v>31</v>
      </c>
      <c r="C12" s="33" t="s">
        <v>19</v>
      </c>
      <c r="D12" s="33" t="s">
        <v>419</v>
      </c>
      <c r="E12" s="34" t="s">
        <v>391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39370-6916-4714-8362-E9503FE9CC5B}">
  <dimension ref="A3:J52"/>
  <sheetViews>
    <sheetView topLeftCell="A16" zoomScale="73" zoomScaleNormal="73" workbookViewId="0">
      <selection activeCell="G31" sqref="G31"/>
    </sheetView>
  </sheetViews>
  <sheetFormatPr defaultRowHeight="15.75" x14ac:dyDescent="0.25"/>
  <cols>
    <col min="1" max="1" width="13.5" bestFit="1" customWidth="1"/>
    <col min="2" max="2" width="14.125" bestFit="1" customWidth="1"/>
    <col min="3" max="3" width="4.875" bestFit="1" customWidth="1"/>
    <col min="4" max="4" width="11.125" bestFit="1" customWidth="1"/>
    <col min="5" max="5" width="21.25" bestFit="1" customWidth="1"/>
    <col min="6" max="6" width="21.375" bestFit="1" customWidth="1"/>
    <col min="7" max="7" width="42.75" bestFit="1" customWidth="1"/>
    <col min="8" max="8" width="13.5" bestFit="1" customWidth="1"/>
    <col min="9" max="9" width="14.875" bestFit="1" customWidth="1"/>
    <col min="10" max="10" width="11.125" bestFit="1" customWidth="1"/>
    <col min="11" max="11" width="25.75" bestFit="1" customWidth="1"/>
    <col min="12" max="12" width="19" bestFit="1" customWidth="1"/>
    <col min="13" max="13" width="11.125" bestFit="1" customWidth="1"/>
    <col min="14" max="14" width="12.625" bestFit="1" customWidth="1"/>
    <col min="15" max="15" width="13.375" bestFit="1" customWidth="1"/>
    <col min="16" max="17" width="12.125" bestFit="1" customWidth="1"/>
    <col min="18" max="18" width="11.125" bestFit="1" customWidth="1"/>
    <col min="19" max="19" width="14" bestFit="1" customWidth="1"/>
    <col min="20" max="20" width="22.625" bestFit="1" customWidth="1"/>
    <col min="21" max="21" width="9.25" bestFit="1" customWidth="1"/>
    <col min="22" max="22" width="15.625" bestFit="1" customWidth="1"/>
    <col min="23" max="23" width="47.375" bestFit="1" customWidth="1"/>
    <col min="24" max="24" width="39" bestFit="1" customWidth="1"/>
    <col min="25" max="25" width="37.875" bestFit="1" customWidth="1"/>
    <col min="26" max="26" width="26.875" bestFit="1" customWidth="1"/>
    <col min="27" max="27" width="35.125" bestFit="1" customWidth="1"/>
    <col min="28" max="28" width="22.75" bestFit="1" customWidth="1"/>
    <col min="29" max="29" width="46.125" bestFit="1" customWidth="1"/>
    <col min="30" max="30" width="21.75" bestFit="1" customWidth="1"/>
    <col min="31" max="31" width="20.125" bestFit="1" customWidth="1"/>
    <col min="32" max="32" width="15" bestFit="1" customWidth="1"/>
    <col min="33" max="33" width="25.875" bestFit="1" customWidth="1"/>
    <col min="34" max="34" width="15.125" bestFit="1" customWidth="1"/>
    <col min="35" max="35" width="40.875" bestFit="1" customWidth="1"/>
    <col min="36" max="36" width="18" bestFit="1" customWidth="1"/>
    <col min="37" max="37" width="11" bestFit="1" customWidth="1"/>
  </cols>
  <sheetData>
    <row r="3" spans="1:10" x14ac:dyDescent="0.25">
      <c r="A3" s="22" t="s">
        <v>425</v>
      </c>
      <c r="B3" s="22" t="s">
        <v>424</v>
      </c>
      <c r="H3" s="22" t="s">
        <v>422</v>
      </c>
      <c r="I3" t="s">
        <v>426</v>
      </c>
    </row>
    <row r="4" spans="1:10" x14ac:dyDescent="0.25">
      <c r="A4" s="22" t="s">
        <v>422</v>
      </c>
      <c r="B4" t="s">
        <v>40</v>
      </c>
      <c r="C4" t="s">
        <v>20</v>
      </c>
      <c r="D4" t="s">
        <v>423</v>
      </c>
      <c r="H4" s="23" t="s">
        <v>40</v>
      </c>
      <c r="I4" s="24">
        <v>0.44827586206896552</v>
      </c>
    </row>
    <row r="5" spans="1:10" x14ac:dyDescent="0.25">
      <c r="A5" s="23" t="s">
        <v>31</v>
      </c>
      <c r="B5" s="36">
        <v>4</v>
      </c>
      <c r="C5" s="36">
        <v>9</v>
      </c>
      <c r="D5" s="36">
        <v>13</v>
      </c>
      <c r="H5" s="23" t="s">
        <v>20</v>
      </c>
      <c r="I5" s="24">
        <v>0.55172413793103448</v>
      </c>
    </row>
    <row r="6" spans="1:10" x14ac:dyDescent="0.25">
      <c r="A6" s="23" t="s">
        <v>45</v>
      </c>
      <c r="B6" s="36">
        <v>4</v>
      </c>
      <c r="C6" s="36">
        <v>6</v>
      </c>
      <c r="D6" s="36">
        <v>10</v>
      </c>
      <c r="H6" s="23" t="s">
        <v>423</v>
      </c>
      <c r="I6" s="24">
        <v>1</v>
      </c>
    </row>
    <row r="7" spans="1:10" x14ac:dyDescent="0.25">
      <c r="A7" s="23" t="s">
        <v>19</v>
      </c>
      <c r="B7" s="36">
        <v>6</v>
      </c>
      <c r="C7" s="36">
        <v>3</v>
      </c>
      <c r="D7" s="36">
        <v>9</v>
      </c>
    </row>
    <row r="8" spans="1:10" x14ac:dyDescent="0.25">
      <c r="A8" s="23" t="s">
        <v>38</v>
      </c>
      <c r="B8" s="36">
        <v>3</v>
      </c>
      <c r="C8" s="36">
        <v>4</v>
      </c>
      <c r="D8" s="36">
        <v>7</v>
      </c>
    </row>
    <row r="9" spans="1:10" x14ac:dyDescent="0.25">
      <c r="A9" s="23" t="s">
        <v>39</v>
      </c>
      <c r="B9" s="36">
        <v>1</v>
      </c>
      <c r="C9" s="36">
        <v>6</v>
      </c>
      <c r="D9" s="36">
        <v>7</v>
      </c>
    </row>
    <row r="10" spans="1:10" x14ac:dyDescent="0.25">
      <c r="A10" s="23" t="s">
        <v>27</v>
      </c>
      <c r="B10" s="36">
        <v>5</v>
      </c>
      <c r="C10" s="36">
        <v>1</v>
      </c>
      <c r="D10" s="36">
        <v>6</v>
      </c>
    </row>
    <row r="11" spans="1:10" x14ac:dyDescent="0.25">
      <c r="A11" s="23" t="s">
        <v>50</v>
      </c>
      <c r="B11" s="36">
        <v>3</v>
      </c>
      <c r="C11" s="36">
        <v>1</v>
      </c>
      <c r="D11" s="36">
        <v>4</v>
      </c>
      <c r="G11" s="22" t="s">
        <v>426</v>
      </c>
      <c r="H11" s="22" t="s">
        <v>424</v>
      </c>
    </row>
    <row r="12" spans="1:10" x14ac:dyDescent="0.25">
      <c r="A12" s="23" t="s">
        <v>260</v>
      </c>
      <c r="B12" s="36"/>
      <c r="C12" s="36">
        <v>2</v>
      </c>
      <c r="D12" s="36">
        <v>2</v>
      </c>
      <c r="G12" s="22" t="s">
        <v>422</v>
      </c>
      <c r="H12" t="s">
        <v>40</v>
      </c>
      <c r="I12" t="s">
        <v>20</v>
      </c>
      <c r="J12" t="s">
        <v>423</v>
      </c>
    </row>
    <row r="13" spans="1:10" x14ac:dyDescent="0.25">
      <c r="A13" s="23" t="s">
        <v>423</v>
      </c>
      <c r="B13" s="36">
        <v>26</v>
      </c>
      <c r="C13" s="36">
        <v>32</v>
      </c>
      <c r="D13" s="36">
        <v>58</v>
      </c>
      <c r="G13" s="23" t="s">
        <v>188</v>
      </c>
      <c r="H13" s="36">
        <v>4</v>
      </c>
      <c r="I13" s="36">
        <v>3</v>
      </c>
      <c r="J13" s="36">
        <v>7</v>
      </c>
    </row>
    <row r="14" spans="1:10" x14ac:dyDescent="0.25">
      <c r="G14" s="23" t="s">
        <v>49</v>
      </c>
      <c r="H14" s="36">
        <v>3</v>
      </c>
      <c r="I14" s="36">
        <v>4</v>
      </c>
      <c r="J14" s="36">
        <v>7</v>
      </c>
    </row>
    <row r="15" spans="1:10" x14ac:dyDescent="0.25">
      <c r="G15" s="23" t="s">
        <v>55</v>
      </c>
      <c r="H15" s="36">
        <v>4</v>
      </c>
      <c r="I15" s="36">
        <v>3</v>
      </c>
      <c r="J15" s="36">
        <v>7</v>
      </c>
    </row>
    <row r="16" spans="1:10" x14ac:dyDescent="0.25">
      <c r="G16" s="23" t="s">
        <v>26</v>
      </c>
      <c r="H16" s="36">
        <v>6</v>
      </c>
      <c r="I16" s="36">
        <v>1</v>
      </c>
      <c r="J16" s="36">
        <v>7</v>
      </c>
    </row>
    <row r="17" spans="1:10" x14ac:dyDescent="0.25">
      <c r="G17" s="23" t="s">
        <v>60</v>
      </c>
      <c r="H17" s="36">
        <v>1</v>
      </c>
      <c r="I17" s="36">
        <v>6</v>
      </c>
      <c r="J17" s="36">
        <v>7</v>
      </c>
    </row>
    <row r="18" spans="1:10" x14ac:dyDescent="0.25">
      <c r="G18" s="23" t="s">
        <v>100</v>
      </c>
      <c r="H18" s="36">
        <v>4</v>
      </c>
      <c r="I18" s="36">
        <v>3</v>
      </c>
      <c r="J18" s="36">
        <v>7</v>
      </c>
    </row>
    <row r="19" spans="1:10" x14ac:dyDescent="0.25">
      <c r="G19" s="23" t="s">
        <v>17</v>
      </c>
      <c r="H19" s="36">
        <v>2</v>
      </c>
      <c r="I19" s="36">
        <v>4</v>
      </c>
      <c r="J19" s="36">
        <v>6</v>
      </c>
    </row>
    <row r="20" spans="1:10" x14ac:dyDescent="0.25">
      <c r="G20" s="23" t="s">
        <v>37</v>
      </c>
      <c r="H20" s="36">
        <v>2</v>
      </c>
      <c r="I20" s="36">
        <v>4</v>
      </c>
      <c r="J20" s="36">
        <v>6</v>
      </c>
    </row>
    <row r="21" spans="1:10" x14ac:dyDescent="0.25">
      <c r="G21" s="23" t="s">
        <v>285</v>
      </c>
      <c r="H21" s="36"/>
      <c r="I21" s="36">
        <v>4</v>
      </c>
      <c r="J21" s="36">
        <v>4</v>
      </c>
    </row>
    <row r="22" spans="1:10" x14ac:dyDescent="0.25">
      <c r="G22" s="23" t="s">
        <v>423</v>
      </c>
      <c r="H22" s="36">
        <v>26</v>
      </c>
      <c r="I22" s="36">
        <v>32</v>
      </c>
      <c r="J22" s="36">
        <v>58</v>
      </c>
    </row>
    <row r="27" spans="1:10" x14ac:dyDescent="0.25">
      <c r="A27" s="22" t="s">
        <v>422</v>
      </c>
      <c r="B27" t="s">
        <v>427</v>
      </c>
    </row>
    <row r="28" spans="1:10" x14ac:dyDescent="0.25">
      <c r="A28" s="23" t="s">
        <v>206</v>
      </c>
      <c r="B28" s="36">
        <v>5</v>
      </c>
    </row>
    <row r="29" spans="1:10" x14ac:dyDescent="0.25">
      <c r="A29" s="23" t="s">
        <v>16</v>
      </c>
      <c r="B29" s="36">
        <v>4</v>
      </c>
      <c r="F29" s="22" t="s">
        <v>422</v>
      </c>
      <c r="G29" t="s">
        <v>428</v>
      </c>
      <c r="H29" t="s">
        <v>429</v>
      </c>
      <c r="I29" t="s">
        <v>430</v>
      </c>
    </row>
    <row r="30" spans="1:10" x14ac:dyDescent="0.25">
      <c r="A30" s="23" t="s">
        <v>157</v>
      </c>
      <c r="B30" s="36">
        <v>4</v>
      </c>
      <c r="F30" s="23" t="s">
        <v>19</v>
      </c>
      <c r="G30">
        <v>3</v>
      </c>
      <c r="H30" t="str">
        <f>F30</f>
        <v>Chennai Super Kings</v>
      </c>
      <c r="I30">
        <f>GETPIVOTDATA("Season",$F$29,"Winner",F30)</f>
        <v>3</v>
      </c>
    </row>
    <row r="31" spans="1:10" x14ac:dyDescent="0.25">
      <c r="A31" s="23" t="s">
        <v>370</v>
      </c>
      <c r="B31" s="36">
        <v>2</v>
      </c>
      <c r="F31" s="23" t="s">
        <v>39</v>
      </c>
      <c r="G31">
        <v>3</v>
      </c>
      <c r="H31" t="str">
        <f t="shared" ref="H31:H35" si="0">F31</f>
        <v>Mumbai Indians</v>
      </c>
      <c r="I31">
        <f t="shared" ref="I31:I35" si="1">GETPIVOTDATA("Season",$F$29,"Winner",F31)</f>
        <v>3</v>
      </c>
    </row>
    <row r="32" spans="1:10" x14ac:dyDescent="0.25">
      <c r="A32" s="23" t="s">
        <v>376</v>
      </c>
      <c r="B32" s="36">
        <v>2</v>
      </c>
      <c r="F32" s="23" t="s">
        <v>27</v>
      </c>
      <c r="G32">
        <v>2</v>
      </c>
      <c r="H32" t="str">
        <f t="shared" si="0"/>
        <v>Kolkata Knight Riders</v>
      </c>
      <c r="I32">
        <f t="shared" si="1"/>
        <v>2</v>
      </c>
    </row>
    <row r="33" spans="1:9" x14ac:dyDescent="0.25">
      <c r="A33" s="23" t="s">
        <v>87</v>
      </c>
      <c r="B33" s="36">
        <v>2</v>
      </c>
      <c r="F33" s="23" t="s">
        <v>260</v>
      </c>
      <c r="G33">
        <v>1</v>
      </c>
      <c r="H33" t="str">
        <f t="shared" si="0"/>
        <v>Deccan Chargers</v>
      </c>
      <c r="I33">
        <f t="shared" si="1"/>
        <v>1</v>
      </c>
    </row>
    <row r="34" spans="1:9" x14ac:dyDescent="0.25">
      <c r="A34" s="23" t="s">
        <v>214</v>
      </c>
      <c r="B34" s="36">
        <v>2</v>
      </c>
      <c r="F34" s="23" t="s">
        <v>18</v>
      </c>
      <c r="G34">
        <v>1</v>
      </c>
      <c r="H34" t="str">
        <f t="shared" si="0"/>
        <v>Sunrisers Hyderabad</v>
      </c>
      <c r="I34">
        <f t="shared" si="1"/>
        <v>1</v>
      </c>
    </row>
    <row r="35" spans="1:9" x14ac:dyDescent="0.25">
      <c r="A35" s="23" t="s">
        <v>269</v>
      </c>
      <c r="B35" s="36">
        <v>2</v>
      </c>
      <c r="F35" s="23" t="s">
        <v>31</v>
      </c>
      <c r="G35">
        <v>1</v>
      </c>
      <c r="H35" t="str">
        <f t="shared" si="0"/>
        <v>Rajasthan Royals</v>
      </c>
      <c r="I35">
        <f t="shared" si="1"/>
        <v>1</v>
      </c>
    </row>
    <row r="36" spans="1:9" x14ac:dyDescent="0.25">
      <c r="A36" s="23" t="s">
        <v>366</v>
      </c>
      <c r="B36" s="36">
        <v>2</v>
      </c>
      <c r="F36" s="23" t="s">
        <v>423</v>
      </c>
      <c r="G36">
        <v>11</v>
      </c>
    </row>
    <row r="37" spans="1:9" x14ac:dyDescent="0.25">
      <c r="A37" s="23" t="s">
        <v>243</v>
      </c>
      <c r="B37" s="36">
        <v>2</v>
      </c>
    </row>
    <row r="38" spans="1:9" x14ac:dyDescent="0.25">
      <c r="A38" s="23" t="s">
        <v>375</v>
      </c>
      <c r="B38" s="36">
        <v>2</v>
      </c>
    </row>
    <row r="39" spans="1:9" x14ac:dyDescent="0.25">
      <c r="A39" s="23" t="s">
        <v>423</v>
      </c>
      <c r="B39" s="36">
        <v>29</v>
      </c>
    </row>
    <row r="45" spans="1:9" x14ac:dyDescent="0.25">
      <c r="A45" t="str">
        <f t="shared" ref="A43:A52" si="2">A31</f>
        <v>Sohail Tanvir</v>
      </c>
      <c r="B45">
        <f t="shared" ref="B43:B52" si="3">GETPIVOTDATA("venue",$A$27,"player_of_match",A31)</f>
        <v>2</v>
      </c>
    </row>
    <row r="46" spans="1:9" x14ac:dyDescent="0.25">
      <c r="A46" t="str">
        <f t="shared" si="2"/>
        <v>ST Jayasuriya</v>
      </c>
      <c r="B46">
        <f t="shared" si="3"/>
        <v>2</v>
      </c>
    </row>
    <row r="47" spans="1:9" x14ac:dyDescent="0.25">
      <c r="A47" t="str">
        <f t="shared" si="2"/>
        <v>MS Dhoni</v>
      </c>
      <c r="B47">
        <f t="shared" si="3"/>
        <v>2</v>
      </c>
    </row>
    <row r="48" spans="1:9" x14ac:dyDescent="0.25">
      <c r="A48" t="str">
        <f t="shared" si="2"/>
        <v>V Sehwag</v>
      </c>
      <c r="B48">
        <f t="shared" si="3"/>
        <v>2</v>
      </c>
    </row>
    <row r="49" spans="1:2" x14ac:dyDescent="0.25">
      <c r="A49" t="str">
        <f t="shared" si="2"/>
        <v>SC Ganguly</v>
      </c>
      <c r="B49">
        <f t="shared" si="3"/>
        <v>2</v>
      </c>
    </row>
    <row r="50" spans="1:2" x14ac:dyDescent="0.25">
      <c r="A50" t="str">
        <f t="shared" si="2"/>
        <v>M Ntini</v>
      </c>
      <c r="B50">
        <f t="shared" si="3"/>
        <v>2</v>
      </c>
    </row>
    <row r="51" spans="1:2" x14ac:dyDescent="0.25">
      <c r="A51" t="str">
        <f t="shared" si="2"/>
        <v>AC Gilchrist</v>
      </c>
      <c r="B51">
        <f t="shared" si="3"/>
        <v>2</v>
      </c>
    </row>
    <row r="52" spans="1:2" x14ac:dyDescent="0.25">
      <c r="A52" t="str">
        <f t="shared" si="2"/>
        <v>SM Pollock</v>
      </c>
      <c r="B52">
        <f t="shared" si="3"/>
        <v>2</v>
      </c>
    </row>
  </sheetData>
  <pageMargins left="0.7" right="0.7" top="0.75" bottom="0.75" header="0.3" footer="0.3"/>
  <tableParts count="1">
    <tablePart r:id="rId6"/>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DFF06-0DDE-4F3D-8690-D804EF30287A}">
  <dimension ref="A1"/>
  <sheetViews>
    <sheetView topLeftCell="A4" zoomScale="70" zoomScaleNormal="70" workbookViewId="0">
      <selection activeCell="S15" sqref="S15"/>
    </sheetView>
  </sheetViews>
  <sheetFormatPr defaultRowHeight="15.7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58C9C-83F5-4DB9-9829-FC7D6D0CE5D4}">
  <dimension ref="A3:M29"/>
  <sheetViews>
    <sheetView workbookViewId="0">
      <selection activeCell="Q21" sqref="Q21"/>
    </sheetView>
  </sheetViews>
  <sheetFormatPr defaultRowHeight="15.75" x14ac:dyDescent="0.25"/>
  <cols>
    <col min="1" max="1" width="12.375" bestFit="1" customWidth="1"/>
    <col min="10" max="10" width="16.625" customWidth="1"/>
    <col min="11" max="11" width="17.625" bestFit="1" customWidth="1"/>
    <col min="12" max="12" width="14.625" customWidth="1"/>
    <col min="13" max="13" width="20.375" customWidth="1"/>
  </cols>
  <sheetData>
    <row r="3" spans="1:13" ht="30" x14ac:dyDescent="0.25">
      <c r="A3" s="22" t="s">
        <v>422</v>
      </c>
      <c r="I3" s="6" t="s">
        <v>384</v>
      </c>
      <c r="J3" s="6" t="s">
        <v>385</v>
      </c>
      <c r="K3" s="6" t="s">
        <v>386</v>
      </c>
      <c r="L3" s="6" t="s">
        <v>387</v>
      </c>
      <c r="M3" s="6" t="s">
        <v>388</v>
      </c>
    </row>
    <row r="4" spans="1:13" x14ac:dyDescent="0.25">
      <c r="A4" s="23" t="s">
        <v>418</v>
      </c>
      <c r="I4" t="str">
        <f>A4</f>
        <v>IPL-2008</v>
      </c>
      <c r="J4" t="str">
        <f>VLOOKUP($A$4,Table37[#All],MATCH(I3:M3,Table37[#Headers],0),0)</f>
        <v>Rajasthan Royals</v>
      </c>
      <c r="K4" t="str">
        <f>VLOOKUP($A$4,Table37[#All],MATCH(J3:N3,Table37[#Headers],0),0)</f>
        <v>Chennai Super Kings</v>
      </c>
      <c r="L4" t="str">
        <f>VLOOKUP($A$4,Table37[#All],MATCH(K3:O3,Table37[#Headers],0),0)</f>
        <v>Yusuf Pathan</v>
      </c>
      <c r="M4" t="str">
        <f>VLOOKUP($A$4,Table37[#All],MATCH(L3:P3,Table37[#Headers],0),0)</f>
        <v>Shane Watson</v>
      </c>
    </row>
    <row r="5" spans="1:13" x14ac:dyDescent="0.25">
      <c r="A5" s="23" t="s">
        <v>423</v>
      </c>
    </row>
    <row r="18" spans="4:8" ht="30" x14ac:dyDescent="0.25">
      <c r="D18" s="28" t="s">
        <v>384</v>
      </c>
      <c r="E18" s="29" t="s">
        <v>385</v>
      </c>
      <c r="F18" s="29" t="s">
        <v>386</v>
      </c>
      <c r="G18" s="29" t="s">
        <v>387</v>
      </c>
      <c r="H18" s="30" t="s">
        <v>388</v>
      </c>
    </row>
    <row r="19" spans="4:8" ht="45" x14ac:dyDescent="0.25">
      <c r="D19" s="25" t="s">
        <v>390</v>
      </c>
      <c r="E19" s="8" t="s">
        <v>19</v>
      </c>
      <c r="F19" s="7" t="s">
        <v>18</v>
      </c>
      <c r="G19" s="7" t="s">
        <v>391</v>
      </c>
      <c r="H19" s="26" t="s">
        <v>392</v>
      </c>
    </row>
    <row r="20" spans="4:8" ht="60" x14ac:dyDescent="0.25">
      <c r="D20" s="25" t="s">
        <v>393</v>
      </c>
      <c r="E20" s="6" t="s">
        <v>39</v>
      </c>
      <c r="F20" s="9" t="s">
        <v>394</v>
      </c>
      <c r="G20" s="9" t="s">
        <v>395</v>
      </c>
      <c r="H20" s="27" t="s">
        <v>396</v>
      </c>
    </row>
    <row r="21" spans="4:8" ht="60" x14ac:dyDescent="0.25">
      <c r="D21" s="25" t="s">
        <v>397</v>
      </c>
      <c r="E21" s="8" t="s">
        <v>18</v>
      </c>
      <c r="F21" s="7" t="s">
        <v>50</v>
      </c>
      <c r="G21" s="7" t="s">
        <v>398</v>
      </c>
      <c r="H21" s="26" t="s">
        <v>399</v>
      </c>
    </row>
    <row r="22" spans="4:8" ht="45" x14ac:dyDescent="0.25">
      <c r="D22" s="25" t="s">
        <v>400</v>
      </c>
      <c r="E22" s="6" t="s">
        <v>39</v>
      </c>
      <c r="F22" s="9" t="s">
        <v>19</v>
      </c>
      <c r="G22" s="9" t="s">
        <v>401</v>
      </c>
      <c r="H22" s="27" t="s">
        <v>389</v>
      </c>
    </row>
    <row r="23" spans="4:8" ht="45" x14ac:dyDescent="0.25">
      <c r="D23" s="25" t="s">
        <v>402</v>
      </c>
      <c r="E23" s="8" t="s">
        <v>27</v>
      </c>
      <c r="F23" s="7" t="s">
        <v>45</v>
      </c>
      <c r="G23" s="7" t="s">
        <v>403</v>
      </c>
      <c r="H23" s="26" t="s">
        <v>404</v>
      </c>
    </row>
    <row r="24" spans="4:8" ht="45" x14ac:dyDescent="0.25">
      <c r="D24" s="25" t="s">
        <v>405</v>
      </c>
      <c r="E24" s="6" t="s">
        <v>39</v>
      </c>
      <c r="F24" s="9" t="s">
        <v>19</v>
      </c>
      <c r="G24" s="9" t="s">
        <v>406</v>
      </c>
      <c r="H24" s="27" t="s">
        <v>391</v>
      </c>
    </row>
    <row r="25" spans="4:8" ht="45" x14ac:dyDescent="0.25">
      <c r="D25" s="25" t="s">
        <v>407</v>
      </c>
      <c r="E25" s="8" t="s">
        <v>27</v>
      </c>
      <c r="F25" s="7" t="s">
        <v>19</v>
      </c>
      <c r="G25" s="7" t="s">
        <v>408</v>
      </c>
      <c r="H25" s="26" t="s">
        <v>392</v>
      </c>
    </row>
    <row r="26" spans="4:8" ht="60" x14ac:dyDescent="0.25">
      <c r="D26" s="25" t="s">
        <v>409</v>
      </c>
      <c r="E26" s="6" t="s">
        <v>19</v>
      </c>
      <c r="F26" s="9" t="s">
        <v>50</v>
      </c>
      <c r="G26" s="9" t="s">
        <v>410</v>
      </c>
      <c r="H26" s="27" t="s">
        <v>411</v>
      </c>
    </row>
    <row r="27" spans="4:8" ht="45" x14ac:dyDescent="0.25">
      <c r="D27" s="25" t="s">
        <v>412</v>
      </c>
      <c r="E27" s="8" t="s">
        <v>19</v>
      </c>
      <c r="F27" s="7" t="s">
        <v>39</v>
      </c>
      <c r="G27" s="7" t="s">
        <v>413</v>
      </c>
      <c r="H27" s="26" t="s">
        <v>414</v>
      </c>
    </row>
    <row r="28" spans="4:8" ht="60" x14ac:dyDescent="0.25">
      <c r="D28" s="25" t="s">
        <v>415</v>
      </c>
      <c r="E28" s="6" t="s">
        <v>260</v>
      </c>
      <c r="F28" s="9" t="s">
        <v>50</v>
      </c>
      <c r="G28" s="9" t="s">
        <v>416</v>
      </c>
      <c r="H28" s="27" t="s">
        <v>417</v>
      </c>
    </row>
    <row r="29" spans="4:8" ht="45" x14ac:dyDescent="0.25">
      <c r="D29" s="31" t="s">
        <v>418</v>
      </c>
      <c r="E29" s="32" t="s">
        <v>31</v>
      </c>
      <c r="F29" s="33" t="s">
        <v>19</v>
      </c>
      <c r="G29" s="33" t="s">
        <v>419</v>
      </c>
      <c r="H29" s="34" t="s">
        <v>391</v>
      </c>
    </row>
  </sheetData>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52604-7E4A-46C5-A0D0-C196C93C02A3}">
  <dimension ref="A1"/>
  <sheetViews>
    <sheetView showGridLines="0" tabSelected="1" zoomScaleNormal="100" workbookViewId="0">
      <selection sqref="A1:XFD1048576"/>
    </sheetView>
  </sheetViews>
  <sheetFormatPr defaultRowHeight="15.75" x14ac:dyDescent="0.25"/>
  <cols>
    <col min="1" max="16384" width="9" style="35"/>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IPL Matches 2008-2018</vt:lpstr>
      <vt:lpstr>Winner Data</vt:lpstr>
      <vt:lpstr>pivot</vt:lpstr>
      <vt:lpstr>chart</vt:lpstr>
      <vt:lpstr>KPI</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Ketan Bhattacharjee</cp:lastModifiedBy>
  <cp:lastPrinted>2024-10-22T16:51:29Z</cp:lastPrinted>
  <dcterms:created xsi:type="dcterms:W3CDTF">2023-05-25T13:59:02Z</dcterms:created>
  <dcterms:modified xsi:type="dcterms:W3CDTF">2024-10-22T16:55:23Z</dcterms:modified>
</cp:coreProperties>
</file>