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cumail-my.sharepoint.com/personal/richard_ketchersid_gcu_edu/Documents/Course Materials/git/Teaching/513/"/>
    </mc:Choice>
  </mc:AlternateContent>
  <xr:revisionPtr revIDLastSave="0" documentId="8_{BE25167C-9383-430C-8C7C-C433E433295E}" xr6:coauthVersionLast="47" xr6:coauthVersionMax="47" xr10:uidLastSave="{00000000-0000-0000-0000-000000000000}"/>
  <bookViews>
    <workbookView xWindow="-108" yWindow="12852" windowWidth="23256" windowHeight="12456" xr2:uid="{8668C707-2085-449B-B551-1D6B78E59BB5}"/>
  </bookViews>
  <sheets>
    <sheet name="Bez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2" i="1"/>
  <c r="D6" i="1" l="1"/>
  <c r="D5" i="1"/>
  <c r="D7" i="1" l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J6" i="1"/>
  <c r="J5" i="1"/>
  <c r="L6" i="1" s="1"/>
  <c r="G7" i="1" l="1"/>
  <c r="I7" i="1"/>
  <c r="J7" i="1" l="1"/>
  <c r="L7" i="1" l="1"/>
  <c r="G8" i="1" l="1"/>
  <c r="I8" i="1"/>
  <c r="J8" i="1" l="1"/>
  <c r="L8" i="1" s="1"/>
  <c r="G9" i="1" l="1"/>
  <c r="I9" i="1"/>
  <c r="J9" i="1" l="1"/>
  <c r="L9" i="1" s="1"/>
  <c r="G10" i="1" l="1"/>
  <c r="I10" i="1"/>
  <c r="J10" i="1" l="1"/>
  <c r="L10" i="1" s="1"/>
  <c r="G11" i="1" l="1"/>
  <c r="I11" i="1"/>
  <c r="J11" i="1" l="1"/>
  <c r="L11" i="1" s="1"/>
  <c r="G12" i="1" l="1"/>
  <c r="I12" i="1"/>
  <c r="J12" i="1" l="1"/>
  <c r="L12" i="1" s="1"/>
  <c r="G13" i="1" l="1"/>
  <c r="I13" i="1"/>
  <c r="J13" i="1" l="1"/>
  <c r="L13" i="1"/>
  <c r="G14" i="1" l="1"/>
  <c r="I14" i="1"/>
  <c r="J14" i="1" l="1"/>
  <c r="L14" i="1" s="1"/>
  <c r="G15" i="1" l="1"/>
  <c r="I15" i="1"/>
  <c r="J15" i="1" l="1"/>
  <c r="L15" i="1" s="1"/>
  <c r="G16" i="1" l="1"/>
  <c r="I16" i="1"/>
  <c r="J16" i="1" l="1"/>
  <c r="L16" i="1" l="1"/>
  <c r="I17" i="1" l="1"/>
  <c r="G17" i="1"/>
  <c r="J17" i="1" l="1"/>
  <c r="L17" i="1" l="1"/>
  <c r="I18" i="1" l="1"/>
  <c r="G18" i="1"/>
  <c r="J18" i="1" l="1"/>
  <c r="L18" i="1" l="1"/>
  <c r="G19" i="1" l="1"/>
  <c r="I19" i="1"/>
  <c r="J19" i="1" l="1"/>
  <c r="L19" i="1" l="1"/>
  <c r="G20" i="1" l="1"/>
  <c r="I20" i="1"/>
  <c r="J20" i="1" l="1"/>
  <c r="L20" i="1" l="1"/>
  <c r="I21" i="1" l="1"/>
  <c r="G21" i="1"/>
  <c r="J21" i="1" l="1"/>
  <c r="L21" i="1" s="1"/>
  <c r="G22" i="1" l="1"/>
  <c r="I22" i="1"/>
  <c r="J22" i="1" l="1"/>
  <c r="L22" i="1" l="1"/>
  <c r="G23" i="1" l="1"/>
  <c r="I23" i="1"/>
  <c r="J23" i="1" l="1"/>
  <c r="L23" i="1" l="1"/>
  <c r="I24" i="1" l="1"/>
  <c r="G24" i="1"/>
  <c r="J24" i="1" l="1"/>
  <c r="L24" i="1" l="1"/>
  <c r="I25" i="1" l="1"/>
  <c r="G25" i="1"/>
  <c r="J25" i="1" l="1"/>
  <c r="L25" i="1" l="1"/>
  <c r="G26" i="1" l="1"/>
  <c r="I26" i="1"/>
  <c r="J26" i="1" l="1"/>
  <c r="L26" i="1" l="1"/>
  <c r="G27" i="1" l="1"/>
  <c r="I27" i="1"/>
  <c r="J27" i="1" l="1"/>
  <c r="L27" i="1" l="1"/>
  <c r="I28" i="1" l="1"/>
  <c r="G28" i="1"/>
  <c r="J28" i="1" l="1"/>
  <c r="L28" i="1" s="1"/>
</calcChain>
</file>

<file path=xl/sharedStrings.xml><?xml version="1.0" encoding="utf-8"?>
<sst xmlns="http://schemas.openxmlformats.org/spreadsheetml/2006/main" count="98" uniqueCount="98">
  <si>
    <t>a</t>
  </si>
  <si>
    <t>b</t>
  </si>
  <si>
    <r>
      <t>r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</si>
  <si>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r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</si>
  <si>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r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</si>
  <si>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</si>
  <si>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</si>
  <si>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</si>
  <si>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</si>
  <si>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</si>
  <si>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8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</si>
  <si>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9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</si>
  <si>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</si>
  <si>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11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</si>
  <si>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</si>
  <si>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s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</si>
  <si>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</si>
  <si>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</si>
  <si>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s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</si>
  <si>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</si>
  <si>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</si>
  <si>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</si>
  <si>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</si>
  <si>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</si>
  <si>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</si>
  <si>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</si>
  <si>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</si>
  <si>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</si>
  <si>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</si>
  <si>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</si>
  <si>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8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</si>
  <si>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8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</si>
  <si>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9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</si>
  <si>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9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</si>
  <si>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</si>
  <si>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</si>
  <si>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11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</si>
  <si>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11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</si>
  <si>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</si>
  <si>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</si>
  <si>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</si>
  <si>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</si>
  <si>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</si>
  <si>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</si>
  <si>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</si>
  <si>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</si>
  <si>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8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</si>
  <si>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9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</si>
  <si>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</si>
  <si>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11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</si>
  <si>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12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</si>
  <si>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12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</si>
  <si>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12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</si>
  <si>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12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</si>
  <si>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13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</si>
  <si>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13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</si>
  <si>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13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</si>
  <si>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13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</si>
  <si>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</si>
  <si>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</si>
  <si>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</si>
  <si>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</si>
  <si>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15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</si>
  <si>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15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</si>
  <si>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15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</si>
  <si>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15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</si>
  <si>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16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</si>
  <si>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16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</si>
  <si>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16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</si>
  <si>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16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</si>
  <si>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17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</si>
  <si>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17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</si>
  <si>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17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</si>
  <si>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17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</si>
  <si>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18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</si>
  <si>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18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</si>
  <si>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18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</si>
  <si>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18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</si>
  <si>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19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</si>
  <si>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19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</si>
  <si>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19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</si>
  <si>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19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</si>
  <si>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20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</si>
  <si>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20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</si>
  <si>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20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</si>
  <si>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20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</si>
  <si>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21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</si>
  <si>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21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</si>
  <si>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21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</si>
  <si>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21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</si>
  <si>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22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</si>
  <si>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22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</si>
  <si>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22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</si>
  <si>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22</t>
    </r>
    <r>
      <rPr>
        <sz val="11"/>
        <color theme="1"/>
        <rFont val="Aptos Narrow"/>
        <family val="2"/>
        <scheme val="minor"/>
      </rPr>
      <t/>
    </r>
  </si>
  <si>
    <r>
      <t>r</t>
    </r>
    <r>
      <rPr>
        <vertAlign val="subscript"/>
        <sz val="11"/>
        <color theme="1"/>
        <rFont val="Aptos Narrow"/>
        <family val="2"/>
        <scheme val="minor"/>
      </rPr>
      <t>23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</si>
  <si>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vertAlign val="subscript"/>
        <sz val="11"/>
        <color theme="1"/>
        <rFont val="Aptos Narrow"/>
        <family val="2"/>
        <scheme val="minor"/>
      </rPr>
      <t>23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</si>
  <si>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11"/>
        <color theme="1"/>
        <rFont val="Aptos Narrow"/>
        <family val="2"/>
        <scheme val="minor"/>
      </rPr>
      <t>23</t>
    </r>
    <r>
      <rPr>
        <sz val="11"/>
        <color theme="1"/>
        <rFont val="Aptos Narrow"/>
        <family val="2"/>
        <scheme val="minor"/>
      </rPr>
      <t/>
    </r>
  </si>
  <si>
    <r>
      <rPr>
        <sz val="11"/>
        <color theme="1"/>
        <rFont val="Aptos Narrow"/>
        <family val="2"/>
        <scheme val="minor"/>
      </rPr>
      <t>q</t>
    </r>
    <r>
      <rPr>
        <vertAlign val="subscript"/>
        <sz val="11"/>
        <color theme="1"/>
        <rFont val="Aptos Narrow"/>
        <family val="2"/>
        <scheme val="minor"/>
      </rPr>
      <t>23</t>
    </r>
    <r>
      <rPr>
        <sz val="11"/>
        <color theme="1"/>
        <rFont val="Aptos Narrow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</si>
</sst>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0000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67" fontId="0" fillId="0" borderId="0" xfId="0" applyNumberFormat="1"/>
  </cellXfs>
  <cellStyles count="1">
    <cellStyle name="Normal" xfId="0" builtinId="0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95F8-20A6-429A-8D09-9F288B6F77BC}">
  <dimension ref="C2:N28"/>
  <sheetViews>
    <sheetView tabSelected="1" workbookViewId="0">
      <selection activeCell="N11" sqref="N11"/>
    </sheetView>
  </sheetViews>
  <sheetFormatPr defaultRowHeight="15" x14ac:dyDescent="0.25"/>
  <cols>
    <col min="4" max="4" width="9.28515625" bestFit="1" customWidth="1"/>
    <col min="6" max="6" width="3.42578125" bestFit="1" customWidth="1"/>
    <col min="7" max="7" width="7.42578125" bestFit="1" customWidth="1"/>
    <col min="8" max="8" width="3" bestFit="1" customWidth="1"/>
    <col min="9" max="9" width="9" bestFit="1" customWidth="1"/>
    <col min="10" max="10" width="9.28515625" bestFit="1" customWidth="1"/>
    <col min="11" max="11" width="3.5703125" bestFit="1" customWidth="1"/>
    <col min="12" max="12" width="7.42578125" bestFit="1" customWidth="1"/>
    <col min="14" max="14" width="17.140625" bestFit="1" customWidth="1"/>
  </cols>
  <sheetData>
    <row r="2" spans="3:14" x14ac:dyDescent="0.25">
      <c r="C2" t="s">
        <v>0</v>
      </c>
      <c r="D2" s="1">
        <f ca="1">ROUND(10^3*RAND(),0)*ROUND(10^3*RAND(),0)*ROUND(10^3*RAND(),0)</f>
        <v>21210441</v>
      </c>
    </row>
    <row r="3" spans="3:14" x14ac:dyDescent="0.25">
      <c r="C3" t="s">
        <v>1</v>
      </c>
      <c r="D3" s="1">
        <f ca="1">ROUND(10^3*RAND(),0)*ROUND(10^3*RAND(),0)*ROUND(10^3*RAND(),0)</f>
        <v>18535374</v>
      </c>
    </row>
    <row r="4" spans="3:14" x14ac:dyDescent="0.25">
      <c r="D4" s="1"/>
      <c r="I4" s="1"/>
      <c r="J4" s="1"/>
    </row>
    <row r="5" spans="3:14" ht="18" x14ac:dyDescent="0.35">
      <c r="C5" t="s">
        <v>2</v>
      </c>
      <c r="D5" s="1">
        <f ca="1">MAX(D2:D3)</f>
        <v>21210441</v>
      </c>
      <c r="F5" t="s">
        <v>14</v>
      </c>
      <c r="G5" s="1">
        <v>1</v>
      </c>
      <c r="H5" t="s">
        <v>16</v>
      </c>
      <c r="I5" s="1">
        <v>0</v>
      </c>
      <c r="J5" s="1">
        <f ca="1">G5*D$5+I5*D$6</f>
        <v>21210441</v>
      </c>
      <c r="K5" s="2" t="s">
        <v>38</v>
      </c>
      <c r="N5" s="3"/>
    </row>
    <row r="6" spans="3:14" ht="18" x14ac:dyDescent="0.35">
      <c r="C6" t="s">
        <v>3</v>
      </c>
      <c r="D6" s="1">
        <f ca="1">MIN(D2:D3)</f>
        <v>18535374</v>
      </c>
      <c r="F6" t="s">
        <v>15</v>
      </c>
      <c r="G6" s="1">
        <v>0</v>
      </c>
      <c r="H6" t="s">
        <v>17</v>
      </c>
      <c r="I6" s="1">
        <v>1</v>
      </c>
      <c r="J6" s="1">
        <f t="shared" ref="J6:J16" ca="1" si="0">G6*D$5+I6*D$6</f>
        <v>18535374</v>
      </c>
      <c r="K6" s="2" t="s">
        <v>39</v>
      </c>
      <c r="L6">
        <f ca="1">ROUNDDOWN(J5/J6,0)</f>
        <v>1</v>
      </c>
    </row>
    <row r="7" spans="3:14" ht="18" x14ac:dyDescent="0.35">
      <c r="C7" t="s">
        <v>4</v>
      </c>
      <c r="D7" s="1">
        <f ca="1">IF(D6=0,0,MOD(D5,D6))</f>
        <v>2675067</v>
      </c>
      <c r="F7" t="s">
        <v>18</v>
      </c>
      <c r="G7" s="1">
        <f ca="1">G5-L6*G6</f>
        <v>1</v>
      </c>
      <c r="H7" t="s">
        <v>19</v>
      </c>
      <c r="I7" s="1">
        <f ca="1">I5-L6*I6</f>
        <v>-1</v>
      </c>
      <c r="J7" s="1">
        <f t="shared" ca="1" si="0"/>
        <v>2675067</v>
      </c>
      <c r="K7" s="2" t="s">
        <v>40</v>
      </c>
      <c r="L7">
        <f t="shared" ref="L7:L16" ca="1" si="1">ROUNDDOWN(J6/J7,0)</f>
        <v>6</v>
      </c>
    </row>
    <row r="8" spans="3:14" ht="18" x14ac:dyDescent="0.35">
      <c r="C8" t="s">
        <v>5</v>
      </c>
      <c r="D8" s="1">
        <f t="shared" ref="D8:D28" ca="1" si="2">IF(D7=0,0,MOD(D6,D7))</f>
        <v>2484972</v>
      </c>
      <c r="F8" t="s">
        <v>20</v>
      </c>
      <c r="G8" s="1">
        <f t="shared" ref="G8:G16" ca="1" si="3">G6-L7*G7</f>
        <v>-6</v>
      </c>
      <c r="H8" t="s">
        <v>21</v>
      </c>
      <c r="I8" s="1">
        <f t="shared" ref="I8:I16" ca="1" si="4">I6-L7*I7</f>
        <v>7</v>
      </c>
      <c r="J8" s="1">
        <f t="shared" ca="1" si="0"/>
        <v>2484972</v>
      </c>
      <c r="K8" s="2" t="s">
        <v>41</v>
      </c>
      <c r="L8">
        <f t="shared" ca="1" si="1"/>
        <v>1</v>
      </c>
    </row>
    <row r="9" spans="3:14" ht="18" x14ac:dyDescent="0.35">
      <c r="C9" t="s">
        <v>6</v>
      </c>
      <c r="D9" s="1">
        <f t="shared" ca="1" si="2"/>
        <v>190095</v>
      </c>
      <c r="F9" t="s">
        <v>22</v>
      </c>
      <c r="G9" s="1">
        <f t="shared" ca="1" si="3"/>
        <v>7</v>
      </c>
      <c r="H9" t="s">
        <v>23</v>
      </c>
      <c r="I9" s="1">
        <f t="shared" ca="1" si="4"/>
        <v>-8</v>
      </c>
      <c r="J9" s="1">
        <f t="shared" ca="1" si="0"/>
        <v>190095</v>
      </c>
      <c r="K9" s="2" t="s">
        <v>42</v>
      </c>
      <c r="L9">
        <f t="shared" ca="1" si="1"/>
        <v>13</v>
      </c>
    </row>
    <row r="10" spans="3:14" ht="18" x14ac:dyDescent="0.35">
      <c r="C10" t="s">
        <v>7</v>
      </c>
      <c r="D10" s="1">
        <f t="shared" ca="1" si="2"/>
        <v>13737</v>
      </c>
      <c r="F10" t="s">
        <v>24</v>
      </c>
      <c r="G10" s="1">
        <f t="shared" ca="1" si="3"/>
        <v>-97</v>
      </c>
      <c r="H10" t="s">
        <v>25</v>
      </c>
      <c r="I10" s="1">
        <f t="shared" ca="1" si="4"/>
        <v>111</v>
      </c>
      <c r="J10" s="1">
        <f t="shared" ca="1" si="0"/>
        <v>13737</v>
      </c>
      <c r="K10" s="2" t="s">
        <v>43</v>
      </c>
      <c r="L10">
        <f t="shared" ca="1" si="1"/>
        <v>13</v>
      </c>
    </row>
    <row r="11" spans="3:14" ht="18" x14ac:dyDescent="0.35">
      <c r="C11" t="s">
        <v>8</v>
      </c>
      <c r="D11" s="1">
        <f t="shared" ca="1" si="2"/>
        <v>11514</v>
      </c>
      <c r="F11" t="s">
        <v>26</v>
      </c>
      <c r="G11" s="1">
        <f t="shared" ca="1" si="3"/>
        <v>1268</v>
      </c>
      <c r="H11" t="s">
        <v>27</v>
      </c>
      <c r="I11" s="1">
        <f t="shared" ca="1" si="4"/>
        <v>-1451</v>
      </c>
      <c r="J11" s="1">
        <f t="shared" ca="1" si="0"/>
        <v>11514</v>
      </c>
      <c r="K11" s="2" t="s">
        <v>44</v>
      </c>
      <c r="L11">
        <f t="shared" ca="1" si="1"/>
        <v>1</v>
      </c>
    </row>
    <row r="12" spans="3:14" ht="18" x14ac:dyDescent="0.35">
      <c r="C12" t="s">
        <v>9</v>
      </c>
      <c r="D12" s="1">
        <f t="shared" ca="1" si="2"/>
        <v>2223</v>
      </c>
      <c r="F12" t="s">
        <v>28</v>
      </c>
      <c r="G12" s="1">
        <f t="shared" ca="1" si="3"/>
        <v>-1365</v>
      </c>
      <c r="H12" t="s">
        <v>29</v>
      </c>
      <c r="I12" s="1">
        <f t="shared" ca="1" si="4"/>
        <v>1562</v>
      </c>
      <c r="J12" s="1">
        <f t="shared" ca="1" si="0"/>
        <v>2223</v>
      </c>
      <c r="K12" s="2" t="s">
        <v>45</v>
      </c>
      <c r="L12">
        <f t="shared" ca="1" si="1"/>
        <v>5</v>
      </c>
    </row>
    <row r="13" spans="3:14" ht="18" x14ac:dyDescent="0.35">
      <c r="C13" t="s">
        <v>10</v>
      </c>
      <c r="D13" s="1">
        <f t="shared" ca="1" si="2"/>
        <v>399</v>
      </c>
      <c r="F13" t="s">
        <v>30</v>
      </c>
      <c r="G13" s="1">
        <f t="shared" ca="1" si="3"/>
        <v>8093</v>
      </c>
      <c r="H13" t="s">
        <v>31</v>
      </c>
      <c r="I13" s="1">
        <f t="shared" ca="1" si="4"/>
        <v>-9261</v>
      </c>
      <c r="J13" s="1">
        <f t="shared" ca="1" si="0"/>
        <v>399</v>
      </c>
      <c r="K13" s="2" t="s">
        <v>46</v>
      </c>
      <c r="L13">
        <f t="shared" ca="1" si="1"/>
        <v>5</v>
      </c>
    </row>
    <row r="14" spans="3:14" ht="18" x14ac:dyDescent="0.35">
      <c r="C14" t="s">
        <v>11</v>
      </c>
      <c r="D14" s="1">
        <f t="shared" ca="1" si="2"/>
        <v>228</v>
      </c>
      <c r="F14" t="s">
        <v>32</v>
      </c>
      <c r="G14" s="1">
        <f t="shared" ca="1" si="3"/>
        <v>-41830</v>
      </c>
      <c r="H14" t="s">
        <v>33</v>
      </c>
      <c r="I14" s="1">
        <f t="shared" ca="1" si="4"/>
        <v>47867</v>
      </c>
      <c r="J14" s="1">
        <f t="shared" ca="1" si="0"/>
        <v>228</v>
      </c>
      <c r="K14" s="2" t="s">
        <v>47</v>
      </c>
      <c r="L14">
        <f t="shared" ca="1" si="1"/>
        <v>1</v>
      </c>
    </row>
    <row r="15" spans="3:14" ht="18" x14ac:dyDescent="0.35">
      <c r="C15" t="s">
        <v>12</v>
      </c>
      <c r="D15" s="1">
        <f t="shared" ca="1" si="2"/>
        <v>171</v>
      </c>
      <c r="F15" t="s">
        <v>34</v>
      </c>
      <c r="G15" s="1">
        <f t="shared" ca="1" si="3"/>
        <v>49923</v>
      </c>
      <c r="H15" t="s">
        <v>35</v>
      </c>
      <c r="I15" s="1">
        <f t="shared" ca="1" si="4"/>
        <v>-57128</v>
      </c>
      <c r="J15" s="1">
        <f t="shared" ca="1" si="0"/>
        <v>171</v>
      </c>
      <c r="K15" s="2" t="s">
        <v>48</v>
      </c>
      <c r="L15">
        <f t="shared" ca="1" si="1"/>
        <v>1</v>
      </c>
    </row>
    <row r="16" spans="3:14" ht="18" x14ac:dyDescent="0.35">
      <c r="C16" t="s">
        <v>13</v>
      </c>
      <c r="D16" s="1">
        <f t="shared" ca="1" si="2"/>
        <v>57</v>
      </c>
      <c r="F16" t="s">
        <v>36</v>
      </c>
      <c r="G16" s="1">
        <f t="shared" ca="1" si="3"/>
        <v>-91753</v>
      </c>
      <c r="H16" t="s">
        <v>37</v>
      </c>
      <c r="I16" s="1">
        <f t="shared" ca="1" si="4"/>
        <v>104995</v>
      </c>
      <c r="J16" s="1">
        <f t="shared" ca="1" si="0"/>
        <v>57</v>
      </c>
      <c r="K16" s="2" t="s">
        <v>49</v>
      </c>
      <c r="L16">
        <f t="shared" ca="1" si="1"/>
        <v>3</v>
      </c>
    </row>
    <row r="17" spans="3:12" ht="18" x14ac:dyDescent="0.35">
      <c r="C17" t="s">
        <v>50</v>
      </c>
      <c r="D17" s="1">
        <f t="shared" ca="1" si="2"/>
        <v>0</v>
      </c>
      <c r="F17" t="s">
        <v>51</v>
      </c>
      <c r="G17" s="1">
        <f t="shared" ref="G17:G23" ca="1" si="5">G15-L16*G16</f>
        <v>325182</v>
      </c>
      <c r="H17" t="s">
        <v>52</v>
      </c>
      <c r="I17" s="1">
        <f t="shared" ref="I17:I23" ca="1" si="6">I15-L16*I16</f>
        <v>-372113</v>
      </c>
      <c r="J17" s="1">
        <f t="shared" ref="J17:J23" ca="1" si="7">G17*D$5+I17*D$6</f>
        <v>0</v>
      </c>
      <c r="K17" s="2" t="s">
        <v>53</v>
      </c>
      <c r="L17" t="e">
        <f t="shared" ref="L17:L23" ca="1" si="8">ROUNDDOWN(J16/J17,0)</f>
        <v>#DIV/0!</v>
      </c>
    </row>
    <row r="18" spans="3:12" ht="18" x14ac:dyDescent="0.35">
      <c r="C18" t="s">
        <v>54</v>
      </c>
      <c r="D18" s="1">
        <f t="shared" ca="1" si="2"/>
        <v>0</v>
      </c>
      <c r="F18" t="s">
        <v>55</v>
      </c>
      <c r="G18" s="1" t="e">
        <f t="shared" ca="1" si="5"/>
        <v>#DIV/0!</v>
      </c>
      <c r="H18" t="s">
        <v>56</v>
      </c>
      <c r="I18" s="1" t="e">
        <f t="shared" ca="1" si="6"/>
        <v>#DIV/0!</v>
      </c>
      <c r="J18" s="1" t="e">
        <f t="shared" ca="1" si="7"/>
        <v>#DIV/0!</v>
      </c>
      <c r="K18" s="2" t="s">
        <v>57</v>
      </c>
      <c r="L18" t="e">
        <f t="shared" ca="1" si="8"/>
        <v>#DIV/0!</v>
      </c>
    </row>
    <row r="19" spans="3:12" ht="18" x14ac:dyDescent="0.35">
      <c r="C19" t="s">
        <v>58</v>
      </c>
      <c r="D19" s="1">
        <f t="shared" ca="1" si="2"/>
        <v>0</v>
      </c>
      <c r="F19" t="s">
        <v>59</v>
      </c>
      <c r="G19" s="1" t="e">
        <f t="shared" ca="1" si="5"/>
        <v>#DIV/0!</v>
      </c>
      <c r="H19" t="s">
        <v>60</v>
      </c>
      <c r="I19" s="1" t="e">
        <f t="shared" ca="1" si="6"/>
        <v>#DIV/0!</v>
      </c>
      <c r="J19" s="1" t="e">
        <f t="shared" ca="1" si="7"/>
        <v>#DIV/0!</v>
      </c>
      <c r="K19" s="2" t="s">
        <v>61</v>
      </c>
      <c r="L19" t="e">
        <f t="shared" ca="1" si="8"/>
        <v>#DIV/0!</v>
      </c>
    </row>
    <row r="20" spans="3:12" ht="18" x14ac:dyDescent="0.35">
      <c r="C20" t="s">
        <v>62</v>
      </c>
      <c r="D20" s="1">
        <f t="shared" ca="1" si="2"/>
        <v>0</v>
      </c>
      <c r="F20" t="s">
        <v>63</v>
      </c>
      <c r="G20" s="1" t="e">
        <f t="shared" ca="1" si="5"/>
        <v>#DIV/0!</v>
      </c>
      <c r="H20" t="s">
        <v>64</v>
      </c>
      <c r="I20" s="1" t="e">
        <f t="shared" ca="1" si="6"/>
        <v>#DIV/0!</v>
      </c>
      <c r="J20" s="1" t="e">
        <f t="shared" ca="1" si="7"/>
        <v>#DIV/0!</v>
      </c>
      <c r="K20" s="2" t="s">
        <v>65</v>
      </c>
      <c r="L20" t="e">
        <f t="shared" ca="1" si="8"/>
        <v>#DIV/0!</v>
      </c>
    </row>
    <row r="21" spans="3:12" ht="18" x14ac:dyDescent="0.35">
      <c r="C21" t="s">
        <v>66</v>
      </c>
      <c r="D21" s="1">
        <f t="shared" ca="1" si="2"/>
        <v>0</v>
      </c>
      <c r="F21" t="s">
        <v>67</v>
      </c>
      <c r="G21" s="1" t="e">
        <f t="shared" ca="1" si="5"/>
        <v>#DIV/0!</v>
      </c>
      <c r="H21" t="s">
        <v>68</v>
      </c>
      <c r="I21" s="1" t="e">
        <f t="shared" ca="1" si="6"/>
        <v>#DIV/0!</v>
      </c>
      <c r="J21" s="1" t="e">
        <f t="shared" ca="1" si="7"/>
        <v>#DIV/0!</v>
      </c>
      <c r="K21" s="2" t="s">
        <v>69</v>
      </c>
      <c r="L21" t="e">
        <f t="shared" ca="1" si="8"/>
        <v>#DIV/0!</v>
      </c>
    </row>
    <row r="22" spans="3:12" ht="18" x14ac:dyDescent="0.35">
      <c r="C22" t="s">
        <v>70</v>
      </c>
      <c r="D22" s="1">
        <f t="shared" ca="1" si="2"/>
        <v>0</v>
      </c>
      <c r="F22" t="s">
        <v>71</v>
      </c>
      <c r="G22" s="1" t="e">
        <f t="shared" ca="1" si="5"/>
        <v>#DIV/0!</v>
      </c>
      <c r="H22" t="s">
        <v>72</v>
      </c>
      <c r="I22" s="1" t="e">
        <f t="shared" ca="1" si="6"/>
        <v>#DIV/0!</v>
      </c>
      <c r="J22" s="1" t="e">
        <f t="shared" ca="1" si="7"/>
        <v>#DIV/0!</v>
      </c>
      <c r="K22" s="2" t="s">
        <v>73</v>
      </c>
      <c r="L22" t="e">
        <f t="shared" ca="1" si="8"/>
        <v>#DIV/0!</v>
      </c>
    </row>
    <row r="23" spans="3:12" ht="18" x14ac:dyDescent="0.35">
      <c r="C23" t="s">
        <v>74</v>
      </c>
      <c r="D23" s="1">
        <f t="shared" ca="1" si="2"/>
        <v>0</v>
      </c>
      <c r="F23" t="s">
        <v>75</v>
      </c>
      <c r="G23" s="1" t="e">
        <f t="shared" ca="1" si="5"/>
        <v>#DIV/0!</v>
      </c>
      <c r="H23" t="s">
        <v>76</v>
      </c>
      <c r="I23" s="1" t="e">
        <f t="shared" ca="1" si="6"/>
        <v>#DIV/0!</v>
      </c>
      <c r="J23" s="1" t="e">
        <f t="shared" ca="1" si="7"/>
        <v>#DIV/0!</v>
      </c>
      <c r="K23" s="2" t="s">
        <v>77</v>
      </c>
      <c r="L23" t="e">
        <f t="shared" ca="1" si="8"/>
        <v>#DIV/0!</v>
      </c>
    </row>
    <row r="24" spans="3:12" ht="18" x14ac:dyDescent="0.35">
      <c r="C24" t="s">
        <v>78</v>
      </c>
      <c r="D24" s="1">
        <f t="shared" ca="1" si="2"/>
        <v>0</v>
      </c>
      <c r="F24" t="s">
        <v>79</v>
      </c>
      <c r="G24" s="1" t="e">
        <f t="shared" ref="G24:G26" ca="1" si="9">G22-L23*G23</f>
        <v>#DIV/0!</v>
      </c>
      <c r="H24" t="s">
        <v>80</v>
      </c>
      <c r="I24" s="1" t="e">
        <f t="shared" ref="I24:I26" ca="1" si="10">I22-L23*I23</f>
        <v>#DIV/0!</v>
      </c>
      <c r="J24" s="1" t="e">
        <f t="shared" ref="J24:J26" ca="1" si="11">G24*D$5+I24*D$6</f>
        <v>#DIV/0!</v>
      </c>
      <c r="K24" s="2" t="s">
        <v>81</v>
      </c>
      <c r="L24" t="e">
        <f t="shared" ref="L24:L26" ca="1" si="12">ROUNDDOWN(J23/J24,0)</f>
        <v>#DIV/0!</v>
      </c>
    </row>
    <row r="25" spans="3:12" ht="18" x14ac:dyDescent="0.35">
      <c r="C25" t="s">
        <v>82</v>
      </c>
      <c r="D25" s="1">
        <f t="shared" ca="1" si="2"/>
        <v>0</v>
      </c>
      <c r="F25" t="s">
        <v>83</v>
      </c>
      <c r="G25" s="1" t="e">
        <f t="shared" ca="1" si="9"/>
        <v>#DIV/0!</v>
      </c>
      <c r="H25" t="s">
        <v>84</v>
      </c>
      <c r="I25" s="1" t="e">
        <f t="shared" ca="1" si="10"/>
        <v>#DIV/0!</v>
      </c>
      <c r="J25" s="1" t="e">
        <f t="shared" ca="1" si="11"/>
        <v>#DIV/0!</v>
      </c>
      <c r="K25" s="2" t="s">
        <v>85</v>
      </c>
      <c r="L25" t="e">
        <f t="shared" ca="1" si="12"/>
        <v>#DIV/0!</v>
      </c>
    </row>
    <row r="26" spans="3:12" ht="18" x14ac:dyDescent="0.35">
      <c r="C26" t="s">
        <v>86</v>
      </c>
      <c r="D26" s="1">
        <f t="shared" ca="1" si="2"/>
        <v>0</v>
      </c>
      <c r="F26" t="s">
        <v>87</v>
      </c>
      <c r="G26" s="1" t="e">
        <f t="shared" ca="1" si="9"/>
        <v>#DIV/0!</v>
      </c>
      <c r="H26" t="s">
        <v>88</v>
      </c>
      <c r="I26" s="1" t="e">
        <f t="shared" ca="1" si="10"/>
        <v>#DIV/0!</v>
      </c>
      <c r="J26" s="1" t="e">
        <f t="shared" ca="1" si="11"/>
        <v>#DIV/0!</v>
      </c>
      <c r="K26" s="2" t="s">
        <v>89</v>
      </c>
      <c r="L26" t="e">
        <f t="shared" ca="1" si="12"/>
        <v>#DIV/0!</v>
      </c>
    </row>
    <row r="27" spans="3:12" ht="18" x14ac:dyDescent="0.35">
      <c r="C27" t="s">
        <v>90</v>
      </c>
      <c r="D27" s="1">
        <f t="shared" ca="1" si="2"/>
        <v>0</v>
      </c>
      <c r="F27" t="s">
        <v>91</v>
      </c>
      <c r="G27" s="1" t="e">
        <f t="shared" ref="G27:G28" ca="1" si="13">G25-L26*G26</f>
        <v>#DIV/0!</v>
      </c>
      <c r="H27" t="s">
        <v>92</v>
      </c>
      <c r="I27" s="1" t="e">
        <f t="shared" ref="I27:I28" ca="1" si="14">I25-L26*I26</f>
        <v>#DIV/0!</v>
      </c>
      <c r="J27" s="1" t="e">
        <f t="shared" ref="J27:J28" ca="1" si="15">G27*D$5+I27*D$6</f>
        <v>#DIV/0!</v>
      </c>
      <c r="K27" s="2" t="s">
        <v>93</v>
      </c>
      <c r="L27" t="e">
        <f t="shared" ref="L27:L28" ca="1" si="16">ROUNDDOWN(J26/J27,0)</f>
        <v>#DIV/0!</v>
      </c>
    </row>
    <row r="28" spans="3:12" ht="18" x14ac:dyDescent="0.35">
      <c r="C28" t="s">
        <v>94</v>
      </c>
      <c r="D28" s="1">
        <f t="shared" ca="1" si="2"/>
        <v>0</v>
      </c>
      <c r="F28" t="s">
        <v>95</v>
      </c>
      <c r="G28" s="1" t="e">
        <f t="shared" ca="1" si="13"/>
        <v>#DIV/0!</v>
      </c>
      <c r="H28" t="s">
        <v>96</v>
      </c>
      <c r="I28" s="1" t="e">
        <f t="shared" ca="1" si="14"/>
        <v>#DIV/0!</v>
      </c>
      <c r="J28" s="1" t="e">
        <f t="shared" ca="1" si="15"/>
        <v>#DIV/0!</v>
      </c>
      <c r="K28" s="2" t="s">
        <v>97</v>
      </c>
      <c r="L28" t="e">
        <f t="shared" ca="1" si="16"/>
        <v>#DIV/0!</v>
      </c>
    </row>
  </sheetData>
  <phoneticPr fontId="3" type="noConversion"/>
  <conditionalFormatting sqref="E5:L28">
    <cfRule type="expression" dxfId="1" priority="1">
      <formula>$D5=0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Bezout</vt:lpstr>
    </vt:vector>
  </TitlesOfParts>
  <Company>Grand Canyon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Ketchersid</dc:creator>
  <cp:lastModifiedBy>Richard Ketchersid</cp:lastModifiedBy>
  <dcterms:created xsi:type="dcterms:W3CDTF">2025-06-09T18:05:29Z</dcterms:created>
  <dcterms:modified xsi:type="dcterms:W3CDTF">2025-06-09T18:41:34Z</dcterms:modified>
</cp:coreProperties>
</file>