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ichard.ketchersid\OneDrive - GCU Employees\Course Materials\git\Teaching\144F20\Topic 6\"/>
    </mc:Choice>
  </mc:AlternateContent>
  <xr:revisionPtr revIDLastSave="70" documentId="13_ncr:1_{92FD1413-7647-4C54-B1F3-CB7B3BF819CB}" xr6:coauthVersionLast="45" xr6:coauthVersionMax="45" xr10:uidLastSave="{30F0997A-3B81-43DD-8743-BA3DB747AA90}"/>
  <bookViews>
    <workbookView xWindow="2052" yWindow="0" windowWidth="19536" windowHeight="12504" xr2:uid="{00000000-000D-0000-FFFF-FFFF00000000}"/>
  </bookViews>
  <sheets>
    <sheet name="Hand DQ1" sheetId="1" r:id="rId1"/>
    <sheet name="Formulas DQ2" sheetId="6" r:id="rId2"/>
    <sheet name="Sheet1" sheetId="7" state="hidden"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 i="7" l="1"/>
  <c r="E7" i="7"/>
  <c r="E8" i="7"/>
  <c r="E9" i="7"/>
  <c r="E10" i="7"/>
  <c r="B11" i="7"/>
  <c r="B12" i="7"/>
  <c r="B13" i="7"/>
  <c r="D13" i="7"/>
  <c r="C13" i="7"/>
  <c r="B14" i="7"/>
  <c r="D14" i="7"/>
  <c r="C14" i="7"/>
  <c r="F13" i="7"/>
  <c r="K21" i="7"/>
  <c r="B3" i="6"/>
  <c r="B15" i="7"/>
  <c r="D15" i="7"/>
  <c r="C15" i="7"/>
  <c r="F14" i="7"/>
  <c r="K22" i="7"/>
  <c r="B4" i="6"/>
  <c r="B16" i="7"/>
  <c r="D16" i="7"/>
  <c r="C16" i="7"/>
  <c r="F15" i="7"/>
  <c r="K23" i="7"/>
  <c r="B5" i="6"/>
  <c r="B17" i="7"/>
  <c r="D17" i="7"/>
  <c r="C17" i="7"/>
  <c r="F16" i="7"/>
  <c r="K24" i="7"/>
  <c r="B6" i="6"/>
  <c r="B18" i="7"/>
  <c r="D18" i="7"/>
  <c r="C18" i="7"/>
  <c r="F17" i="7"/>
  <c r="K25" i="7"/>
  <c r="B7" i="6"/>
  <c r="B19" i="7"/>
  <c r="D19" i="7"/>
  <c r="C19" i="7"/>
  <c r="F18" i="7"/>
  <c r="K26" i="7"/>
  <c r="B8" i="6"/>
  <c r="B20" i="7"/>
  <c r="D20" i="7"/>
  <c r="C20" i="7"/>
  <c r="F19" i="7"/>
  <c r="K27" i="7"/>
  <c r="B9" i="6"/>
  <c r="B21" i="7"/>
  <c r="D21" i="7"/>
  <c r="C21" i="7"/>
  <c r="F20" i="7"/>
  <c r="K28" i="7"/>
  <c r="B10" i="6"/>
  <c r="B22" i="7"/>
  <c r="D22" i="7"/>
  <c r="C22" i="7"/>
  <c r="F21" i="7"/>
  <c r="K29" i="7"/>
  <c r="B11" i="6"/>
  <c r="B23" i="7"/>
  <c r="D23" i="7"/>
  <c r="C23" i="7"/>
  <c r="F22" i="7"/>
  <c r="K30" i="7"/>
  <c r="B12" i="6"/>
  <c r="B24" i="7"/>
  <c r="D24" i="7"/>
  <c r="C24" i="7"/>
  <c r="F23" i="7"/>
  <c r="K31" i="7"/>
  <c r="B13" i="6"/>
  <c r="B25" i="7"/>
  <c r="D25" i="7"/>
  <c r="C25" i="7"/>
  <c r="F24" i="7"/>
  <c r="K32" i="7"/>
  <c r="B14" i="6"/>
  <c r="B26" i="7"/>
  <c r="D26" i="7"/>
  <c r="C26" i="7"/>
  <c r="F25" i="7"/>
  <c r="K33" i="7"/>
  <c r="B15" i="6"/>
  <c r="B27" i="7"/>
  <c r="D27" i="7"/>
  <c r="C27" i="7"/>
  <c r="F26" i="7"/>
  <c r="K34" i="7"/>
  <c r="B16" i="6"/>
  <c r="B28" i="7"/>
  <c r="D28" i="7"/>
  <c r="C28" i="7"/>
  <c r="F27" i="7"/>
  <c r="K35" i="7"/>
  <c r="B17" i="6"/>
  <c r="B29" i="7"/>
  <c r="D29" i="7"/>
  <c r="C29" i="7"/>
  <c r="F28" i="7"/>
  <c r="K36" i="7"/>
  <c r="B18" i="6"/>
  <c r="B30" i="7"/>
  <c r="D30" i="7"/>
  <c r="C30" i="7"/>
  <c r="F29" i="7"/>
  <c r="K37" i="7"/>
  <c r="B19" i="6"/>
  <c r="B31" i="7"/>
  <c r="D31" i="7"/>
  <c r="C31" i="7"/>
  <c r="F30" i="7"/>
  <c r="K38" i="7"/>
  <c r="B20" i="6"/>
  <c r="B32" i="7"/>
  <c r="D32" i="7"/>
  <c r="C32" i="7"/>
  <c r="F31" i="7"/>
  <c r="K39" i="7"/>
  <c r="B21" i="6"/>
  <c r="B33" i="7"/>
  <c r="D33" i="7"/>
  <c r="C33" i="7"/>
  <c r="F32" i="7"/>
  <c r="K40" i="7"/>
  <c r="B22" i="6"/>
  <c r="B34" i="7"/>
  <c r="D34" i="7"/>
  <c r="C34" i="7"/>
  <c r="F33" i="7"/>
  <c r="K41" i="7"/>
  <c r="B23" i="6"/>
  <c r="B35" i="7"/>
  <c r="D35" i="7"/>
  <c r="C35" i="7"/>
  <c r="F34" i="7"/>
  <c r="K42" i="7"/>
  <c r="B24" i="6"/>
  <c r="B36" i="7"/>
  <c r="D36" i="7"/>
  <c r="C36" i="7"/>
  <c r="F35" i="7"/>
  <c r="K43" i="7"/>
  <c r="B25" i="6"/>
  <c r="B37" i="7"/>
  <c r="D37" i="7"/>
  <c r="C37" i="7"/>
  <c r="F36" i="7"/>
  <c r="K44" i="7"/>
  <c r="B26" i="6"/>
  <c r="B38" i="7"/>
  <c r="D38" i="7"/>
  <c r="C38" i="7"/>
  <c r="F37" i="7"/>
  <c r="K45" i="7"/>
  <c r="B27" i="6"/>
  <c r="B39" i="7"/>
  <c r="D39" i="7"/>
  <c r="C39" i="7"/>
  <c r="F38" i="7"/>
  <c r="K46" i="7"/>
  <c r="B28" i="6"/>
  <c r="B40" i="7"/>
  <c r="D40" i="7"/>
  <c r="C40" i="7"/>
  <c r="F39" i="7"/>
  <c r="K47" i="7"/>
  <c r="B29" i="6"/>
  <c r="B41" i="7"/>
  <c r="D41" i="7"/>
  <c r="C41" i="7"/>
  <c r="F40" i="7"/>
  <c r="K48" i="7"/>
  <c r="B30" i="6"/>
  <c r="B42" i="7"/>
  <c r="D42" i="7"/>
  <c r="C42" i="7"/>
  <c r="F41" i="7"/>
  <c r="K49" i="7"/>
  <c r="B31" i="6"/>
  <c r="B43" i="7"/>
  <c r="D43" i="7"/>
  <c r="C43" i="7"/>
  <c r="F42" i="7"/>
  <c r="K50" i="7"/>
  <c r="B32" i="6"/>
  <c r="B44" i="7"/>
  <c r="D44" i="7"/>
  <c r="C44" i="7"/>
  <c r="F43" i="7"/>
  <c r="K51" i="7"/>
  <c r="B33" i="6"/>
  <c r="B45" i="7"/>
  <c r="D45" i="7"/>
  <c r="C45" i="7"/>
  <c r="F44" i="7"/>
  <c r="K52" i="7"/>
  <c r="B34" i="6"/>
  <c r="B46" i="7"/>
  <c r="D46" i="7"/>
  <c r="C46" i="7"/>
  <c r="F45" i="7"/>
  <c r="K53" i="7"/>
  <c r="B35" i="6"/>
  <c r="B47" i="7"/>
  <c r="D47" i="7"/>
  <c r="C47" i="7"/>
  <c r="F46" i="7"/>
  <c r="K54" i="7"/>
  <c r="B36" i="6"/>
  <c r="B48" i="7"/>
  <c r="D48" i="7"/>
  <c r="C48" i="7"/>
  <c r="F47" i="7"/>
  <c r="K55" i="7"/>
  <c r="B37" i="6"/>
  <c r="B49" i="7"/>
  <c r="D49" i="7"/>
  <c r="C49" i="7"/>
  <c r="F48" i="7"/>
  <c r="K56" i="7"/>
  <c r="B38" i="6"/>
  <c r="B50" i="7"/>
  <c r="D50" i="7"/>
  <c r="C50" i="7"/>
  <c r="F49" i="7"/>
  <c r="K57" i="7"/>
  <c r="B39" i="6"/>
  <c r="B51" i="7"/>
  <c r="D51" i="7"/>
  <c r="C51" i="7"/>
  <c r="F50" i="7"/>
  <c r="K58" i="7"/>
  <c r="B40" i="6"/>
  <c r="B52" i="7"/>
  <c r="D52" i="7"/>
  <c r="C52" i="7"/>
  <c r="F51" i="7"/>
  <c r="K59" i="7"/>
  <c r="B41" i="6"/>
  <c r="B53" i="7"/>
  <c r="D53" i="7"/>
  <c r="C53" i="7"/>
  <c r="F52" i="7"/>
  <c r="K60" i="7"/>
  <c r="B42" i="6"/>
  <c r="B54" i="7"/>
  <c r="D54" i="7"/>
  <c r="C54" i="7"/>
  <c r="F53" i="7"/>
  <c r="K61" i="7"/>
  <c r="B43" i="6"/>
  <c r="B55" i="7"/>
  <c r="D55" i="7"/>
  <c r="C55" i="7"/>
  <c r="F54" i="7"/>
  <c r="K62" i="7"/>
  <c r="B44" i="6"/>
  <c r="B56" i="7"/>
  <c r="D56" i="7"/>
  <c r="C56" i="7"/>
  <c r="F55" i="7"/>
  <c r="K63" i="7"/>
  <c r="B45" i="6"/>
  <c r="B57" i="7"/>
  <c r="D57" i="7"/>
  <c r="C57" i="7"/>
  <c r="F56" i="7"/>
  <c r="K64" i="7"/>
  <c r="B46" i="6"/>
  <c r="B58" i="7"/>
  <c r="D58" i="7"/>
  <c r="C58" i="7"/>
  <c r="F57" i="7"/>
  <c r="K65" i="7"/>
  <c r="B47" i="6"/>
  <c r="B59" i="7"/>
  <c r="D59" i="7"/>
  <c r="C59" i="7"/>
  <c r="F58" i="7"/>
  <c r="K66" i="7"/>
  <c r="B48" i="6"/>
  <c r="B60" i="7"/>
  <c r="D60" i="7"/>
  <c r="C60" i="7"/>
  <c r="F59" i="7"/>
  <c r="K67" i="7"/>
  <c r="B49" i="6"/>
  <c r="B61" i="7"/>
  <c r="D61" i="7"/>
  <c r="C61" i="7"/>
  <c r="F60" i="7"/>
  <c r="K68" i="7"/>
  <c r="B50" i="6"/>
  <c r="B62" i="7"/>
  <c r="D62" i="7"/>
  <c r="C62" i="7"/>
  <c r="F61" i="7"/>
  <c r="K69" i="7"/>
  <c r="B51" i="6"/>
  <c r="C12" i="7"/>
  <c r="D12" i="7"/>
  <c r="F12" i="7"/>
  <c r="K20" i="7"/>
  <c r="B2" i="6"/>
  <c r="B6" i="7"/>
  <c r="C6" i="7"/>
  <c r="D6" i="7"/>
  <c r="B7" i="7"/>
  <c r="C7" i="7"/>
  <c r="D7" i="7"/>
  <c r="B8" i="7"/>
  <c r="C8" i="7"/>
  <c r="D8" i="7"/>
  <c r="B9" i="7"/>
  <c r="C9" i="7"/>
  <c r="D9" i="7"/>
  <c r="B10" i="7"/>
  <c r="C10" i="7"/>
  <c r="D10" i="7"/>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7" i="1"/>
  <c r="B63" i="7"/>
  <c r="D63" i="7"/>
  <c r="C63" i="7"/>
  <c r="F62" i="7"/>
  <c r="B64" i="7"/>
  <c r="D64" i="7"/>
  <c r="C64" i="7"/>
  <c r="F63" i="7"/>
  <c r="B65" i="7"/>
  <c r="D65" i="7"/>
  <c r="C65" i="7"/>
  <c r="F64" i="7"/>
  <c r="B66" i="7"/>
  <c r="D66" i="7"/>
  <c r="C66" i="7"/>
  <c r="F65" i="7"/>
  <c r="B67" i="7"/>
  <c r="D67" i="7"/>
  <c r="C67" i="7"/>
  <c r="F66" i="7"/>
  <c r="B68" i="7"/>
  <c r="D68" i="7"/>
  <c r="C68" i="7"/>
  <c r="F67" i="7"/>
  <c r="B69" i="7"/>
  <c r="D69" i="7"/>
  <c r="C69" i="7"/>
  <c r="F68" i="7"/>
  <c r="B70" i="7"/>
  <c r="D70" i="7"/>
  <c r="C70" i="7"/>
  <c r="F69" i="7"/>
  <c r="B71" i="7"/>
  <c r="D71" i="7"/>
  <c r="C71" i="7"/>
  <c r="F70" i="7"/>
  <c r="B72" i="7"/>
  <c r="D72" i="7"/>
  <c r="C72" i="7"/>
  <c r="F71" i="7"/>
  <c r="B73" i="7"/>
  <c r="D73" i="7"/>
  <c r="C73" i="7"/>
  <c r="F72" i="7"/>
  <c r="B74" i="7"/>
  <c r="D74" i="7"/>
  <c r="C74" i="7"/>
  <c r="F73" i="7"/>
  <c r="B75" i="7"/>
  <c r="D75" i="7"/>
  <c r="C75" i="7"/>
  <c r="F74" i="7"/>
  <c r="B76" i="7"/>
  <c r="D76" i="7"/>
  <c r="C76" i="7"/>
  <c r="F75" i="7"/>
  <c r="B77" i="7"/>
  <c r="D77" i="7"/>
  <c r="C77" i="7"/>
  <c r="F76" i="7"/>
  <c r="B78" i="7"/>
  <c r="D78" i="7"/>
  <c r="C78" i="7"/>
  <c r="F77" i="7"/>
  <c r="B79" i="7"/>
  <c r="D79" i="7"/>
  <c r="C79" i="7"/>
  <c r="F78" i="7"/>
  <c r="B80" i="7"/>
  <c r="D80" i="7"/>
  <c r="C80" i="7"/>
  <c r="F79" i="7"/>
  <c r="B81" i="7"/>
  <c r="D81" i="7"/>
  <c r="C81" i="7"/>
  <c r="F80" i="7"/>
  <c r="B82" i="7"/>
  <c r="D82" i="7"/>
  <c r="C82" i="7"/>
  <c r="F81" i="7"/>
  <c r="B83" i="7"/>
  <c r="D83" i="7"/>
  <c r="C83" i="7"/>
  <c r="F82" i="7"/>
  <c r="B84" i="7"/>
  <c r="D84" i="7"/>
  <c r="C84" i="7"/>
  <c r="F83" i="7"/>
  <c r="B85" i="7"/>
  <c r="D85" i="7"/>
  <c r="C85" i="7"/>
  <c r="F84" i="7"/>
  <c r="B86" i="7"/>
  <c r="D86" i="7"/>
  <c r="C86" i="7"/>
  <c r="F85" i="7"/>
  <c r="B87" i="7"/>
  <c r="D87" i="7"/>
  <c r="C87" i="7"/>
  <c r="F86" i="7"/>
  <c r="B88" i="7"/>
  <c r="D88" i="7"/>
  <c r="C88" i="7"/>
  <c r="F87" i="7"/>
  <c r="B89" i="7"/>
  <c r="D89" i="7"/>
  <c r="C89" i="7"/>
  <c r="F88" i="7"/>
  <c r="B90" i="7"/>
  <c r="D90" i="7"/>
  <c r="C90" i="7"/>
  <c r="F89" i="7"/>
  <c r="F90" i="7"/>
  <c r="E12" i="7"/>
  <c r="E13" i="7"/>
  <c r="E14" i="7"/>
  <c r="E15" i="7"/>
  <c r="E16" i="7"/>
  <c r="E17" i="7"/>
  <c r="E18" i="7"/>
  <c r="E19" i="7"/>
  <c r="E20" i="7"/>
  <c r="E21" i="7"/>
  <c r="E22" i="7"/>
  <c r="E23" i="7"/>
  <c r="E24" i="7"/>
  <c r="E25" i="7"/>
  <c r="E26" i="7"/>
  <c r="E27" i="7"/>
  <c r="E28" i="7"/>
  <c r="E29" i="7"/>
  <c r="E30" i="7"/>
  <c r="E31" i="7"/>
  <c r="E32" i="7"/>
  <c r="E33"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alcChain>
</file>

<file path=xl/sharedStrings.xml><?xml version="1.0" encoding="utf-8"?>
<sst xmlns="http://schemas.openxmlformats.org/spreadsheetml/2006/main" count="304" uniqueCount="170">
  <si>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</si>
  <si>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</si>
  <si>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</si>
  <si>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</si>
  <si>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</si>
  <si>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</si>
  <si>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</si>
  <si>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</si>
  <si>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</si>
  <si>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</si>
  <si>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</si>
  <si>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</si>
  <si>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</si>
  <si>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</si>
  <si>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</si>
  <si>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</si>
  <si>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</si>
  <si>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</si>
  <si>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</si>
  <si>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</si>
  <si>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</si>
  <si>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</si>
  <si>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</si>
  <si>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</si>
  <si>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</si>
  <si>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</si>
  <si>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</si>
  <si>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</si>
  <si>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</si>
  <si>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</si>
  <si>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</si>
  <si>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</si>
  <si>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</si>
  <si>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</si>
  <si>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</si>
  <si>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</si>
  <si>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</si>
  <si>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</si>
  <si>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</si>
  <si>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</si>
  <si>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</si>
  <si>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</si>
  <si>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</si>
  <si>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</si>
  <si>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</si>
  <si>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</si>
  <si>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</si>
  <si>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</si>
  <si>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</si>
  <si>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</si>
  <si>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</si>
  <si>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</si>
  <si>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</si>
  <si>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</si>
  <si>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</si>
  <si>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</si>
  <si>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</si>
  <si>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</si>
  <si>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</si>
  <si>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</si>
  <si>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</si>
  <si>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</si>
  <si>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</si>
  <si>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</si>
  <si>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</si>
  <si>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</si>
  <si>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</si>
  <si>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</si>
  <si>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</si>
  <si>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</si>
  <si>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</si>
  <si>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</si>
  <si>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</si>
  <si>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</si>
  <si>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</si>
  <si>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</si>
  <si>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</si>
  <si>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</si>
  <si>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</si>
  <si>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</si>
  <si>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hand generated relative frequency histogram where each bar is color coded to match your chosen colors above. Make sure to add the labels and the counts.</t>
  </si>
  <si>
    <t>Create a histogram using the Excel (clustered) column chart (2D or 3D).</t>
  </si>
  <si>
    <t>Now repeat the first part, but using Excel formulas and charts.</t>
  </si>
  <si>
    <t>Click on links for video instruction.</t>
  </si>
  <si>
    <t xml:space="preserve">Split the data up into 6 equal length bins. To make sure that all of the data falls into a bin, split the interval (Min - 1, Max + 1] into six sub intervals. The length of each sub interval will be ((Max + 1) - (Min -1))/6. We call this the bin width. </t>
  </si>
  <si>
    <t>Video</t>
  </si>
  <si>
    <t>Video showing simplified use of FREQUENCY</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</si>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</sst>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3">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1" fillId="0" borderId="0" xfId="0" applyFont="1" applyAlignment="1">
      <alignment horizontal="left" inden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0" borderId="0" xfId="2" applyAlignment="1">
      <alignment horizontal="center"/>
    </xf>
  </cellXfs>
  <cellStyles count="3">
    <cellStyle name="Comma" xfId="1" builtinId="3"/>
    <cellStyle name="Hyperlink" xfId="2" builtinId="8"/>
    <cellStyle name="Normal" xfId="0" builtinId="0"/>
  </cellStyles>
  <dxfs count="2">
    <dxf>
      <font>
        <color theme="0" tint="-0.24994659260841701"/>
      </font>
      <fill>
        <patternFill>
          <bgColor theme="0" tint="-0.34998626667073579"/>
        </patternFill>
      </fill>
    </dxf>
    <dxf>
      <font>
        <color theme="0" tint="-0.24994659260841701"/>
      </font>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617220</xdr:colOff>
      <xdr:row>6</xdr:row>
      <xdr:rowOff>160020</xdr:rowOff>
    </xdr:from>
    <xdr:to>
      <xdr:col>11</xdr:col>
      <xdr:colOff>236220</xdr:colOff>
      <xdr:row>11</xdr:row>
      <xdr:rowOff>137160</xdr:rowOff>
    </xdr:to>
    <xdr:sp macro="" textlink="">
      <xdr:nvSpPr>
        <xdr:cNvPr id="2" name="Explosion: 8 Points 1">
          <a:extLst>
            <a:ext uri="{FF2B5EF4-FFF2-40B4-BE49-F238E27FC236}">
              <a16:creationId xmlns:a16="http://schemas.microsoft.com/office/drawing/2014/main" id="{778EC0C0-E991-4925-A559-5A3BF9A995E0}"/>
            </a:ext>
          </a:extLst>
        </xdr:cNvPr>
        <xdr:cNvSpPr/>
      </xdr:nvSpPr>
      <xdr:spPr>
        <a:xfrm>
          <a:off x="9342120" y="1280160"/>
          <a:ext cx="1981200" cy="914400"/>
        </a:xfrm>
        <a:prstGeom prst="irregularSeal1">
          <a:avLst/>
        </a:prstGeom>
        <a:solidFill>
          <a:srgbClr val="FF0000"/>
        </a:solidFill>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latin typeface="Comic Sans MS" panose="030F0702030302020204" pitchFamily="66" charset="0"/>
            </a:rPr>
            <a:t>Watch this!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a6yarDzwxww?t=125" TargetMode="External"/><Relationship Id="rId2" Type="http://schemas.openxmlformats.org/officeDocument/2006/relationships/hyperlink" Target="https://youtu.be/a6yarDzwxww?t=92" TargetMode="External"/><Relationship Id="rId1" Type="http://schemas.openxmlformats.org/officeDocument/2006/relationships/hyperlink" Target="https://youtu.be/a6yarDzwxww?t=50" TargetMode="External"/><Relationship Id="rId6" Type="http://schemas.openxmlformats.org/officeDocument/2006/relationships/printerSettings" Target="../printerSettings/printerSettings1.bin"/><Relationship Id="rId5" Type="http://schemas.openxmlformats.org/officeDocument/2006/relationships/hyperlink" Target="https://youtu.be/a6yarDzwxww?t=590" TargetMode="External"/><Relationship Id="rId4" Type="http://schemas.openxmlformats.org/officeDocument/2006/relationships/hyperlink" Target="https://youtu.be/a6yarDzwxww?t=18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a6yarDzwxww?t=950" TargetMode="External"/><Relationship Id="rId7" Type="http://schemas.openxmlformats.org/officeDocument/2006/relationships/drawing" Target="../drawings/drawing1.xml"/><Relationship Id="rId2" Type="http://schemas.openxmlformats.org/officeDocument/2006/relationships/hyperlink" Target="https://youtu.be/a6yarDzwxww?t=893" TargetMode="External"/><Relationship Id="rId1" Type="http://schemas.openxmlformats.org/officeDocument/2006/relationships/hyperlink" Target="https://youtu.be/a6yarDzwxww?t=861" TargetMode="External"/><Relationship Id="rId6" Type="http://schemas.openxmlformats.org/officeDocument/2006/relationships/printerSettings" Target="../printerSettings/printerSettings2.bin"/><Relationship Id="rId5" Type="http://schemas.openxmlformats.org/officeDocument/2006/relationships/hyperlink" Target="https://youtu.be/AbIGCQ-GJU4" TargetMode="External"/><Relationship Id="rId4" Type="http://schemas.openxmlformats.org/officeDocument/2006/relationships/hyperlink" Target="https://youtu.be/a6yarDzwxww?t=1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tabSelected="1" workbookViewId="0">
      <selection activeCell="J3" sqref="J3"/>
    </sheetView>
  </sheetViews>
  <sheetFormatPr defaultRowHeight="14.4"/>
  <cols>
    <col min="1" max="1" width="17" customWidth="1"/>
    <col min="2" max="2" width="16.6640625" bestFit="1" customWidth="1"/>
    <col min="4" max="7" width="13.6640625" customWidth="1"/>
    <col min="8" max="8" width="16.44140625" customWidth="1"/>
    <col min="9" max="9" width="14.6640625" customWidth="1"/>
    <col min="10" max="10" width="14.88671875" bestFit="1" customWidth="1"/>
    <col min="11" max="11" width="19.5546875" bestFit="1" customWidth="1"/>
  </cols>
  <sheetData>
    <row r="1" spans="1:11" ht="15" thickBot="1">
      <c r="D1" s="65" t="s">
        <v>111</v>
      </c>
      <c r="E1" s="66"/>
      <c r="F1" s="66"/>
      <c r="G1" s="66"/>
      <c r="H1" s="67"/>
    </row>
    <row r="2" spans="1:11" ht="18" thickBot="1">
      <c r="A2" s="42" t="s">
        <v>110</v>
      </c>
      <c r="B2" s="63" t="s">
        <v>169</v>
      </c>
      <c r="C2" s="64"/>
      <c r="D2" s="68"/>
      <c r="E2" s="69"/>
      <c r="F2" s="69"/>
      <c r="G2" s="69"/>
      <c r="H2" s="70"/>
    </row>
    <row r="3" spans="1:11" ht="15" thickBot="1">
      <c r="D3" s="71"/>
      <c r="E3" s="72"/>
      <c r="F3" s="72"/>
      <c r="G3" s="72"/>
      <c r="H3" s="73"/>
    </row>
    <row r="5" spans="1:11" ht="15" thickBot="1"/>
    <row r="6" spans="1:11" ht="15.6">
      <c r="A6" s="3" t="s">
        <v>0</v>
      </c>
      <c r="B6" s="4" t="s">
        <v>1</v>
      </c>
      <c r="D6" s="45" t="s">
        <v>63</v>
      </c>
      <c r="E6" s="46"/>
      <c r="F6" s="46"/>
      <c r="G6" s="46"/>
      <c r="H6" s="47"/>
      <c r="J6" s="43" t="s">
        <v>52</v>
      </c>
      <c r="K6" s="44"/>
    </row>
    <row r="7" spans="1:11" ht="14.4" customHeight="1" thickBot="1">
      <c r="A7" s="5" t="s">
        <v>29</v>
      </c>
      <c r="B7" s="6">
        <f ca="1">Sheet1!K20</f>
        <v>106</v>
      </c>
      <c r="D7" s="48"/>
      <c r="E7" s="49"/>
      <c r="F7" s="49"/>
      <c r="G7" s="49"/>
      <c r="H7" s="50"/>
      <c r="J7" s="7" t="s">
        <v>53</v>
      </c>
      <c r="K7" s="8" t="s">
        <v>54</v>
      </c>
    </row>
    <row r="8" spans="1:11" ht="14.4" customHeight="1" thickBot="1">
      <c r="A8" s="5" t="s">
        <v>27</v>
      </c>
      <c r="B8" s="6">
        <f ca="1">Sheet1!K21</f>
        <v>100</v>
      </c>
      <c r="D8" s="15"/>
      <c r="E8" s="15"/>
      <c r="F8" s="15"/>
      <c r="G8" s="15"/>
      <c r="H8" s="15"/>
      <c r="J8" s="9" t="s">
        <v>55</v>
      </c>
      <c r="K8" s="10" t="s">
        <v>56</v>
      </c>
    </row>
    <row r="9" spans="1:11" ht="14.4" customHeight="1" thickBot="1">
      <c r="A9" s="5" t="s">
        <v>44</v>
      </c>
      <c r="B9" s="6">
        <f ca="1">Sheet1!K22</f>
        <v>134</v>
      </c>
      <c r="C9" s="16" t="s">
        <v>64</v>
      </c>
      <c r="D9" s="51" t="s">
        <v>65</v>
      </c>
      <c r="E9" s="52"/>
      <c r="F9" s="53"/>
      <c r="G9" s="39" t="s">
        <v>85</v>
      </c>
      <c r="H9" s="15"/>
      <c r="J9" s="11" t="s">
        <v>57</v>
      </c>
      <c r="K9" s="10" t="s">
        <v>58</v>
      </c>
    </row>
    <row r="10" spans="1:11" ht="15" thickBot="1">
      <c r="A10" s="5" t="s">
        <v>14</v>
      </c>
      <c r="B10" s="6">
        <f ca="1">Sheet1!K23</f>
        <v>116</v>
      </c>
      <c r="C10" s="16" t="s">
        <v>66</v>
      </c>
      <c r="D10" s="51" t="s">
        <v>67</v>
      </c>
      <c r="E10" s="52"/>
      <c r="F10" s="53"/>
      <c r="G10" s="18"/>
      <c r="H10" s="40" t="s">
        <v>85</v>
      </c>
      <c r="J10" s="12" t="s">
        <v>59</v>
      </c>
      <c r="K10" s="10" t="s">
        <v>60</v>
      </c>
    </row>
    <row r="11" spans="1:11" ht="15" customHeight="1" thickBot="1">
      <c r="A11" s="5" t="s">
        <v>39</v>
      </c>
      <c r="B11" s="6">
        <f ca="1">Sheet1!K24</f>
        <v>134</v>
      </c>
      <c r="C11" s="16"/>
      <c r="D11" s="74" t="s">
        <v>84</v>
      </c>
      <c r="E11" s="75"/>
      <c r="F11" s="75"/>
      <c r="G11" s="75"/>
      <c r="H11" s="76"/>
      <c r="J11" s="13" t="s">
        <v>61</v>
      </c>
      <c r="K11" s="14" t="s">
        <v>62</v>
      </c>
    </row>
    <row r="12" spans="1:11">
      <c r="A12" s="5" t="s">
        <v>38</v>
      </c>
      <c r="B12" s="6">
        <f ca="1">Sheet1!K25</f>
        <v>118</v>
      </c>
      <c r="D12" s="77"/>
      <c r="E12" s="78"/>
      <c r="F12" s="78"/>
      <c r="G12" s="78"/>
      <c r="H12" s="79"/>
    </row>
    <row r="13" spans="1:11">
      <c r="A13" s="5" t="s">
        <v>9</v>
      </c>
      <c r="B13" s="6">
        <f ca="1">Sheet1!K26</f>
        <v>106</v>
      </c>
      <c r="D13" s="77"/>
      <c r="E13" s="78"/>
      <c r="F13" s="78"/>
      <c r="G13" s="78"/>
      <c r="H13" s="79"/>
    </row>
    <row r="14" spans="1:11" ht="15" thickBot="1">
      <c r="A14" s="5" t="s">
        <v>22</v>
      </c>
      <c r="B14" s="6">
        <f ca="1">Sheet1!K27</f>
        <v>110</v>
      </c>
      <c r="D14" s="80"/>
      <c r="E14" s="81"/>
      <c r="F14" s="81"/>
      <c r="G14" s="81"/>
      <c r="H14" s="82"/>
    </row>
    <row r="15" spans="1:11" ht="15" thickBot="1">
      <c r="A15" s="5" t="s">
        <v>30</v>
      </c>
      <c r="B15" s="6">
        <f ca="1">Sheet1!K28</f>
        <v>115</v>
      </c>
      <c r="C15" s="16" t="s">
        <v>68</v>
      </c>
      <c r="D15" s="83" t="s">
        <v>70</v>
      </c>
      <c r="E15" s="84"/>
      <c r="F15" s="85"/>
      <c r="G15" s="18"/>
      <c r="H15" s="40" t="s">
        <v>85</v>
      </c>
    </row>
    <row r="16" spans="1:11" ht="15" thickBot="1">
      <c r="A16" s="5" t="s">
        <v>45</v>
      </c>
      <c r="B16" s="6">
        <f ca="1">Sheet1!K29</f>
        <v>112</v>
      </c>
      <c r="C16" s="16" t="s">
        <v>71</v>
      </c>
      <c r="D16" s="86" t="s">
        <v>72</v>
      </c>
      <c r="E16" s="87"/>
      <c r="F16" s="88"/>
      <c r="G16" s="40" t="s">
        <v>85</v>
      </c>
      <c r="H16" s="2"/>
    </row>
    <row r="17" spans="1:11">
      <c r="A17" s="5" t="s">
        <v>47</v>
      </c>
      <c r="B17" s="6">
        <f ca="1">Sheet1!K30</f>
        <v>100</v>
      </c>
      <c r="D17" s="1" t="s">
        <v>73</v>
      </c>
      <c r="E17" s="1" t="s">
        <v>74</v>
      </c>
      <c r="F17" s="1" t="s">
        <v>75</v>
      </c>
      <c r="G17" s="1" t="s">
        <v>76</v>
      </c>
      <c r="H17" s="1" t="s">
        <v>77</v>
      </c>
    </row>
    <row r="18" spans="1:11">
      <c r="A18" s="5" t="s">
        <v>21</v>
      </c>
      <c r="B18" s="6">
        <f ca="1">Sheet1!K31</f>
        <v>118</v>
      </c>
      <c r="D18" s="1">
        <v>1</v>
      </c>
      <c r="E18" s="19"/>
      <c r="F18" s="19"/>
      <c r="G18" s="19"/>
      <c r="H18" s="19"/>
    </row>
    <row r="19" spans="1:11">
      <c r="A19" s="5" t="s">
        <v>2</v>
      </c>
      <c r="B19" s="6">
        <f ca="1">Sheet1!K32</f>
        <v>117</v>
      </c>
      <c r="D19" s="1">
        <v>2</v>
      </c>
      <c r="E19" s="20"/>
      <c r="F19" s="20"/>
      <c r="G19" s="20"/>
      <c r="H19" s="20"/>
      <c r="K19" s="38"/>
    </row>
    <row r="20" spans="1:11">
      <c r="A20" s="5" t="s">
        <v>6</v>
      </c>
      <c r="B20" s="6">
        <f ca="1">Sheet1!K33</f>
        <v>116</v>
      </c>
      <c r="D20" s="1">
        <v>3</v>
      </c>
      <c r="E20" s="21"/>
      <c r="F20" s="21"/>
      <c r="G20" s="21"/>
      <c r="H20" s="21"/>
    </row>
    <row r="21" spans="1:11">
      <c r="A21" s="5" t="s">
        <v>13</v>
      </c>
      <c r="B21" s="6">
        <f ca="1">Sheet1!K34</f>
        <v>118</v>
      </c>
      <c r="D21" s="1">
        <v>4</v>
      </c>
      <c r="E21" s="22"/>
      <c r="F21" s="22"/>
      <c r="G21" s="22"/>
      <c r="H21" s="22"/>
    </row>
    <row r="22" spans="1:11">
      <c r="A22" s="5" t="s">
        <v>40</v>
      </c>
      <c r="B22" s="6">
        <f ca="1">Sheet1!K35</f>
        <v>116</v>
      </c>
      <c r="D22" s="1">
        <v>5</v>
      </c>
      <c r="E22" s="23"/>
      <c r="F22" s="23"/>
      <c r="G22" s="23"/>
      <c r="H22" s="23"/>
    </row>
    <row r="23" spans="1:11" ht="15" thickBot="1">
      <c r="A23" s="5" t="s">
        <v>11</v>
      </c>
      <c r="B23" s="6">
        <f ca="1">Sheet1!K36</f>
        <v>124</v>
      </c>
      <c r="D23" s="1">
        <v>6</v>
      </c>
      <c r="E23" s="24"/>
      <c r="F23" s="24"/>
      <c r="G23" s="24"/>
      <c r="H23" s="24"/>
    </row>
    <row r="24" spans="1:11" ht="14.4" customHeight="1">
      <c r="A24" s="5" t="s">
        <v>5</v>
      </c>
      <c r="B24" s="6">
        <f ca="1">Sheet1!K37</f>
        <v>114</v>
      </c>
      <c r="C24" s="16"/>
      <c r="D24" s="54" t="s">
        <v>79</v>
      </c>
      <c r="E24" s="55"/>
      <c r="F24" s="55"/>
      <c r="G24" s="55"/>
      <c r="H24" s="56"/>
    </row>
    <row r="25" spans="1:11">
      <c r="A25" s="5" t="s">
        <v>15</v>
      </c>
      <c r="B25" s="6">
        <f ca="1">Sheet1!K38</f>
        <v>103</v>
      </c>
      <c r="D25" s="57"/>
      <c r="E25" s="58"/>
      <c r="F25" s="58"/>
      <c r="G25" s="58"/>
      <c r="H25" s="59"/>
    </row>
    <row r="26" spans="1:11">
      <c r="A26" s="5" t="s">
        <v>50</v>
      </c>
      <c r="B26" s="6">
        <f ca="1">Sheet1!K39</f>
        <v>109</v>
      </c>
      <c r="D26" s="57"/>
      <c r="E26" s="58"/>
      <c r="F26" s="58"/>
      <c r="G26" s="58"/>
      <c r="H26" s="59"/>
    </row>
    <row r="27" spans="1:11" ht="15" thickBot="1">
      <c r="A27" s="5" t="s">
        <v>17</v>
      </c>
      <c r="B27" s="6">
        <f ca="1">Sheet1!K40</f>
        <v>117</v>
      </c>
      <c r="D27" s="60"/>
      <c r="E27" s="61"/>
      <c r="F27" s="61"/>
      <c r="G27" s="61"/>
      <c r="H27" s="62"/>
    </row>
    <row r="28" spans="1:11">
      <c r="A28" s="5" t="s">
        <v>10</v>
      </c>
      <c r="B28" s="6">
        <f ca="1">Sheet1!K41</f>
        <v>112</v>
      </c>
      <c r="C28" s="16" t="s">
        <v>78</v>
      </c>
      <c r="D28" s="54" t="s">
        <v>80</v>
      </c>
      <c r="E28" s="55"/>
      <c r="F28" s="55"/>
      <c r="G28" s="55"/>
      <c r="H28" s="56"/>
      <c r="I28" s="40" t="s">
        <v>85</v>
      </c>
    </row>
    <row r="29" spans="1:11" ht="15" thickBot="1">
      <c r="A29" s="5" t="s">
        <v>48</v>
      </c>
      <c r="B29" s="6">
        <f ca="1">Sheet1!K42</f>
        <v>114</v>
      </c>
      <c r="D29" s="60"/>
      <c r="E29" s="61"/>
      <c r="F29" s="61"/>
      <c r="G29" s="61"/>
      <c r="H29" s="62"/>
    </row>
    <row r="30" spans="1:11">
      <c r="A30" s="5" t="s">
        <v>23</v>
      </c>
      <c r="B30" s="6">
        <f ca="1">Sheet1!K43</f>
        <v>115</v>
      </c>
      <c r="E30" s="2"/>
      <c r="H30" s="2"/>
    </row>
    <row r="31" spans="1:11">
      <c r="A31" s="5" t="s">
        <v>34</v>
      </c>
      <c r="B31" s="6">
        <f ca="1">Sheet1!K44</f>
        <v>118</v>
      </c>
      <c r="C31">
        <v>20</v>
      </c>
      <c r="D31" s="27"/>
      <c r="E31" s="2"/>
      <c r="F31" s="2"/>
      <c r="G31" s="2"/>
      <c r="H31" s="2"/>
      <c r="I31" s="2"/>
    </row>
    <row r="32" spans="1:11">
      <c r="A32" s="5" t="s">
        <v>49</v>
      </c>
      <c r="B32" s="6">
        <f ca="1">Sheet1!K45</f>
        <v>117</v>
      </c>
      <c r="C32">
        <v>19</v>
      </c>
      <c r="D32" s="27"/>
      <c r="E32" s="2"/>
      <c r="F32" s="2"/>
      <c r="G32" s="2"/>
      <c r="H32" s="2"/>
      <c r="I32" s="2"/>
    </row>
    <row r="33" spans="1:9">
      <c r="A33" s="5" t="s">
        <v>43</v>
      </c>
      <c r="B33" s="6">
        <f ca="1">Sheet1!K46</f>
        <v>113</v>
      </c>
      <c r="C33">
        <v>18</v>
      </c>
      <c r="D33" s="27"/>
      <c r="E33" s="2"/>
      <c r="F33" s="2"/>
      <c r="G33" s="2"/>
      <c r="H33" s="2"/>
      <c r="I33" s="2"/>
    </row>
    <row r="34" spans="1:9">
      <c r="A34" s="5" t="s">
        <v>31</v>
      </c>
      <c r="B34" s="6">
        <f ca="1">Sheet1!K47</f>
        <v>132</v>
      </c>
      <c r="C34">
        <v>17</v>
      </c>
      <c r="D34" s="27"/>
      <c r="E34" s="2"/>
      <c r="F34" s="2"/>
      <c r="G34" s="2"/>
      <c r="H34" s="2"/>
      <c r="I34" s="2"/>
    </row>
    <row r="35" spans="1:9">
      <c r="A35" s="5" t="s">
        <v>3</v>
      </c>
      <c r="B35" s="6">
        <f ca="1">Sheet1!K48</f>
        <v>106</v>
      </c>
      <c r="C35">
        <v>16</v>
      </c>
      <c r="D35" s="27"/>
      <c r="E35" s="2"/>
      <c r="F35" s="2"/>
      <c r="G35" s="2"/>
      <c r="H35" s="2"/>
      <c r="I35" s="2"/>
    </row>
    <row r="36" spans="1:9">
      <c r="A36" s="5" t="s">
        <v>41</v>
      </c>
      <c r="B36" s="6">
        <f ca="1">Sheet1!K49</f>
        <v>110</v>
      </c>
      <c r="C36">
        <v>15</v>
      </c>
      <c r="D36" s="27"/>
      <c r="E36" s="2"/>
      <c r="F36" s="2"/>
      <c r="G36" s="2"/>
      <c r="H36" s="2"/>
      <c r="I36" s="2"/>
    </row>
    <row r="37" spans="1:9">
      <c r="A37" s="5" t="s">
        <v>4</v>
      </c>
      <c r="B37" s="6">
        <f ca="1">Sheet1!K50</f>
        <v>122</v>
      </c>
      <c r="C37">
        <v>14</v>
      </c>
      <c r="D37" s="27"/>
      <c r="E37" s="2"/>
      <c r="F37" s="2"/>
      <c r="G37" s="2"/>
      <c r="H37" s="2"/>
      <c r="I37" s="2"/>
    </row>
    <row r="38" spans="1:9">
      <c r="A38" s="5" t="s">
        <v>35</v>
      </c>
      <c r="B38" s="6">
        <f ca="1">Sheet1!K51</f>
        <v>108</v>
      </c>
      <c r="C38">
        <v>13</v>
      </c>
      <c r="D38" s="27"/>
      <c r="E38" s="2"/>
      <c r="F38" s="2"/>
      <c r="G38" s="2"/>
      <c r="H38" s="2"/>
      <c r="I38" s="2"/>
    </row>
    <row r="39" spans="1:9">
      <c r="A39" s="5" t="s">
        <v>18</v>
      </c>
      <c r="B39" s="6">
        <f ca="1">Sheet1!K52</f>
        <v>110</v>
      </c>
      <c r="C39" s="32">
        <v>12</v>
      </c>
      <c r="D39" s="27"/>
      <c r="E39" s="2"/>
      <c r="F39" s="2"/>
      <c r="G39" s="2"/>
      <c r="H39" s="2"/>
      <c r="I39" s="2"/>
    </row>
    <row r="40" spans="1:9">
      <c r="A40" s="5" t="s">
        <v>24</v>
      </c>
      <c r="B40" s="6">
        <f ca="1">Sheet1!K53</f>
        <v>126</v>
      </c>
      <c r="C40">
        <v>11</v>
      </c>
      <c r="D40" s="27"/>
      <c r="E40" s="2"/>
      <c r="F40" s="2"/>
      <c r="G40" s="2"/>
      <c r="H40" s="2"/>
      <c r="I40" s="2"/>
    </row>
    <row r="41" spans="1:9">
      <c r="A41" s="5" t="s">
        <v>19</v>
      </c>
      <c r="B41" s="6">
        <f ca="1">Sheet1!K54</f>
        <v>113</v>
      </c>
      <c r="C41">
        <v>10</v>
      </c>
      <c r="D41" s="27"/>
      <c r="E41" s="2"/>
      <c r="F41" s="2"/>
      <c r="G41" s="2"/>
      <c r="H41" s="2"/>
      <c r="I41" s="2"/>
    </row>
    <row r="42" spans="1:9">
      <c r="A42" s="5" t="s">
        <v>25</v>
      </c>
      <c r="B42" s="6">
        <f ca="1">Sheet1!K55</f>
        <v>116</v>
      </c>
      <c r="C42">
        <v>9</v>
      </c>
      <c r="D42" s="29"/>
      <c r="E42" s="28"/>
      <c r="F42" s="2"/>
      <c r="G42" s="2"/>
      <c r="H42" s="2"/>
      <c r="I42" s="2"/>
    </row>
    <row r="43" spans="1:9">
      <c r="A43" s="5" t="s">
        <v>46</v>
      </c>
      <c r="B43" s="6">
        <f ca="1">Sheet1!K56</f>
        <v>124</v>
      </c>
      <c r="C43">
        <v>8</v>
      </c>
      <c r="D43" s="29"/>
      <c r="E43" s="28"/>
      <c r="F43" s="2"/>
      <c r="G43" s="2"/>
      <c r="H43" s="2"/>
      <c r="I43" s="2"/>
    </row>
    <row r="44" spans="1:9">
      <c r="A44" s="5" t="s">
        <v>8</v>
      </c>
      <c r="B44" s="6">
        <f ca="1">Sheet1!K57</f>
        <v>107</v>
      </c>
      <c r="C44">
        <v>7</v>
      </c>
      <c r="D44" s="29"/>
      <c r="E44" s="28"/>
      <c r="F44" s="2"/>
      <c r="G44" s="2"/>
      <c r="H44" s="2"/>
      <c r="I44" s="2"/>
    </row>
    <row r="45" spans="1:9">
      <c r="A45" s="5" t="s">
        <v>33</v>
      </c>
      <c r="B45" s="6">
        <f ca="1">Sheet1!K58</f>
        <v>111</v>
      </c>
      <c r="C45">
        <v>6</v>
      </c>
      <c r="D45" s="29"/>
      <c r="E45" s="28"/>
      <c r="F45" s="2"/>
      <c r="G45" s="2"/>
      <c r="H45" s="2"/>
      <c r="I45" s="2"/>
    </row>
    <row r="46" spans="1:9">
      <c r="A46" s="5" t="s">
        <v>7</v>
      </c>
      <c r="B46" s="6">
        <f ca="1">Sheet1!K59</f>
        <v>111</v>
      </c>
      <c r="C46">
        <v>5</v>
      </c>
      <c r="D46" s="29"/>
      <c r="E46" s="28"/>
      <c r="F46" s="2"/>
      <c r="G46" s="2"/>
      <c r="H46" s="2"/>
      <c r="I46" s="2"/>
    </row>
    <row r="47" spans="1:9">
      <c r="A47" s="5" t="s">
        <v>32</v>
      </c>
      <c r="B47" s="6">
        <f ca="1">Sheet1!K60</f>
        <v>130</v>
      </c>
      <c r="C47">
        <v>4</v>
      </c>
      <c r="D47" s="29"/>
      <c r="E47" s="28"/>
      <c r="F47" s="2"/>
      <c r="G47" s="2"/>
      <c r="H47" s="2"/>
      <c r="I47" s="2"/>
    </row>
    <row r="48" spans="1:9">
      <c r="A48" s="5" t="s">
        <v>26</v>
      </c>
      <c r="B48" s="6">
        <f ca="1">Sheet1!K61</f>
        <v>111</v>
      </c>
      <c r="C48">
        <v>3</v>
      </c>
      <c r="D48" s="29"/>
      <c r="E48" s="28"/>
      <c r="F48" s="2"/>
      <c r="G48" s="2"/>
      <c r="H48" s="2"/>
      <c r="I48" s="2"/>
    </row>
    <row r="49" spans="1:9">
      <c r="A49" s="5" t="s">
        <v>36</v>
      </c>
      <c r="B49" s="6">
        <f ca="1">Sheet1!K62</f>
        <v>128</v>
      </c>
      <c r="C49">
        <v>2</v>
      </c>
      <c r="D49" s="29"/>
      <c r="E49" s="28"/>
      <c r="F49" s="2"/>
      <c r="G49" s="2"/>
      <c r="H49" s="2"/>
      <c r="I49" s="2"/>
    </row>
    <row r="50" spans="1:9" ht="15" thickBot="1">
      <c r="A50" s="5" t="s">
        <v>16</v>
      </c>
      <c r="B50" s="6">
        <f ca="1">Sheet1!K63</f>
        <v>113</v>
      </c>
      <c r="C50">
        <v>1</v>
      </c>
      <c r="D50" s="30"/>
      <c r="E50" s="31"/>
      <c r="F50" s="25"/>
      <c r="G50" s="25"/>
      <c r="H50" s="25"/>
      <c r="I50" s="25"/>
    </row>
    <row r="51" spans="1:9" ht="15" thickTop="1">
      <c r="A51" s="5" t="s">
        <v>28</v>
      </c>
      <c r="B51" s="6">
        <f ca="1">Sheet1!K64</f>
        <v>105</v>
      </c>
      <c r="E51" s="2"/>
      <c r="H51" s="2"/>
    </row>
    <row r="52" spans="1:9">
      <c r="A52" s="5" t="s">
        <v>37</v>
      </c>
      <c r="B52" s="6">
        <f ca="1">Sheet1!K65</f>
        <v>110</v>
      </c>
      <c r="E52" s="2"/>
      <c r="H52" s="2"/>
    </row>
    <row r="53" spans="1:9">
      <c r="A53" s="5" t="s">
        <v>20</v>
      </c>
      <c r="B53" s="6">
        <f ca="1">Sheet1!K66</f>
        <v>118</v>
      </c>
      <c r="E53" s="2"/>
      <c r="H53" s="2"/>
    </row>
    <row r="54" spans="1:9">
      <c r="A54" s="5" t="s">
        <v>42</v>
      </c>
      <c r="B54" s="6">
        <f ca="1">Sheet1!K67</f>
        <v>118</v>
      </c>
      <c r="E54" s="2"/>
      <c r="H54" s="2"/>
    </row>
    <row r="55" spans="1:9">
      <c r="A55" s="5" t="s">
        <v>51</v>
      </c>
      <c r="B55" s="6">
        <f ca="1">Sheet1!K68</f>
        <v>114</v>
      </c>
      <c r="E55" s="2"/>
      <c r="H55" s="2"/>
    </row>
    <row r="56" spans="1:9">
      <c r="A56" s="5" t="s">
        <v>12</v>
      </c>
      <c r="B56" s="6">
        <f ca="1">Sheet1!K69</f>
        <v>115</v>
      </c>
      <c r="E56" s="2"/>
      <c r="H56" s="2"/>
    </row>
  </sheetData>
  <sortState xmlns:xlrd2="http://schemas.microsoft.com/office/spreadsheetml/2017/richdata2" ref="A7:B57">
    <sortCondition ref="A7:A57"/>
  </sortState>
  <mergeCells count="11">
    <mergeCell ref="B2:C2"/>
    <mergeCell ref="D1:H3"/>
    <mergeCell ref="D28:H29"/>
    <mergeCell ref="D11:H14"/>
    <mergeCell ref="D15:F15"/>
    <mergeCell ref="D16:F16"/>
    <mergeCell ref="J6:K6"/>
    <mergeCell ref="D6:H7"/>
    <mergeCell ref="D9:F9"/>
    <mergeCell ref="D10:F10"/>
    <mergeCell ref="D24:H27"/>
  </mergeCells>
  <conditionalFormatting sqref="A5:K56">
    <cfRule type="expression" dxfId="1" priority="1">
      <formula>$B$2="Your Name"</formula>
    </cfRule>
  </conditionalFormatting>
  <hyperlinks>
    <hyperlink ref="G9" r:id="rId1" xr:uid="{1A4D9B31-31EF-455F-A939-EFF024C47ED2}"/>
    <hyperlink ref="H10" r:id="rId2" xr:uid="{7BE5FF37-1966-4C2F-8DF2-36BF7E146862}"/>
    <hyperlink ref="H15" r:id="rId3" xr:uid="{289E55CD-D09F-43E7-BBD8-087028C7D677}"/>
    <hyperlink ref="G16" r:id="rId4" xr:uid="{09655D64-FF03-45EE-BFF1-C7F7AAB7437B}"/>
    <hyperlink ref="I28" r:id="rId5" xr:uid="{90D42186-3EC6-4CBA-A9A6-D390BD68B38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workbookViewId="0">
      <selection activeCell="B2" sqref="B2:B51"/>
    </sheetView>
  </sheetViews>
  <sheetFormatPr defaultRowHeight="14.4"/>
  <cols>
    <col min="1" max="1" width="15.33203125" bestFit="1" customWidth="1"/>
    <col min="2" max="2" width="16.6640625" bestFit="1" customWidth="1"/>
    <col min="4" max="7" width="13.6640625" customWidth="1"/>
    <col min="8" max="8" width="16.44140625" customWidth="1"/>
    <col min="9" max="9" width="14.6640625" customWidth="1"/>
    <col min="10" max="10" width="14.88671875" bestFit="1" customWidth="1"/>
    <col min="11" max="11" width="19.5546875" bestFit="1" customWidth="1"/>
  </cols>
  <sheetData>
    <row r="1" spans="1:11" ht="15.6">
      <c r="A1" s="3" t="s">
        <v>0</v>
      </c>
      <c r="B1" s="4" t="s">
        <v>1</v>
      </c>
      <c r="D1" s="96" t="s">
        <v>82</v>
      </c>
      <c r="E1" s="97"/>
      <c r="F1" s="97"/>
      <c r="G1" s="97"/>
      <c r="H1" s="98"/>
      <c r="J1" s="43" t="s">
        <v>52</v>
      </c>
      <c r="K1" s="44"/>
    </row>
    <row r="2" spans="1:11" ht="14.4" customHeight="1" thickBot="1">
      <c r="A2" s="5" t="s">
        <v>29</v>
      </c>
      <c r="B2" s="6">
        <f ca="1">Sheet1!K20</f>
        <v>106</v>
      </c>
      <c r="D2" s="99"/>
      <c r="E2" s="100"/>
      <c r="F2" s="100"/>
      <c r="G2" s="100"/>
      <c r="H2" s="101"/>
      <c r="J2" s="7" t="s">
        <v>53</v>
      </c>
      <c r="K2" s="8" t="s">
        <v>54</v>
      </c>
    </row>
    <row r="3" spans="1:11" ht="14.4" customHeight="1" thickBot="1">
      <c r="A3" s="5" t="s">
        <v>27</v>
      </c>
      <c r="B3" s="6">
        <f ca="1">Sheet1!K21</f>
        <v>100</v>
      </c>
      <c r="D3" s="15"/>
      <c r="E3" s="15"/>
      <c r="F3" s="15"/>
      <c r="G3" s="15"/>
      <c r="H3" s="15"/>
      <c r="J3" s="9" t="s">
        <v>55</v>
      </c>
      <c r="K3" s="10" t="s">
        <v>56</v>
      </c>
    </row>
    <row r="4" spans="1:11" ht="14.4" customHeight="1" thickBot="1">
      <c r="A4" s="5" t="s">
        <v>44</v>
      </c>
      <c r="B4" s="6">
        <f ca="1">Sheet1!K22</f>
        <v>134</v>
      </c>
      <c r="C4" s="16" t="s">
        <v>64</v>
      </c>
      <c r="D4" s="17" t="s">
        <v>67</v>
      </c>
      <c r="E4" s="33"/>
      <c r="F4" s="34"/>
      <c r="G4" s="35"/>
      <c r="H4" s="40" t="s">
        <v>85</v>
      </c>
      <c r="J4" s="11" t="s">
        <v>57</v>
      </c>
      <c r="K4" s="10" t="s">
        <v>58</v>
      </c>
    </row>
    <row r="5" spans="1:11">
      <c r="A5" s="5" t="s">
        <v>14</v>
      </c>
      <c r="B5" s="6">
        <f ca="1">Sheet1!K23</f>
        <v>116</v>
      </c>
      <c r="C5" s="16"/>
      <c r="D5" s="54" t="s">
        <v>69</v>
      </c>
      <c r="E5" s="55"/>
      <c r="F5" s="55"/>
      <c r="G5" s="55"/>
      <c r="H5" s="56"/>
      <c r="J5" s="12" t="s">
        <v>59</v>
      </c>
      <c r="K5" s="10" t="s">
        <v>60</v>
      </c>
    </row>
    <row r="6" spans="1:11" ht="15" customHeight="1" thickBot="1">
      <c r="A6" s="5" t="s">
        <v>39</v>
      </c>
      <c r="B6" s="6">
        <f ca="1">Sheet1!K24</f>
        <v>134</v>
      </c>
      <c r="D6" s="57"/>
      <c r="E6" s="58"/>
      <c r="F6" s="58"/>
      <c r="G6" s="58"/>
      <c r="H6" s="59"/>
      <c r="J6" s="13" t="s">
        <v>61</v>
      </c>
      <c r="K6" s="14" t="s">
        <v>62</v>
      </c>
    </row>
    <row r="7" spans="1:11">
      <c r="A7" s="5" t="s">
        <v>38</v>
      </c>
      <c r="B7" s="6">
        <f ca="1">Sheet1!K25</f>
        <v>118</v>
      </c>
      <c r="D7" s="57"/>
      <c r="E7" s="58"/>
      <c r="F7" s="58"/>
      <c r="G7" s="58"/>
      <c r="H7" s="59"/>
    </row>
    <row r="8" spans="1:11" ht="15" thickBot="1">
      <c r="A8" s="5" t="s">
        <v>9</v>
      </c>
      <c r="B8" s="6">
        <f ca="1">Sheet1!K26</f>
        <v>106</v>
      </c>
      <c r="D8" s="60"/>
      <c r="E8" s="61"/>
      <c r="F8" s="61"/>
      <c r="G8" s="61"/>
      <c r="H8" s="62"/>
    </row>
    <row r="9" spans="1:11" ht="15" thickBot="1">
      <c r="A9" s="5" t="s">
        <v>22</v>
      </c>
      <c r="B9" s="6">
        <f ca="1">Sheet1!K27</f>
        <v>110</v>
      </c>
      <c r="C9" s="16" t="s">
        <v>66</v>
      </c>
      <c r="D9" s="83" t="s">
        <v>70</v>
      </c>
      <c r="E9" s="84"/>
      <c r="F9" s="85"/>
      <c r="G9" s="35"/>
      <c r="H9" s="40" t="s">
        <v>85</v>
      </c>
    </row>
    <row r="10" spans="1:11" ht="15" thickBot="1">
      <c r="A10" s="5" t="s">
        <v>30</v>
      </c>
      <c r="B10" s="6">
        <f ca="1">Sheet1!K28</f>
        <v>115</v>
      </c>
      <c r="C10" s="16" t="s">
        <v>68</v>
      </c>
      <c r="D10" s="86" t="s">
        <v>72</v>
      </c>
      <c r="E10" s="87"/>
      <c r="F10" s="88"/>
      <c r="G10" s="40" t="s">
        <v>85</v>
      </c>
      <c r="H10" s="102" t="s">
        <v>86</v>
      </c>
      <c r="I10" s="102"/>
      <c r="J10" s="102"/>
    </row>
    <row r="11" spans="1:11">
      <c r="A11" s="5" t="s">
        <v>45</v>
      </c>
      <c r="B11" s="6">
        <f ca="1">Sheet1!K29</f>
        <v>112</v>
      </c>
      <c r="D11" s="1" t="s">
        <v>73</v>
      </c>
      <c r="E11" s="1" t="s">
        <v>74</v>
      </c>
      <c r="F11" s="1" t="s">
        <v>75</v>
      </c>
      <c r="G11" s="1" t="s">
        <v>76</v>
      </c>
      <c r="H11" s="1" t="s">
        <v>77</v>
      </c>
      <c r="I11" s="95" t="s">
        <v>83</v>
      </c>
      <c r="J11" s="95"/>
      <c r="K11" s="95"/>
    </row>
    <row r="12" spans="1:11">
      <c r="A12" s="5" t="s">
        <v>47</v>
      </c>
      <c r="B12" s="6">
        <f ca="1">Sheet1!K30</f>
        <v>100</v>
      </c>
      <c r="D12" s="1">
        <v>1</v>
      </c>
      <c r="E12" s="36"/>
      <c r="F12" s="36"/>
      <c r="G12" s="36"/>
      <c r="H12" s="36"/>
    </row>
    <row r="13" spans="1:11">
      <c r="A13" s="5" t="s">
        <v>21</v>
      </c>
      <c r="B13" s="6">
        <f ca="1">Sheet1!K31</f>
        <v>118</v>
      </c>
      <c r="D13" s="1">
        <v>2</v>
      </c>
      <c r="E13" s="36"/>
      <c r="F13" s="36"/>
      <c r="G13" s="36"/>
      <c r="H13" s="36"/>
    </row>
    <row r="14" spans="1:11">
      <c r="A14" s="5" t="s">
        <v>2</v>
      </c>
      <c r="B14" s="6">
        <f ca="1">Sheet1!K32</f>
        <v>117</v>
      </c>
      <c r="D14" s="1">
        <v>3</v>
      </c>
      <c r="E14" s="36"/>
      <c r="F14" s="36"/>
      <c r="G14" s="36"/>
      <c r="H14" s="36"/>
    </row>
    <row r="15" spans="1:11">
      <c r="A15" s="5" t="s">
        <v>6</v>
      </c>
      <c r="B15" s="6">
        <f ca="1">Sheet1!K33</f>
        <v>116</v>
      </c>
      <c r="D15" s="1">
        <v>4</v>
      </c>
      <c r="E15" s="36"/>
      <c r="F15" s="36"/>
      <c r="G15" s="36"/>
      <c r="H15" s="36"/>
    </row>
    <row r="16" spans="1:11">
      <c r="A16" s="5" t="s">
        <v>13</v>
      </c>
      <c r="B16" s="6">
        <f ca="1">Sheet1!K34</f>
        <v>118</v>
      </c>
      <c r="D16" s="1">
        <v>5</v>
      </c>
      <c r="E16" s="36"/>
      <c r="F16" s="36"/>
      <c r="G16" s="36"/>
      <c r="H16" s="36"/>
    </row>
    <row r="17" spans="1:9" ht="15" thickBot="1">
      <c r="A17" s="5" t="s">
        <v>40</v>
      </c>
      <c r="B17" s="6">
        <f ca="1">Sheet1!K35</f>
        <v>116</v>
      </c>
      <c r="D17" s="1">
        <v>6</v>
      </c>
      <c r="E17" s="36"/>
      <c r="F17" s="36"/>
      <c r="G17" s="37"/>
      <c r="H17" s="37"/>
    </row>
    <row r="18" spans="1:9">
      <c r="A18" s="5" t="s">
        <v>11</v>
      </c>
      <c r="B18" s="6">
        <f ca="1">Sheet1!K36</f>
        <v>124</v>
      </c>
      <c r="C18" s="16"/>
      <c r="D18" s="54" t="s">
        <v>79</v>
      </c>
      <c r="E18" s="55"/>
      <c r="F18" s="55"/>
      <c r="G18" s="55"/>
      <c r="H18" s="56"/>
    </row>
    <row r="19" spans="1:9" ht="14.4" customHeight="1">
      <c r="A19" s="5" t="s">
        <v>5</v>
      </c>
      <c r="B19" s="6">
        <f ca="1">Sheet1!K37</f>
        <v>114</v>
      </c>
      <c r="D19" s="57"/>
      <c r="E19" s="58"/>
      <c r="F19" s="58"/>
      <c r="G19" s="58"/>
      <c r="H19" s="59"/>
    </row>
    <row r="20" spans="1:9">
      <c r="A20" s="5" t="s">
        <v>15</v>
      </c>
      <c r="B20" s="6">
        <f ca="1">Sheet1!K38</f>
        <v>103</v>
      </c>
      <c r="D20" s="57"/>
      <c r="E20" s="58"/>
      <c r="F20" s="58"/>
      <c r="G20" s="58"/>
      <c r="H20" s="59"/>
    </row>
    <row r="21" spans="1:9" ht="15" thickBot="1">
      <c r="A21" s="5" t="s">
        <v>50</v>
      </c>
      <c r="B21" s="6">
        <f ca="1">Sheet1!K39</f>
        <v>109</v>
      </c>
      <c r="D21" s="60"/>
      <c r="E21" s="61"/>
      <c r="F21" s="61"/>
      <c r="G21" s="61"/>
      <c r="H21" s="62"/>
    </row>
    <row r="22" spans="1:9">
      <c r="A22" s="5" t="s">
        <v>17</v>
      </c>
      <c r="B22" s="6">
        <f ca="1">Sheet1!K40</f>
        <v>117</v>
      </c>
      <c r="C22" s="16" t="s">
        <v>71</v>
      </c>
      <c r="D22" s="89" t="s">
        <v>81</v>
      </c>
      <c r="E22" s="90"/>
      <c r="F22" s="90"/>
      <c r="G22" s="90"/>
      <c r="H22" s="91"/>
      <c r="I22" s="40" t="s">
        <v>85</v>
      </c>
    </row>
    <row r="23" spans="1:9" ht="15" thickBot="1">
      <c r="A23" s="5" t="s">
        <v>10</v>
      </c>
      <c r="B23" s="6">
        <f ca="1">Sheet1!K41</f>
        <v>112</v>
      </c>
      <c r="D23" s="92"/>
      <c r="E23" s="93"/>
      <c r="F23" s="93"/>
      <c r="G23" s="93"/>
      <c r="H23" s="94"/>
    </row>
    <row r="24" spans="1:9">
      <c r="A24" s="5" t="s">
        <v>48</v>
      </c>
      <c r="B24" s="6">
        <f ca="1">Sheet1!K42</f>
        <v>114</v>
      </c>
      <c r="E24" s="2"/>
      <c r="H24" s="2"/>
    </row>
    <row r="25" spans="1:9">
      <c r="A25" s="5" t="s">
        <v>23</v>
      </c>
      <c r="B25" s="6">
        <f ca="1">Sheet1!K43</f>
        <v>115</v>
      </c>
      <c r="E25" s="2"/>
      <c r="H25" s="2"/>
    </row>
    <row r="26" spans="1:9">
      <c r="A26" s="5" t="s">
        <v>34</v>
      </c>
      <c r="B26" s="6">
        <f ca="1">Sheet1!K44</f>
        <v>118</v>
      </c>
      <c r="E26" s="2"/>
      <c r="H26" s="2"/>
      <c r="I26" s="26"/>
    </row>
    <row r="27" spans="1:9">
      <c r="A27" s="5" t="s">
        <v>49</v>
      </c>
      <c r="B27" s="6">
        <f ca="1">Sheet1!K45</f>
        <v>117</v>
      </c>
      <c r="E27" s="2"/>
      <c r="H27" s="2"/>
    </row>
    <row r="28" spans="1:9">
      <c r="A28" s="5" t="s">
        <v>43</v>
      </c>
      <c r="B28" s="6">
        <f ca="1">Sheet1!K46</f>
        <v>113</v>
      </c>
      <c r="E28" s="2"/>
      <c r="H28" s="2"/>
    </row>
    <row r="29" spans="1:9">
      <c r="A29" s="5" t="s">
        <v>31</v>
      </c>
      <c r="B29" s="6">
        <f ca="1">Sheet1!K47</f>
        <v>132</v>
      </c>
    </row>
    <row r="30" spans="1:9">
      <c r="A30" s="5" t="s">
        <v>3</v>
      </c>
      <c r="B30" s="6">
        <f ca="1">Sheet1!K48</f>
        <v>106</v>
      </c>
    </row>
    <row r="31" spans="1:9">
      <c r="A31" s="5" t="s">
        <v>41</v>
      </c>
      <c r="B31" s="6">
        <f ca="1">Sheet1!K49</f>
        <v>110</v>
      </c>
    </row>
    <row r="32" spans="1:9">
      <c r="A32" s="5" t="s">
        <v>4</v>
      </c>
      <c r="B32" s="6">
        <f ca="1">Sheet1!K50</f>
        <v>122</v>
      </c>
    </row>
    <row r="33" spans="1:3">
      <c r="A33" s="5" t="s">
        <v>35</v>
      </c>
      <c r="B33" s="6">
        <f ca="1">Sheet1!K51</f>
        <v>108</v>
      </c>
      <c r="C33" s="32"/>
    </row>
    <row r="34" spans="1:3">
      <c r="A34" s="5" t="s">
        <v>18</v>
      </c>
      <c r="B34" s="6">
        <f ca="1">Sheet1!K52</f>
        <v>110</v>
      </c>
    </row>
    <row r="35" spans="1:3">
      <c r="A35" s="5" t="s">
        <v>24</v>
      </c>
      <c r="B35" s="6">
        <f ca="1">Sheet1!K53</f>
        <v>126</v>
      </c>
    </row>
    <row r="36" spans="1:3">
      <c r="A36" s="5" t="s">
        <v>19</v>
      </c>
      <c r="B36" s="6">
        <f ca="1">Sheet1!K54</f>
        <v>113</v>
      </c>
    </row>
    <row r="37" spans="1:3">
      <c r="A37" s="5" t="s">
        <v>25</v>
      </c>
      <c r="B37" s="6">
        <f ca="1">Sheet1!K55</f>
        <v>116</v>
      </c>
    </row>
    <row r="38" spans="1:3">
      <c r="A38" s="5" t="s">
        <v>46</v>
      </c>
      <c r="B38" s="6">
        <f ca="1">Sheet1!K56</f>
        <v>124</v>
      </c>
    </row>
    <row r="39" spans="1:3">
      <c r="A39" s="5" t="s">
        <v>8</v>
      </c>
      <c r="B39" s="6">
        <f ca="1">Sheet1!K57</f>
        <v>107</v>
      </c>
    </row>
    <row r="40" spans="1:3">
      <c r="A40" s="5" t="s">
        <v>33</v>
      </c>
      <c r="B40" s="6">
        <f ca="1">Sheet1!K58</f>
        <v>111</v>
      </c>
    </row>
    <row r="41" spans="1:3">
      <c r="A41" s="5" t="s">
        <v>7</v>
      </c>
      <c r="B41" s="6">
        <f ca="1">Sheet1!K59</f>
        <v>111</v>
      </c>
    </row>
    <row r="42" spans="1:3">
      <c r="A42" s="5" t="s">
        <v>32</v>
      </c>
      <c r="B42" s="6">
        <f ca="1">Sheet1!K60</f>
        <v>130</v>
      </c>
    </row>
    <row r="43" spans="1:3">
      <c r="A43" s="5" t="s">
        <v>26</v>
      </c>
      <c r="B43" s="6">
        <f ca="1">Sheet1!K61</f>
        <v>111</v>
      </c>
    </row>
    <row r="44" spans="1:3">
      <c r="A44" s="5" t="s">
        <v>36</v>
      </c>
      <c r="B44" s="6">
        <f ca="1">Sheet1!K62</f>
        <v>128</v>
      </c>
    </row>
    <row r="45" spans="1:3">
      <c r="A45" s="5" t="s">
        <v>16</v>
      </c>
      <c r="B45" s="6">
        <f ca="1">Sheet1!K63</f>
        <v>113</v>
      </c>
    </row>
    <row r="46" spans="1:3">
      <c r="A46" s="5" t="s">
        <v>28</v>
      </c>
      <c r="B46" s="6">
        <f ca="1">Sheet1!K64</f>
        <v>105</v>
      </c>
    </row>
    <row r="47" spans="1:3">
      <c r="A47" s="5" t="s">
        <v>37</v>
      </c>
      <c r="B47" s="6">
        <f ca="1">Sheet1!K65</f>
        <v>110</v>
      </c>
    </row>
    <row r="48" spans="1:3">
      <c r="A48" s="5" t="s">
        <v>20</v>
      </c>
      <c r="B48" s="6">
        <f ca="1">Sheet1!K66</f>
        <v>118</v>
      </c>
    </row>
    <row r="49" spans="1:2">
      <c r="A49" s="5" t="s">
        <v>42</v>
      </c>
      <c r="B49" s="6">
        <f ca="1">Sheet1!K67</f>
        <v>118</v>
      </c>
    </row>
    <row r="50" spans="1:2">
      <c r="A50" s="5" t="s">
        <v>51</v>
      </c>
      <c r="B50" s="6">
        <f ca="1">Sheet1!K68</f>
        <v>114</v>
      </c>
    </row>
    <row r="51" spans="1:2">
      <c r="A51" s="5" t="s">
        <v>12</v>
      </c>
      <c r="B51" s="6">
        <f ca="1">Sheet1!K69</f>
        <v>115</v>
      </c>
    </row>
  </sheetData>
  <sortState xmlns:xlrd2="http://schemas.microsoft.com/office/spreadsheetml/2017/richdata2" ref="A2:B29">
    <sortCondition ref="A2:A29"/>
  </sortState>
  <mergeCells count="9">
    <mergeCell ref="D10:F10"/>
    <mergeCell ref="D18:H21"/>
    <mergeCell ref="D22:H23"/>
    <mergeCell ref="I11:K11"/>
    <mergeCell ref="D1:H2"/>
    <mergeCell ref="J1:K1"/>
    <mergeCell ref="D5:H8"/>
    <mergeCell ref="D9:F9"/>
    <mergeCell ref="H10:J10"/>
  </mergeCells>
  <hyperlinks>
    <hyperlink ref="H4" r:id="rId1" xr:uid="{359FCE77-05D3-4F9C-ABDA-F7B1E5CE024C}"/>
    <hyperlink ref="H9" r:id="rId2" xr:uid="{8145BF5A-91EF-4139-8882-41D98A587BEF}"/>
    <hyperlink ref="G10" r:id="rId3" xr:uid="{16A3184C-5B21-4250-8AC2-BD4506A0A66A}"/>
    <hyperlink ref="I22" r:id="rId4" xr:uid="{21372468-7144-45F2-810C-AF73549AE097}"/>
    <hyperlink ref="H10:J10" r:id="rId5" display="Video showing simplified use of FREQUENCY" xr:uid="{18F75E96-48E1-4188-949A-D7B7C41A367C}"/>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1" id="{DFFB5F44-41EC-4BE2-B855-809370786DC3}">
            <xm:f>'Hand DQ1'!$B$2="Your Name"</xm:f>
            <x14:dxf>
              <font>
                <color theme="0" tint="-0.24994659260841701"/>
              </font>
              <fill>
                <patternFill>
                  <bgColor theme="0" tint="-0.34998626667073579"/>
                </patternFill>
              </fill>
            </x14:dxf>
          </x14:cfRule>
          <xm:sqref>A1:XFD1048576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9" workbookViewId="0">
      <selection activeCell="K20" sqref="K20:K69"/>
    </sheetView>
  </sheetViews>
  <sheetFormatPr defaultRowHeight="14.4"/>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79</v>
      </c>
      <c r="C7">
        <f t="shared" ref="C7:C10" si="0">MOD(B7,16)</f>
        <v>15</v>
      </c>
      <c r="D7">
        <f t="shared" ref="D7:D10" si="1">MOD((B7-C7)/16,16)</f>
        <v>4</v>
      </c>
      <c r="E7">
        <f t="shared" ref="E7:E10" ca="1" si="2">INDIRECT("R"&amp;(C7+1)&amp;"C"&amp;(D7+7),0)</f>
        <v>823</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87</v>
      </c>
      <c r="B11">
        <f ca="1">MOD(PRODUCT(E6:E10),G13)</f>
        <v>28773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88</v>
      </c>
      <c r="B12">
        <f ca="1">MOD(B11*G11+G12,G13)</f>
        <v>20794</v>
      </c>
      <c r="C12">
        <f ca="1">MOD(B12,2)</f>
        <v>0</v>
      </c>
      <c r="D12">
        <f ca="1">B12/G$13</f>
        <v>0.63458251953125</v>
      </c>
      <c r="E12">
        <f ca="1">IF(D12&lt;0.25,0,IF(D12&lt;0.5,1,IF(D12&lt;0.75,3,4)))</f>
        <v>3</v>
      </c>
      <c r="F12">
        <f ca="1">(C12-C13)*ROUND(D12*10,0)</f>
        <v>-6</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89</v>
      </c>
      <c r="B13" s="41">
        <f t="shared" ref="B13:B33" ca="1" si="3">MOD(B12*G$11+G$12,G$13)</f>
        <v>29163</v>
      </c>
      <c r="C13">
        <f t="shared" ref="C13:C33" ca="1" si="4">IF(D13&lt;0.5,0,1)</f>
        <v>1</v>
      </c>
      <c r="D13">
        <f t="shared" ref="D13:D33" ca="1" si="5">B13/G$13</f>
        <v>0.889984130859375</v>
      </c>
      <c r="E13">
        <f t="shared" ref="E13:E33" ca="1" si="6">IF(D13&lt;0.25,0,IF(D13&lt;0.5,1,IF(D13&lt;0.75,3,4)))</f>
        <v>4</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90</v>
      </c>
      <c r="B14" s="41">
        <f t="shared" ca="1" si="3"/>
        <v>19272</v>
      </c>
      <c r="C14">
        <f t="shared" ca="1" si="4"/>
        <v>1</v>
      </c>
      <c r="D14">
        <f t="shared" ca="1" si="5"/>
        <v>0.588134765625</v>
      </c>
      <c r="E14">
        <f t="shared" ca="1" si="6"/>
        <v>3</v>
      </c>
      <c r="F14">
        <f t="shared" ca="1" si="7"/>
        <v>6</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91</v>
      </c>
      <c r="B15" s="41">
        <f t="shared" ca="1" si="3"/>
        <v>11745</v>
      </c>
      <c r="C15">
        <f t="shared" ca="1" si="4"/>
        <v>0</v>
      </c>
      <c r="D15">
        <f t="shared" ca="1" si="5"/>
        <v>0.358428955078125</v>
      </c>
      <c r="E15">
        <f t="shared" ca="1" si="6"/>
        <v>1</v>
      </c>
      <c r="F15">
        <f t="shared" ca="1" si="7"/>
        <v>-4</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92</v>
      </c>
      <c r="B16" s="41">
        <f t="shared" ca="1" si="3"/>
        <v>18182</v>
      </c>
      <c r="C16">
        <f t="shared" ca="1" si="4"/>
        <v>1</v>
      </c>
      <c r="D16">
        <f t="shared" ca="1" si="5"/>
        <v>0.55487060546875</v>
      </c>
      <c r="E16">
        <f t="shared" ca="1" si="6"/>
        <v>3</v>
      </c>
      <c r="F16">
        <f t="shared" ca="1" si="7"/>
        <v>0</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93</v>
      </c>
      <c r="B17" s="41">
        <f t="shared" ca="1" si="3"/>
        <v>16839</v>
      </c>
      <c r="C17">
        <f t="shared" ca="1" si="4"/>
        <v>1</v>
      </c>
      <c r="D17">
        <f t="shared" ca="1" si="5"/>
        <v>0.513885498046875</v>
      </c>
      <c r="E17">
        <f t="shared" ca="1" si="6"/>
        <v>3</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94</v>
      </c>
      <c r="B18" s="41">
        <f t="shared" ca="1" si="3"/>
        <v>21492</v>
      </c>
      <c r="C18">
        <f t="shared" ca="1" si="4"/>
        <v>1</v>
      </c>
      <c r="D18">
        <f t="shared" ca="1" si="5"/>
        <v>0.6558837890625</v>
      </c>
      <c r="E18">
        <f t="shared" ca="1" si="6"/>
        <v>3</v>
      </c>
      <c r="F18">
        <f t="shared" ca="1" si="7"/>
        <v>0</v>
      </c>
    </row>
    <row r="19" spans="1:24">
      <c r="A19" t="s">
        <v>95</v>
      </c>
      <c r="B19" s="41">
        <f t="shared" ca="1" si="3"/>
        <v>18205</v>
      </c>
      <c r="C19">
        <f t="shared" ca="1" si="4"/>
        <v>1</v>
      </c>
      <c r="D19">
        <f t="shared" ca="1" si="5"/>
        <v>0.555572509765625</v>
      </c>
      <c r="E19">
        <f t="shared" ca="1" si="6"/>
        <v>3</v>
      </c>
      <c r="F19">
        <f t="shared" ca="1" si="7"/>
        <v>0</v>
      </c>
    </row>
    <row r="20" spans="1:24">
      <c r="A20" t="s">
        <v>96</v>
      </c>
      <c r="B20" s="41">
        <f t="shared" ca="1" si="3"/>
        <v>19858</v>
      </c>
      <c r="C20">
        <f t="shared" ca="1" si="4"/>
        <v>1</v>
      </c>
      <c r="D20">
        <f t="shared" ca="1" si="5"/>
        <v>0.60601806640625</v>
      </c>
      <c r="E20">
        <f t="shared" ca="1" si="6"/>
        <v>3</v>
      </c>
      <c r="F20">
        <f t="shared" ca="1" si="7"/>
        <v>6</v>
      </c>
      <c r="I20" s="5" t="s">
        <v>29</v>
      </c>
      <c r="J20" s="6">
        <v>112</v>
      </c>
      <c r="K20">
        <f ca="1">J20+F12</f>
        <v>106</v>
      </c>
    </row>
    <row r="21" spans="1:24">
      <c r="A21" t="s">
        <v>97</v>
      </c>
      <c r="B21" s="41">
        <f t="shared" ca="1" si="3"/>
        <v>13155</v>
      </c>
      <c r="C21">
        <f t="shared" ca="1" si="4"/>
        <v>0</v>
      </c>
      <c r="D21">
        <f t="shared" ca="1" si="5"/>
        <v>0.401458740234375</v>
      </c>
      <c r="E21">
        <f t="shared" ca="1" si="6"/>
        <v>1</v>
      </c>
      <c r="F21">
        <f t="shared" ca="1" si="7"/>
        <v>0</v>
      </c>
      <c r="I21" s="5" t="s">
        <v>27</v>
      </c>
      <c r="J21" s="6">
        <v>100</v>
      </c>
      <c r="K21">
        <f t="shared" ref="K21:K69" ca="1" si="8">J21+F13</f>
        <v>100</v>
      </c>
    </row>
    <row r="22" spans="1:24">
      <c r="A22" t="s">
        <v>98</v>
      </c>
      <c r="B22" s="41">
        <f t="shared" ca="1" si="3"/>
        <v>15200</v>
      </c>
      <c r="C22">
        <f t="shared" ca="1" si="4"/>
        <v>0</v>
      </c>
      <c r="D22">
        <f t="shared" ca="1" si="5"/>
        <v>0.4638671875</v>
      </c>
      <c r="E22">
        <f t="shared" ca="1" si="6"/>
        <v>1</v>
      </c>
      <c r="F22">
        <f t="shared" ca="1" si="7"/>
        <v>0</v>
      </c>
      <c r="I22" s="5" t="s">
        <v>44</v>
      </c>
      <c r="J22" s="6">
        <v>128</v>
      </c>
      <c r="K22">
        <f t="shared" ca="1" si="8"/>
        <v>134</v>
      </c>
      <c r="N22" s="41"/>
    </row>
    <row r="23" spans="1:24">
      <c r="A23" t="s">
        <v>99</v>
      </c>
      <c r="B23" s="41">
        <f t="shared" ca="1" si="3"/>
        <v>14361</v>
      </c>
      <c r="C23">
        <f t="shared" ca="1" si="4"/>
        <v>0</v>
      </c>
      <c r="D23">
        <f t="shared" ca="1" si="5"/>
        <v>0.438262939453125</v>
      </c>
      <c r="E23">
        <f t="shared" ca="1" si="6"/>
        <v>1</v>
      </c>
      <c r="F23">
        <f t="shared" ca="1" si="7"/>
        <v>0</v>
      </c>
      <c r="I23" s="5" t="s">
        <v>14</v>
      </c>
      <c r="J23" s="6">
        <v>120</v>
      </c>
      <c r="K23">
        <f t="shared" ca="1" si="8"/>
        <v>116</v>
      </c>
      <c r="N23" s="41"/>
    </row>
    <row r="24" spans="1:24">
      <c r="A24" t="s">
        <v>100</v>
      </c>
      <c r="B24" s="41">
        <f t="shared" ca="1" si="3"/>
        <v>12510</v>
      </c>
      <c r="C24">
        <f t="shared" ca="1" si="4"/>
        <v>0</v>
      </c>
      <c r="D24">
        <f t="shared" ca="1" si="5"/>
        <v>0.38177490234375</v>
      </c>
      <c r="E24">
        <f t="shared" ca="1" si="6"/>
        <v>1</v>
      </c>
      <c r="F24">
        <f t="shared" ca="1" si="7"/>
        <v>0</v>
      </c>
      <c r="I24" s="5" t="s">
        <v>39</v>
      </c>
      <c r="J24" s="6">
        <v>134</v>
      </c>
      <c r="K24">
        <f t="shared" ca="1" si="8"/>
        <v>134</v>
      </c>
      <c r="N24" s="41"/>
    </row>
    <row r="25" spans="1:24">
      <c r="A25" t="s">
        <v>101</v>
      </c>
      <c r="B25" s="41">
        <f t="shared" ca="1" si="3"/>
        <v>8895</v>
      </c>
      <c r="C25">
        <f t="shared" ca="1" si="4"/>
        <v>0</v>
      </c>
      <c r="D25">
        <f t="shared" ca="1" si="5"/>
        <v>0.271453857421875</v>
      </c>
      <c r="E25">
        <f t="shared" ca="1" si="6"/>
        <v>1</v>
      </c>
      <c r="F25">
        <f t="shared" ca="1" si="7"/>
        <v>0</v>
      </c>
      <c r="I25" s="5" t="s">
        <v>38</v>
      </c>
      <c r="J25" s="6">
        <v>118</v>
      </c>
      <c r="K25">
        <f t="shared" ca="1" si="8"/>
        <v>118</v>
      </c>
      <c r="N25" s="41"/>
    </row>
    <row r="26" spans="1:24">
      <c r="A26" t="s">
        <v>102</v>
      </c>
      <c r="B26" s="41">
        <f t="shared" ca="1" si="3"/>
        <v>11660</v>
      </c>
      <c r="C26">
        <f t="shared" ca="1" si="4"/>
        <v>0</v>
      </c>
      <c r="D26">
        <f t="shared" ca="1" si="5"/>
        <v>0.3558349609375</v>
      </c>
      <c r="E26">
        <f t="shared" ca="1" si="6"/>
        <v>1</v>
      </c>
      <c r="F26">
        <f t="shared" ca="1" si="7"/>
        <v>0</v>
      </c>
      <c r="I26" s="5" t="s">
        <v>9</v>
      </c>
      <c r="J26" s="6">
        <v>106</v>
      </c>
      <c r="K26">
        <f t="shared" ca="1" si="8"/>
        <v>106</v>
      </c>
      <c r="N26" s="41"/>
    </row>
    <row r="27" spans="1:24">
      <c r="A27" t="s">
        <v>103</v>
      </c>
      <c r="B27" s="41">
        <f t="shared" ca="1" si="3"/>
        <v>15573</v>
      </c>
      <c r="C27">
        <f t="shared" ca="1" si="4"/>
        <v>0</v>
      </c>
      <c r="D27">
        <f t="shared" ca="1" si="5"/>
        <v>0.475250244140625</v>
      </c>
      <c r="E27">
        <f t="shared" ca="1" si="6"/>
        <v>1</v>
      </c>
      <c r="F27">
        <f t="shared" ca="1" si="7"/>
        <v>-5</v>
      </c>
      <c r="I27" s="5" t="s">
        <v>22</v>
      </c>
      <c r="J27" s="6">
        <v>110</v>
      </c>
      <c r="K27">
        <f t="shared" ca="1" si="8"/>
        <v>110</v>
      </c>
      <c r="N27" s="41"/>
    </row>
    <row r="28" spans="1:24">
      <c r="A28" t="s">
        <v>104</v>
      </c>
      <c r="B28" s="41">
        <f t="shared" ca="1" si="3"/>
        <v>31978</v>
      </c>
      <c r="C28">
        <f t="shared" ca="1" si="4"/>
        <v>1</v>
      </c>
      <c r="D28">
        <f t="shared" ca="1" si="5"/>
        <v>0.97589111328125</v>
      </c>
      <c r="E28">
        <f t="shared" ca="1" si="6"/>
        <v>4</v>
      </c>
      <c r="F28">
        <f t="shared" ca="1" si="7"/>
        <v>10</v>
      </c>
      <c r="I28" s="5" t="s">
        <v>30</v>
      </c>
      <c r="J28" s="6">
        <v>109</v>
      </c>
      <c r="K28">
        <f t="shared" ca="1" si="8"/>
        <v>115</v>
      </c>
      <c r="N28" s="41"/>
    </row>
    <row r="29" spans="1:24">
      <c r="A29" t="s">
        <v>105</v>
      </c>
      <c r="B29" s="41">
        <f t="shared" ca="1" si="3"/>
        <v>11227</v>
      </c>
      <c r="C29">
        <f t="shared" ca="1" si="4"/>
        <v>0</v>
      </c>
      <c r="D29">
        <f t="shared" ca="1" si="5"/>
        <v>0.342620849609375</v>
      </c>
      <c r="E29">
        <f t="shared" ca="1" si="6"/>
        <v>1</v>
      </c>
      <c r="F29">
        <f t="shared" ca="1" si="7"/>
        <v>0</v>
      </c>
      <c r="I29" s="5" t="s">
        <v>45</v>
      </c>
      <c r="J29" s="6">
        <v>112</v>
      </c>
      <c r="K29">
        <f t="shared" ca="1" si="8"/>
        <v>112</v>
      </c>
      <c r="N29" s="41"/>
    </row>
    <row r="30" spans="1:24">
      <c r="A30" t="s">
        <v>106</v>
      </c>
      <c r="B30" s="41">
        <f t="shared" ca="1" si="3"/>
        <v>5752</v>
      </c>
      <c r="C30">
        <f t="shared" ca="1" si="4"/>
        <v>0</v>
      </c>
      <c r="D30">
        <f t="shared" ca="1" si="5"/>
        <v>0.175537109375</v>
      </c>
      <c r="E30">
        <f t="shared" ca="1" si="6"/>
        <v>0</v>
      </c>
      <c r="F30">
        <f t="shared" ca="1" si="7"/>
        <v>-2</v>
      </c>
      <c r="I30" s="5" t="s">
        <v>47</v>
      </c>
      <c r="J30" s="6">
        <v>100</v>
      </c>
      <c r="K30">
        <f t="shared" ca="1" si="8"/>
        <v>100</v>
      </c>
      <c r="N30" s="41"/>
    </row>
    <row r="31" spans="1:24">
      <c r="A31" t="s">
        <v>107</v>
      </c>
      <c r="B31" s="41">
        <f t="shared" ca="1" si="3"/>
        <v>20817</v>
      </c>
      <c r="C31">
        <f t="shared" ca="1" si="4"/>
        <v>1</v>
      </c>
      <c r="D31">
        <f t="shared" ca="1" si="5"/>
        <v>0.635284423828125</v>
      </c>
      <c r="E31">
        <f t="shared" ca="1" si="6"/>
        <v>3</v>
      </c>
      <c r="F31">
        <f t="shared" ca="1" si="7"/>
        <v>0</v>
      </c>
      <c r="I31" s="5" t="s">
        <v>21</v>
      </c>
      <c r="J31" s="6">
        <v>118</v>
      </c>
      <c r="K31">
        <f t="shared" ca="1" si="8"/>
        <v>118</v>
      </c>
      <c r="N31" s="41"/>
    </row>
    <row r="32" spans="1:24">
      <c r="A32" t="s">
        <v>108</v>
      </c>
      <c r="B32" s="41">
        <f t="shared" ca="1" si="3"/>
        <v>32182</v>
      </c>
      <c r="C32">
        <f t="shared" ca="1" si="4"/>
        <v>1</v>
      </c>
      <c r="D32">
        <f t="shared" ca="1" si="5"/>
        <v>0.98211669921875</v>
      </c>
      <c r="E32">
        <f t="shared" ca="1" si="6"/>
        <v>4</v>
      </c>
      <c r="F32">
        <f t="shared" ca="1" si="7"/>
        <v>10</v>
      </c>
      <c r="I32" s="5" t="s">
        <v>2</v>
      </c>
      <c r="J32" s="6">
        <v>117</v>
      </c>
      <c r="K32">
        <f t="shared" ca="1" si="8"/>
        <v>117</v>
      </c>
      <c r="N32" s="41"/>
    </row>
    <row r="33" spans="1:14">
      <c r="A33" t="s">
        <v>109</v>
      </c>
      <c r="B33" s="41">
        <f t="shared" ca="1" si="3"/>
        <v>10935</v>
      </c>
      <c r="C33">
        <f t="shared" ca="1" si="4"/>
        <v>0</v>
      </c>
      <c r="D33">
        <f t="shared" ca="1" si="5"/>
        <v>0.333709716796875</v>
      </c>
      <c r="E33">
        <f t="shared" ca="1" si="6"/>
        <v>1</v>
      </c>
      <c r="F33">
        <f t="shared" ca="1" si="7"/>
        <v>0</v>
      </c>
      <c r="I33" s="5" t="s">
        <v>6</v>
      </c>
      <c r="J33" s="6">
        <v>116</v>
      </c>
      <c r="K33">
        <f t="shared" ca="1" si="8"/>
        <v>116</v>
      </c>
      <c r="N33" s="41"/>
    </row>
    <row r="34" spans="1:14">
      <c r="A34" t="s">
        <v>112</v>
      </c>
      <c r="B34" s="41">
        <f t="shared" ref="B34:B90" ca="1" si="9">MOD(B33*G$11+G$12,G$13)</f>
        <v>8740</v>
      </c>
      <c r="C34">
        <f t="shared" ref="C34:C90" ca="1" si="10">IF(D34&lt;0.5,0,1)</f>
        <v>0</v>
      </c>
      <c r="D34">
        <f t="shared" ref="D34:D90" ca="1" si="11">B34/G$13</f>
        <v>0.2667236328125</v>
      </c>
      <c r="E34">
        <f t="shared" ref="E34:E90" ca="1" si="12">IF(D34&lt;0.25,0,IF(D34&lt;0.5,1,IF(D34&lt;0.75,3,4)))</f>
        <v>1</v>
      </c>
      <c r="F34">
        <f t="shared" ca="1" si="7"/>
        <v>0</v>
      </c>
      <c r="I34" s="5" t="s">
        <v>13</v>
      </c>
      <c r="J34" s="6">
        <v>118</v>
      </c>
      <c r="K34">
        <f t="shared" ca="1" si="8"/>
        <v>118</v>
      </c>
    </row>
    <row r="35" spans="1:14">
      <c r="A35" t="s">
        <v>113</v>
      </c>
      <c r="B35" s="41">
        <f t="shared" ca="1" si="9"/>
        <v>12685</v>
      </c>
      <c r="C35">
        <f t="shared" ca="1" si="10"/>
        <v>0</v>
      </c>
      <c r="D35">
        <f t="shared" ca="1" si="11"/>
        <v>0.387115478515625</v>
      </c>
      <c r="E35">
        <f t="shared" ca="1" si="12"/>
        <v>1</v>
      </c>
      <c r="F35">
        <f t="shared" ca="1" si="7"/>
        <v>0</v>
      </c>
      <c r="I35" s="5" t="s">
        <v>40</v>
      </c>
      <c r="J35" s="6">
        <v>121</v>
      </c>
      <c r="K35">
        <f t="shared" ca="1" si="8"/>
        <v>116</v>
      </c>
    </row>
    <row r="36" spans="1:14">
      <c r="A36" t="s">
        <v>114</v>
      </c>
      <c r="B36" s="41">
        <f t="shared" ca="1" si="9"/>
        <v>16194</v>
      </c>
      <c r="C36">
        <f t="shared" ca="1" si="10"/>
        <v>0</v>
      </c>
      <c r="D36">
        <f t="shared" ca="1" si="11"/>
        <v>0.49420166015625</v>
      </c>
      <c r="E36">
        <f t="shared" ca="1" si="12"/>
        <v>1</v>
      </c>
      <c r="F36">
        <f t="shared" ca="1" si="7"/>
        <v>0</v>
      </c>
      <c r="I36" s="5" t="s">
        <v>11</v>
      </c>
      <c r="J36" s="6">
        <v>114</v>
      </c>
      <c r="K36">
        <f t="shared" ca="1" si="8"/>
        <v>124</v>
      </c>
    </row>
    <row r="37" spans="1:14">
      <c r="A37" t="s">
        <v>115</v>
      </c>
      <c r="B37" s="41">
        <f t="shared" ca="1" si="9"/>
        <v>15187</v>
      </c>
      <c r="C37">
        <f t="shared" ca="1" si="10"/>
        <v>0</v>
      </c>
      <c r="D37">
        <f t="shared" ca="1" si="11"/>
        <v>0.463470458984375</v>
      </c>
      <c r="E37">
        <f t="shared" ca="1" si="12"/>
        <v>1</v>
      </c>
      <c r="F37">
        <f t="shared" ca="1" si="7"/>
        <v>0</v>
      </c>
      <c r="I37" s="5" t="s">
        <v>5</v>
      </c>
      <c r="J37" s="6">
        <v>114</v>
      </c>
      <c r="K37">
        <f t="shared" ca="1" si="8"/>
        <v>114</v>
      </c>
    </row>
    <row r="38" spans="1:14">
      <c r="A38" t="s">
        <v>116</v>
      </c>
      <c r="B38" s="41">
        <f t="shared" ca="1" si="9"/>
        <v>15504</v>
      </c>
      <c r="C38">
        <f t="shared" ca="1" si="10"/>
        <v>0</v>
      </c>
      <c r="D38">
        <f t="shared" ca="1" si="11"/>
        <v>0.47314453125</v>
      </c>
      <c r="E38">
        <f t="shared" ca="1" si="12"/>
        <v>1</v>
      </c>
      <c r="F38">
        <f t="shared" ca="1" si="7"/>
        <v>-5</v>
      </c>
      <c r="I38" s="5" t="s">
        <v>15</v>
      </c>
      <c r="J38" s="6">
        <v>105</v>
      </c>
      <c r="K38">
        <f t="shared" ca="1" si="8"/>
        <v>103</v>
      </c>
    </row>
    <row r="39" spans="1:14">
      <c r="A39" t="s">
        <v>117</v>
      </c>
      <c r="B39" s="41">
        <f t="shared" ca="1" si="9"/>
        <v>22921</v>
      </c>
      <c r="C39">
        <f t="shared" ca="1" si="10"/>
        <v>1</v>
      </c>
      <c r="D39">
        <f t="shared" ca="1" si="11"/>
        <v>0.699493408203125</v>
      </c>
      <c r="E39">
        <f t="shared" ca="1" si="12"/>
        <v>3</v>
      </c>
      <c r="F39">
        <f t="shared" ca="1" si="7"/>
        <v>7</v>
      </c>
      <c r="I39" s="5" t="s">
        <v>50</v>
      </c>
      <c r="J39" s="6">
        <v>109</v>
      </c>
      <c r="K39">
        <f t="shared" ca="1" si="8"/>
        <v>109</v>
      </c>
    </row>
    <row r="40" spans="1:14">
      <c r="A40" t="s">
        <v>118</v>
      </c>
      <c r="B40" s="41">
        <f t="shared" ca="1" si="9"/>
        <v>3470</v>
      </c>
      <c r="C40">
        <f t="shared" ca="1" si="10"/>
        <v>0</v>
      </c>
      <c r="D40">
        <f t="shared" ca="1" si="11"/>
        <v>0.10589599609375</v>
      </c>
      <c r="E40">
        <f t="shared" ca="1" si="12"/>
        <v>0</v>
      </c>
      <c r="F40">
        <f t="shared" ca="1" si="7"/>
        <v>0</v>
      </c>
      <c r="I40" s="5" t="s">
        <v>17</v>
      </c>
      <c r="J40" s="6">
        <v>107</v>
      </c>
      <c r="K40">
        <f t="shared" ca="1" si="8"/>
        <v>117</v>
      </c>
    </row>
    <row r="41" spans="1:14">
      <c r="A41" t="s">
        <v>119</v>
      </c>
      <c r="B41" s="41">
        <f t="shared" ca="1" si="9"/>
        <v>14767</v>
      </c>
      <c r="C41">
        <f t="shared" ca="1" si="10"/>
        <v>0</v>
      </c>
      <c r="D41">
        <f t="shared" ca="1" si="11"/>
        <v>0.450653076171875</v>
      </c>
      <c r="E41">
        <f t="shared" ca="1" si="12"/>
        <v>1</v>
      </c>
      <c r="F41">
        <f t="shared" ca="1" si="7"/>
        <v>0</v>
      </c>
      <c r="I41" s="5" t="s">
        <v>10</v>
      </c>
      <c r="J41" s="6">
        <v>112</v>
      </c>
      <c r="K41">
        <f t="shared" ca="1" si="8"/>
        <v>112</v>
      </c>
    </row>
    <row r="42" spans="1:14">
      <c r="A42" t="s">
        <v>120</v>
      </c>
      <c r="B42" s="41">
        <f t="shared" ca="1" si="9"/>
        <v>4540</v>
      </c>
      <c r="C42">
        <f t="shared" ca="1" si="10"/>
        <v>0</v>
      </c>
      <c r="D42">
        <f t="shared" ca="1" si="11"/>
        <v>0.1385498046875</v>
      </c>
      <c r="E42">
        <f t="shared" ca="1" si="12"/>
        <v>0</v>
      </c>
      <c r="F42">
        <f t="shared" ca="1" si="7"/>
        <v>0</v>
      </c>
      <c r="I42" s="5" t="s">
        <v>48</v>
      </c>
      <c r="J42" s="6">
        <v>114</v>
      </c>
      <c r="K42">
        <f t="shared" ca="1" si="8"/>
        <v>114</v>
      </c>
    </row>
    <row r="43" spans="1:14">
      <c r="A43" t="s">
        <v>121</v>
      </c>
      <c r="B43" s="41">
        <f t="shared" ca="1" si="9"/>
        <v>1349</v>
      </c>
      <c r="C43">
        <f t="shared" ca="1" si="10"/>
        <v>0</v>
      </c>
      <c r="D43">
        <f t="shared" ca="1" si="11"/>
        <v>4.1168212890625E-2</v>
      </c>
      <c r="E43">
        <f t="shared" ca="1" si="12"/>
        <v>0</v>
      </c>
      <c r="F43">
        <f t="shared" ca="1" si="7"/>
        <v>0</v>
      </c>
      <c r="I43" s="5" t="s">
        <v>23</v>
      </c>
      <c r="J43" s="6">
        <v>115</v>
      </c>
      <c r="K43">
        <f t="shared" ca="1" si="8"/>
        <v>115</v>
      </c>
    </row>
    <row r="44" spans="1:14">
      <c r="A44" t="s">
        <v>122</v>
      </c>
      <c r="B44" s="41">
        <f t="shared" ca="1" si="9"/>
        <v>29850</v>
      </c>
      <c r="C44">
        <f t="shared" ca="1" si="10"/>
        <v>1</v>
      </c>
      <c r="D44">
        <f t="shared" ca="1" si="11"/>
        <v>0.91094970703125</v>
      </c>
      <c r="E44">
        <f t="shared" ca="1" si="12"/>
        <v>4</v>
      </c>
      <c r="F44">
        <f t="shared" ca="1" si="7"/>
        <v>0</v>
      </c>
      <c r="I44" s="5" t="s">
        <v>34</v>
      </c>
      <c r="J44" s="6">
        <v>118</v>
      </c>
      <c r="K44">
        <f t="shared" ca="1" si="8"/>
        <v>118</v>
      </c>
    </row>
    <row r="45" spans="1:14">
      <c r="A45" t="s">
        <v>123</v>
      </c>
      <c r="B45" s="41">
        <f t="shared" ca="1" si="9"/>
        <v>16843</v>
      </c>
      <c r="C45">
        <f t="shared" ca="1" si="10"/>
        <v>1</v>
      </c>
      <c r="D45">
        <f t="shared" ca="1" si="11"/>
        <v>0.514007568359375</v>
      </c>
      <c r="E45">
        <f t="shared" ca="1" si="12"/>
        <v>3</v>
      </c>
      <c r="F45">
        <f t="shared" ca="1" si="7"/>
        <v>5</v>
      </c>
      <c r="I45" s="5" t="s">
        <v>49</v>
      </c>
      <c r="J45" s="6">
        <v>117</v>
      </c>
      <c r="K45">
        <f t="shared" ca="1" si="8"/>
        <v>117</v>
      </c>
    </row>
    <row r="46" spans="1:14">
      <c r="A46" t="s">
        <v>124</v>
      </c>
      <c r="B46" s="41">
        <f t="shared" ca="1" si="9"/>
        <v>3496</v>
      </c>
      <c r="C46">
        <f t="shared" ca="1" si="10"/>
        <v>0</v>
      </c>
      <c r="D46">
        <f t="shared" ca="1" si="11"/>
        <v>0.106689453125</v>
      </c>
      <c r="E46">
        <f t="shared" ca="1" si="12"/>
        <v>0</v>
      </c>
      <c r="F46">
        <f t="shared" ca="1" si="7"/>
        <v>0</v>
      </c>
      <c r="I46" s="5" t="s">
        <v>43</v>
      </c>
      <c r="J46" s="6">
        <v>118</v>
      </c>
      <c r="K46">
        <f t="shared" ca="1" si="8"/>
        <v>113</v>
      </c>
    </row>
    <row r="47" spans="1:14">
      <c r="A47" t="s">
        <v>125</v>
      </c>
      <c r="B47" s="41">
        <f t="shared" ca="1" si="9"/>
        <v>12481</v>
      </c>
      <c r="C47">
        <f t="shared" ca="1" si="10"/>
        <v>0</v>
      </c>
      <c r="D47">
        <f t="shared" ca="1" si="11"/>
        <v>0.380889892578125</v>
      </c>
      <c r="E47">
        <f t="shared" ca="1" si="12"/>
        <v>1</v>
      </c>
      <c r="F47">
        <f t="shared" ca="1" si="7"/>
        <v>-4</v>
      </c>
      <c r="I47" s="5" t="s">
        <v>31</v>
      </c>
      <c r="J47" s="6">
        <v>125</v>
      </c>
      <c r="K47">
        <f t="shared" ca="1" si="8"/>
        <v>132</v>
      </c>
    </row>
    <row r="48" spans="1:14">
      <c r="A48" t="s">
        <v>126</v>
      </c>
      <c r="B48" s="41">
        <f t="shared" ca="1" si="9"/>
        <v>16486</v>
      </c>
      <c r="C48">
        <f t="shared" ca="1" si="10"/>
        <v>1</v>
      </c>
      <c r="D48">
        <f t="shared" ca="1" si="11"/>
        <v>0.50311279296875</v>
      </c>
      <c r="E48">
        <f t="shared" ca="1" si="12"/>
        <v>3</v>
      </c>
      <c r="F48">
        <f t="shared" ca="1" si="7"/>
        <v>5</v>
      </c>
      <c r="I48" s="5" t="s">
        <v>3</v>
      </c>
      <c r="J48" s="6">
        <v>106</v>
      </c>
      <c r="K48">
        <f t="shared" ca="1" si="8"/>
        <v>106</v>
      </c>
    </row>
    <row r="49" spans="1:11">
      <c r="A49" t="s">
        <v>127</v>
      </c>
      <c r="B49" s="41">
        <f t="shared" ca="1" si="9"/>
        <v>12199</v>
      </c>
      <c r="C49">
        <f t="shared" ca="1" si="10"/>
        <v>0</v>
      </c>
      <c r="D49">
        <f t="shared" ca="1" si="11"/>
        <v>0.372283935546875</v>
      </c>
      <c r="E49">
        <f t="shared" ca="1" si="12"/>
        <v>1</v>
      </c>
      <c r="F49">
        <f t="shared" ca="1" si="7"/>
        <v>-4</v>
      </c>
      <c r="I49" s="5" t="s">
        <v>41</v>
      </c>
      <c r="J49" s="6">
        <v>110</v>
      </c>
      <c r="K49">
        <f t="shared" ca="1" si="8"/>
        <v>110</v>
      </c>
    </row>
    <row r="50" spans="1:11">
      <c r="A50" t="s">
        <v>128</v>
      </c>
      <c r="B50" s="41">
        <f t="shared" ca="1" si="9"/>
        <v>23636</v>
      </c>
      <c r="C50">
        <f t="shared" ca="1" si="10"/>
        <v>1</v>
      </c>
      <c r="D50">
        <f t="shared" ca="1" si="11"/>
        <v>0.7213134765625</v>
      </c>
      <c r="E50">
        <f t="shared" ca="1" si="12"/>
        <v>3</v>
      </c>
      <c r="F50">
        <f t="shared" ca="1" si="7"/>
        <v>7</v>
      </c>
      <c r="I50" s="5" t="s">
        <v>4</v>
      </c>
      <c r="J50" s="6">
        <v>122</v>
      </c>
      <c r="K50">
        <f t="shared" ca="1" si="8"/>
        <v>122</v>
      </c>
    </row>
    <row r="51" spans="1:11">
      <c r="A51" t="s">
        <v>129</v>
      </c>
      <c r="B51" s="41">
        <f t="shared" ca="1" si="9"/>
        <v>6141</v>
      </c>
      <c r="C51">
        <f t="shared" ca="1" si="10"/>
        <v>0</v>
      </c>
      <c r="D51">
        <f t="shared" ca="1" si="11"/>
        <v>0.187408447265625</v>
      </c>
      <c r="E51">
        <f t="shared" ca="1" si="12"/>
        <v>0</v>
      </c>
      <c r="F51">
        <f t="shared" ca="1" si="7"/>
        <v>-2</v>
      </c>
      <c r="I51" s="5" t="s">
        <v>35</v>
      </c>
      <c r="J51" s="6">
        <v>108</v>
      </c>
      <c r="K51">
        <f t="shared" ca="1" si="8"/>
        <v>108</v>
      </c>
    </row>
    <row r="52" spans="1:11">
      <c r="A52" t="s">
        <v>130</v>
      </c>
      <c r="B52" s="41">
        <f t="shared" ca="1" si="9"/>
        <v>31986</v>
      </c>
      <c r="C52">
        <f t="shared" ca="1" si="10"/>
        <v>1</v>
      </c>
      <c r="D52">
        <f t="shared" ca="1" si="11"/>
        <v>0.97613525390625</v>
      </c>
      <c r="E52">
        <f t="shared" ca="1" si="12"/>
        <v>4</v>
      </c>
      <c r="F52">
        <f t="shared" ca="1" si="7"/>
        <v>10</v>
      </c>
      <c r="I52" s="5" t="s">
        <v>18</v>
      </c>
      <c r="J52" s="6">
        <v>110</v>
      </c>
      <c r="K52">
        <f t="shared" ca="1" si="8"/>
        <v>110</v>
      </c>
    </row>
    <row r="53" spans="1:11">
      <c r="A53" t="s">
        <v>131</v>
      </c>
      <c r="B53" s="41">
        <f t="shared" ca="1" si="9"/>
        <v>8003</v>
      </c>
      <c r="C53">
        <f t="shared" ca="1" si="10"/>
        <v>0</v>
      </c>
      <c r="D53">
        <f t="shared" ca="1" si="11"/>
        <v>0.244232177734375</v>
      </c>
      <c r="E53">
        <f t="shared" ca="1" si="12"/>
        <v>0</v>
      </c>
      <c r="F53">
        <f t="shared" ca="1" si="7"/>
        <v>-2</v>
      </c>
      <c r="I53" s="5" t="s">
        <v>24</v>
      </c>
      <c r="J53" s="6">
        <v>121</v>
      </c>
      <c r="K53">
        <f t="shared" ca="1" si="8"/>
        <v>126</v>
      </c>
    </row>
    <row r="54" spans="1:11">
      <c r="A54" t="s">
        <v>132</v>
      </c>
      <c r="B54" s="41">
        <f t="shared" ca="1" si="9"/>
        <v>27072</v>
      </c>
      <c r="C54">
        <f t="shared" ca="1" si="10"/>
        <v>1</v>
      </c>
      <c r="D54">
        <f t="shared" ca="1" si="11"/>
        <v>0.826171875</v>
      </c>
      <c r="E54">
        <f t="shared" ca="1" si="12"/>
        <v>4</v>
      </c>
      <c r="F54">
        <f t="shared" ca="1" si="7"/>
        <v>8</v>
      </c>
      <c r="I54" s="5" t="s">
        <v>19</v>
      </c>
      <c r="J54" s="6">
        <v>113</v>
      </c>
      <c r="K54">
        <f t="shared" ca="1" si="8"/>
        <v>113</v>
      </c>
    </row>
    <row r="55" spans="1:11">
      <c r="A55" t="s">
        <v>133</v>
      </c>
      <c r="B55" s="41">
        <f t="shared" ca="1" si="9"/>
        <v>14073</v>
      </c>
      <c r="C55">
        <f t="shared" ca="1" si="10"/>
        <v>0</v>
      </c>
      <c r="D55">
        <f t="shared" ca="1" si="11"/>
        <v>0.429473876953125</v>
      </c>
      <c r="E55">
        <f t="shared" ca="1" si="12"/>
        <v>1</v>
      </c>
      <c r="F55">
        <f t="shared" ca="1" si="7"/>
        <v>-4</v>
      </c>
      <c r="I55" s="5" t="s">
        <v>25</v>
      </c>
      <c r="J55" s="6">
        <v>120</v>
      </c>
      <c r="K55">
        <f t="shared" ca="1" si="8"/>
        <v>116</v>
      </c>
    </row>
    <row r="56" spans="1:11">
      <c r="A56" t="s">
        <v>134</v>
      </c>
      <c r="B56" s="41">
        <f t="shared" ca="1" si="9"/>
        <v>30270</v>
      </c>
      <c r="C56">
        <f t="shared" ca="1" si="10"/>
        <v>1</v>
      </c>
      <c r="D56">
        <f t="shared" ca="1" si="11"/>
        <v>0.92376708984375</v>
      </c>
      <c r="E56">
        <f t="shared" ca="1" si="12"/>
        <v>4</v>
      </c>
      <c r="F56">
        <f t="shared" ca="1" si="7"/>
        <v>0</v>
      </c>
      <c r="I56" s="5" t="s">
        <v>46</v>
      </c>
      <c r="J56" s="6">
        <v>119</v>
      </c>
      <c r="K56">
        <f t="shared" ca="1" si="8"/>
        <v>124</v>
      </c>
    </row>
    <row r="57" spans="1:11">
      <c r="A57" t="s">
        <v>135</v>
      </c>
      <c r="B57" s="41">
        <f t="shared" ca="1" si="9"/>
        <v>27807</v>
      </c>
      <c r="C57">
        <f t="shared" ca="1" si="10"/>
        <v>1</v>
      </c>
      <c r="D57">
        <f t="shared" ca="1" si="11"/>
        <v>0.848602294921875</v>
      </c>
      <c r="E57">
        <f t="shared" ca="1" si="12"/>
        <v>4</v>
      </c>
      <c r="F57">
        <f t="shared" ca="1" si="7"/>
        <v>0</v>
      </c>
      <c r="I57" s="5" t="s">
        <v>8</v>
      </c>
      <c r="J57" s="6">
        <v>111</v>
      </c>
      <c r="K57">
        <f t="shared" ca="1" si="8"/>
        <v>107</v>
      </c>
    </row>
    <row r="58" spans="1:11">
      <c r="A58" t="s">
        <v>136</v>
      </c>
      <c r="B58" s="41">
        <f t="shared" ca="1" si="9"/>
        <v>25068</v>
      </c>
      <c r="C58">
        <f t="shared" ca="1" si="10"/>
        <v>1</v>
      </c>
      <c r="D58">
        <f t="shared" ca="1" si="11"/>
        <v>0.7650146484375</v>
      </c>
      <c r="E58">
        <f t="shared" ca="1" si="12"/>
        <v>4</v>
      </c>
      <c r="F58">
        <f t="shared" ca="1" si="7"/>
        <v>0</v>
      </c>
      <c r="I58" s="5" t="s">
        <v>33</v>
      </c>
      <c r="J58" s="6">
        <v>104</v>
      </c>
      <c r="K58">
        <f t="shared" ca="1" si="8"/>
        <v>111</v>
      </c>
    </row>
    <row r="59" spans="1:11">
      <c r="A59" t="s">
        <v>137</v>
      </c>
      <c r="B59" s="41">
        <f t="shared" ca="1" si="9"/>
        <v>18869</v>
      </c>
      <c r="C59">
        <f t="shared" ca="1" si="10"/>
        <v>1</v>
      </c>
      <c r="D59">
        <f t="shared" ca="1" si="11"/>
        <v>0.575836181640625</v>
      </c>
      <c r="E59">
        <f t="shared" ca="1" si="12"/>
        <v>3</v>
      </c>
      <c r="F59">
        <f t="shared" ca="1" si="7"/>
        <v>6</v>
      </c>
      <c r="I59" s="5" t="s">
        <v>7</v>
      </c>
      <c r="J59" s="6">
        <v>113</v>
      </c>
      <c r="K59">
        <f t="shared" ca="1" si="8"/>
        <v>111</v>
      </c>
    </row>
    <row r="60" spans="1:11">
      <c r="A60" t="s">
        <v>138</v>
      </c>
      <c r="B60" s="41">
        <f t="shared" ca="1" si="9"/>
        <v>14410</v>
      </c>
      <c r="C60">
        <f t="shared" ca="1" si="10"/>
        <v>0</v>
      </c>
      <c r="D60">
        <f t="shared" ca="1" si="11"/>
        <v>0.43975830078125</v>
      </c>
      <c r="E60">
        <f t="shared" ca="1" si="12"/>
        <v>1</v>
      </c>
      <c r="F60">
        <f t="shared" ca="1" si="7"/>
        <v>0</v>
      </c>
      <c r="I60" s="5" t="s">
        <v>32</v>
      </c>
      <c r="J60" s="6">
        <v>120</v>
      </c>
      <c r="K60">
        <f t="shared" ca="1" si="8"/>
        <v>130</v>
      </c>
    </row>
    <row r="61" spans="1:11">
      <c r="A61" t="s">
        <v>139</v>
      </c>
      <c r="B61" s="41">
        <f t="shared" ca="1" si="9"/>
        <v>13243</v>
      </c>
      <c r="C61">
        <f t="shared" ca="1" si="10"/>
        <v>0</v>
      </c>
      <c r="D61">
        <f t="shared" ca="1" si="11"/>
        <v>0.404144287109375</v>
      </c>
      <c r="E61">
        <f t="shared" ca="1" si="12"/>
        <v>1</v>
      </c>
      <c r="F61">
        <f t="shared" ca="1" si="7"/>
        <v>0</v>
      </c>
      <c r="I61" s="5" t="s">
        <v>26</v>
      </c>
      <c r="J61" s="6">
        <v>113</v>
      </c>
      <c r="K61">
        <f t="shared" ca="1" si="8"/>
        <v>111</v>
      </c>
    </row>
    <row r="62" spans="1:11">
      <c r="A62" t="s">
        <v>140</v>
      </c>
      <c r="B62" s="41">
        <f t="shared" ca="1" si="9"/>
        <v>12504</v>
      </c>
      <c r="C62">
        <f t="shared" ca="1" si="10"/>
        <v>0</v>
      </c>
      <c r="D62">
        <f t="shared" ca="1" si="11"/>
        <v>0.381591796875</v>
      </c>
      <c r="E62">
        <f t="shared" ca="1" si="12"/>
        <v>1</v>
      </c>
      <c r="F62">
        <f t="shared" ca="1" si="7"/>
        <v>-4</v>
      </c>
      <c r="I62" s="5" t="s">
        <v>36</v>
      </c>
      <c r="J62" s="6">
        <v>120</v>
      </c>
      <c r="K62">
        <f t="shared" ca="1" si="8"/>
        <v>128</v>
      </c>
    </row>
    <row r="63" spans="1:11">
      <c r="A63" t="s">
        <v>141</v>
      </c>
      <c r="B63" s="41">
        <f t="shared" ca="1" si="9"/>
        <v>19505</v>
      </c>
      <c r="C63">
        <f t="shared" ca="1" si="10"/>
        <v>1</v>
      </c>
      <c r="D63">
        <f t="shared" ca="1" si="11"/>
        <v>0.595245361328125</v>
      </c>
      <c r="E63">
        <f t="shared" ca="1" si="12"/>
        <v>3</v>
      </c>
      <c r="F63">
        <f t="shared" ca="1" si="7"/>
        <v>6</v>
      </c>
      <c r="I63" s="5" t="s">
        <v>16</v>
      </c>
      <c r="J63" s="6">
        <v>117</v>
      </c>
      <c r="K63">
        <f t="shared" ca="1" si="8"/>
        <v>113</v>
      </c>
    </row>
    <row r="64" spans="1:11">
      <c r="A64" t="s">
        <v>142</v>
      </c>
      <c r="B64" s="41">
        <f t="shared" ca="1" si="9"/>
        <v>3862</v>
      </c>
      <c r="C64">
        <f t="shared" ca="1" si="10"/>
        <v>0</v>
      </c>
      <c r="D64">
        <f t="shared" ca="1" si="11"/>
        <v>0.11785888671875</v>
      </c>
      <c r="E64">
        <f t="shared" ca="1" si="12"/>
        <v>0</v>
      </c>
      <c r="F64">
        <f t="shared" ca="1" si="7"/>
        <v>-1</v>
      </c>
      <c r="I64" s="5" t="s">
        <v>28</v>
      </c>
      <c r="J64" s="6">
        <v>105</v>
      </c>
      <c r="K64">
        <f t="shared" ca="1" si="8"/>
        <v>105</v>
      </c>
    </row>
    <row r="65" spans="1:11">
      <c r="A65" t="s">
        <v>143</v>
      </c>
      <c r="B65" s="41">
        <f t="shared" ca="1" si="9"/>
        <v>20631</v>
      </c>
      <c r="C65">
        <f t="shared" ca="1" si="10"/>
        <v>1</v>
      </c>
      <c r="D65">
        <f t="shared" ca="1" si="11"/>
        <v>0.629608154296875</v>
      </c>
      <c r="E65">
        <f t="shared" ca="1" si="12"/>
        <v>3</v>
      </c>
      <c r="F65">
        <f t="shared" ca="1" si="7"/>
        <v>6</v>
      </c>
      <c r="I65" s="5" t="s">
        <v>37</v>
      </c>
      <c r="J65" s="6">
        <v>110</v>
      </c>
      <c r="K65">
        <f t="shared" ca="1" si="8"/>
        <v>110</v>
      </c>
    </row>
    <row r="66" spans="1:11">
      <c r="A66" t="s">
        <v>144</v>
      </c>
      <c r="B66" s="41">
        <f t="shared" ca="1" si="9"/>
        <v>644</v>
      </c>
      <c r="C66">
        <f t="shared" ca="1" si="10"/>
        <v>0</v>
      </c>
      <c r="D66">
        <f t="shared" ca="1" si="11"/>
        <v>1.96533203125E-2</v>
      </c>
      <c r="E66">
        <f t="shared" ca="1" si="12"/>
        <v>0</v>
      </c>
      <c r="F66">
        <f t="shared" ca="1" si="7"/>
        <v>0</v>
      </c>
      <c r="I66" s="5" t="s">
        <v>20</v>
      </c>
      <c r="J66" s="6">
        <v>118</v>
      </c>
      <c r="K66">
        <f t="shared" ca="1" si="8"/>
        <v>118</v>
      </c>
    </row>
    <row r="67" spans="1:11">
      <c r="A67" t="s">
        <v>145</v>
      </c>
      <c r="B67" s="41">
        <f t="shared" ca="1" si="9"/>
        <v>31341</v>
      </c>
      <c r="C67">
        <f t="shared" ca="1" si="10"/>
        <v>1</v>
      </c>
      <c r="D67">
        <f t="shared" ca="1" si="11"/>
        <v>0.956451416015625</v>
      </c>
      <c r="E67">
        <f t="shared" ca="1" si="12"/>
        <v>4</v>
      </c>
      <c r="F67">
        <f t="shared" ca="1" si="7"/>
        <v>10</v>
      </c>
      <c r="I67" s="5" t="s">
        <v>42</v>
      </c>
      <c r="J67" s="6">
        <v>112</v>
      </c>
      <c r="K67">
        <f t="shared" ca="1" si="8"/>
        <v>118</v>
      </c>
    </row>
    <row r="68" spans="1:11">
      <c r="A68" t="s">
        <v>146</v>
      </c>
      <c r="B68" s="41">
        <f t="shared" ca="1" si="9"/>
        <v>1698</v>
      </c>
      <c r="C68">
        <f t="shared" ca="1" si="10"/>
        <v>0</v>
      </c>
      <c r="D68">
        <f t="shared" ca="1" si="11"/>
        <v>5.181884765625E-2</v>
      </c>
      <c r="E68">
        <f t="shared" ca="1" si="12"/>
        <v>0</v>
      </c>
      <c r="F68">
        <f t="shared" ca="1" si="7"/>
        <v>-1</v>
      </c>
      <c r="I68" s="5" t="s">
        <v>51</v>
      </c>
      <c r="J68" s="6">
        <v>114</v>
      </c>
      <c r="K68">
        <f t="shared" ca="1" si="8"/>
        <v>114</v>
      </c>
    </row>
    <row r="69" spans="1:11">
      <c r="A69" t="s">
        <v>147</v>
      </c>
      <c r="B69" s="41">
        <f t="shared" ca="1" si="9"/>
        <v>24371</v>
      </c>
      <c r="C69">
        <f t="shared" ca="1" si="10"/>
        <v>1</v>
      </c>
      <c r="D69">
        <f t="shared" ca="1" si="11"/>
        <v>0.743743896484375</v>
      </c>
      <c r="E69">
        <f t="shared" ca="1" si="12"/>
        <v>3</v>
      </c>
      <c r="F69">
        <f t="shared" ca="1" si="7"/>
        <v>0</v>
      </c>
      <c r="I69" s="5" t="s">
        <v>12</v>
      </c>
      <c r="J69" s="6">
        <v>115</v>
      </c>
      <c r="K69">
        <f t="shared" ca="1" si="8"/>
        <v>115</v>
      </c>
    </row>
    <row r="70" spans="1:11">
      <c r="A70" t="s">
        <v>148</v>
      </c>
      <c r="B70" s="41">
        <f t="shared" ca="1" si="9"/>
        <v>17136</v>
      </c>
      <c r="C70">
        <f t="shared" ca="1" si="10"/>
        <v>1</v>
      </c>
      <c r="D70">
        <f t="shared" ca="1" si="11"/>
        <v>0.52294921875</v>
      </c>
      <c r="E70">
        <f t="shared" ca="1" si="12"/>
        <v>3</v>
      </c>
      <c r="F70">
        <f t="shared" ca="1" si="7"/>
        <v>0</v>
      </c>
    </row>
    <row r="71" spans="1:11">
      <c r="A71" t="s">
        <v>149</v>
      </c>
      <c r="B71" s="41">
        <f t="shared" ca="1" si="9"/>
        <v>20585</v>
      </c>
      <c r="C71">
        <f t="shared" ca="1" si="10"/>
        <v>1</v>
      </c>
      <c r="D71">
        <f t="shared" ca="1" si="11"/>
        <v>0.628204345703125</v>
      </c>
      <c r="E71">
        <f t="shared" ca="1" si="12"/>
        <v>3</v>
      </c>
      <c r="F71">
        <f t="shared" ca="1" si="7"/>
        <v>0</v>
      </c>
    </row>
    <row r="72" spans="1:11">
      <c r="A72" t="s">
        <v>150</v>
      </c>
      <c r="B72" s="41">
        <f t="shared" ca="1" si="9"/>
        <v>27374</v>
      </c>
      <c r="C72">
        <f t="shared" ca="1" si="10"/>
        <v>1</v>
      </c>
      <c r="D72">
        <f t="shared" ca="1" si="11"/>
        <v>0.83538818359375</v>
      </c>
      <c r="E72">
        <f t="shared" ca="1" si="12"/>
        <v>4</v>
      </c>
      <c r="F72">
        <f t="shared" ca="1" si="7"/>
        <v>8</v>
      </c>
    </row>
    <row r="73" spans="1:11">
      <c r="A73" t="s">
        <v>151</v>
      </c>
      <c r="B73" s="41">
        <f t="shared" ca="1" si="9"/>
        <v>15247</v>
      </c>
      <c r="C73">
        <f t="shared" ca="1" si="10"/>
        <v>0</v>
      </c>
      <c r="D73">
        <f t="shared" ca="1" si="11"/>
        <v>0.465301513671875</v>
      </c>
      <c r="E73">
        <f t="shared" ca="1" si="12"/>
        <v>1</v>
      </c>
      <c r="F73">
        <f t="shared" ca="1" si="7"/>
        <v>0</v>
      </c>
    </row>
    <row r="74" spans="1:11">
      <c r="A74" t="s">
        <v>152</v>
      </c>
      <c r="B74" s="41">
        <f t="shared" ca="1" si="9"/>
        <v>7708</v>
      </c>
      <c r="C74">
        <f t="shared" ca="1" si="10"/>
        <v>0</v>
      </c>
      <c r="D74">
        <f t="shared" ca="1" si="11"/>
        <v>0.2352294921875</v>
      </c>
      <c r="E74">
        <f t="shared" ca="1" si="12"/>
        <v>0</v>
      </c>
      <c r="F74">
        <f t="shared" ca="1" si="7"/>
        <v>0</v>
      </c>
    </row>
    <row r="75" spans="1:11">
      <c r="A75" t="s">
        <v>153</v>
      </c>
      <c r="B75" s="41">
        <f t="shared" ca="1" si="9"/>
        <v>2597</v>
      </c>
      <c r="C75">
        <f t="shared" ca="1" si="10"/>
        <v>0</v>
      </c>
      <c r="D75">
        <f t="shared" ca="1" si="11"/>
        <v>7.9254150390625E-2</v>
      </c>
      <c r="E75">
        <f t="shared" ca="1" si="12"/>
        <v>0</v>
      </c>
      <c r="F75">
        <f t="shared" ca="1" si="7"/>
        <v>-1</v>
      </c>
    </row>
    <row r="76" spans="1:11">
      <c r="A76" t="s">
        <v>154</v>
      </c>
      <c r="B76" s="41">
        <f t="shared" ca="1" si="9"/>
        <v>18426</v>
      </c>
      <c r="C76">
        <f t="shared" ca="1" si="10"/>
        <v>1</v>
      </c>
      <c r="D76">
        <f t="shared" ca="1" si="11"/>
        <v>0.56231689453125</v>
      </c>
      <c r="E76">
        <f t="shared" ca="1" si="12"/>
        <v>3</v>
      </c>
      <c r="F76">
        <f t="shared" ca="1" si="7"/>
        <v>6</v>
      </c>
    </row>
    <row r="77" spans="1:11">
      <c r="A77" t="s">
        <v>155</v>
      </c>
      <c r="B77" s="41">
        <f t="shared" ca="1" si="9"/>
        <v>427</v>
      </c>
      <c r="C77">
        <f t="shared" ca="1" si="10"/>
        <v>0</v>
      </c>
      <c r="D77">
        <f t="shared" ca="1" si="11"/>
        <v>1.3031005859375E-2</v>
      </c>
      <c r="E77">
        <f t="shared" ca="1" si="12"/>
        <v>0</v>
      </c>
      <c r="F77">
        <f t="shared" ref="F77:F90" ca="1" si="13">(C77-C78)*ROUND(D77*10,0)</f>
        <v>0</v>
      </c>
    </row>
    <row r="78" spans="1:11">
      <c r="A78" t="s">
        <v>156</v>
      </c>
      <c r="B78" s="41">
        <f t="shared" ca="1" si="9"/>
        <v>8</v>
      </c>
      <c r="C78">
        <f t="shared" ca="1" si="10"/>
        <v>0</v>
      </c>
      <c r="D78">
        <f t="shared" ca="1" si="11"/>
        <v>2.44140625E-4</v>
      </c>
      <c r="E78">
        <f t="shared" ca="1" si="12"/>
        <v>0</v>
      </c>
      <c r="F78">
        <f t="shared" ca="1" si="13"/>
        <v>0</v>
      </c>
    </row>
    <row r="79" spans="1:11">
      <c r="A79" t="s">
        <v>157</v>
      </c>
      <c r="B79" s="41">
        <f t="shared" ca="1" si="9"/>
        <v>9121</v>
      </c>
      <c r="C79">
        <f t="shared" ca="1" si="10"/>
        <v>0</v>
      </c>
      <c r="D79">
        <f t="shared" ca="1" si="11"/>
        <v>0.278350830078125</v>
      </c>
      <c r="E79">
        <f t="shared" ca="1" si="12"/>
        <v>1</v>
      </c>
      <c r="F79">
        <f t="shared" ca="1" si="13"/>
        <v>-3</v>
      </c>
    </row>
    <row r="80" spans="1:11">
      <c r="A80" t="s">
        <v>158</v>
      </c>
      <c r="B80" s="41">
        <f t="shared" ca="1" si="9"/>
        <v>27078</v>
      </c>
      <c r="C80">
        <f t="shared" ca="1" si="10"/>
        <v>1</v>
      </c>
      <c r="D80">
        <f t="shared" ca="1" si="11"/>
        <v>0.82635498046875</v>
      </c>
      <c r="E80">
        <f t="shared" ca="1" si="12"/>
        <v>4</v>
      </c>
      <c r="F80">
        <f t="shared" ca="1" si="13"/>
        <v>8</v>
      </c>
    </row>
    <row r="81" spans="1:6">
      <c r="A81" t="s">
        <v>159</v>
      </c>
      <c r="B81" s="41">
        <f t="shared" ca="1" si="9"/>
        <v>3463</v>
      </c>
      <c r="C81">
        <f t="shared" ca="1" si="10"/>
        <v>0</v>
      </c>
      <c r="D81">
        <f t="shared" ca="1" si="11"/>
        <v>0.105682373046875</v>
      </c>
      <c r="E81">
        <f t="shared" ca="1" si="12"/>
        <v>0</v>
      </c>
      <c r="F81">
        <f t="shared" ca="1" si="13"/>
        <v>0</v>
      </c>
    </row>
    <row r="82" spans="1:6">
      <c r="A82" t="s">
        <v>160</v>
      </c>
      <c r="B82" s="41">
        <f t="shared" ca="1" si="9"/>
        <v>5300</v>
      </c>
      <c r="C82">
        <f t="shared" ca="1" si="10"/>
        <v>0</v>
      </c>
      <c r="D82">
        <f t="shared" ca="1" si="11"/>
        <v>0.1617431640625</v>
      </c>
      <c r="E82">
        <f t="shared" ca="1" si="12"/>
        <v>0</v>
      </c>
      <c r="F82">
        <f t="shared" ca="1" si="13"/>
        <v>-2</v>
      </c>
    </row>
    <row r="83" spans="1:6">
      <c r="A83" t="s">
        <v>161</v>
      </c>
      <c r="B83" s="41">
        <f t="shared" ca="1" si="9"/>
        <v>22749</v>
      </c>
      <c r="C83">
        <f t="shared" ca="1" si="10"/>
        <v>1</v>
      </c>
      <c r="D83">
        <f t="shared" ca="1" si="11"/>
        <v>0.694244384765625</v>
      </c>
      <c r="E83">
        <f t="shared" ca="1" si="12"/>
        <v>3</v>
      </c>
      <c r="F83">
        <f t="shared" ca="1" si="13"/>
        <v>0</v>
      </c>
    </row>
    <row r="84" spans="1:6">
      <c r="A84" t="s">
        <v>162</v>
      </c>
      <c r="B84" s="41">
        <f t="shared" ca="1" si="9"/>
        <v>23634</v>
      </c>
      <c r="C84">
        <f t="shared" ca="1" si="10"/>
        <v>1</v>
      </c>
      <c r="D84">
        <f t="shared" ca="1" si="11"/>
        <v>0.72125244140625</v>
      </c>
      <c r="E84">
        <f t="shared" ca="1" si="12"/>
        <v>3</v>
      </c>
      <c r="F84">
        <f t="shared" ca="1" si="13"/>
        <v>0</v>
      </c>
    </row>
    <row r="85" spans="1:6">
      <c r="A85" t="s">
        <v>163</v>
      </c>
      <c r="B85" s="41">
        <f t="shared" ca="1" si="9"/>
        <v>31523</v>
      </c>
      <c r="C85">
        <f t="shared" ca="1" si="10"/>
        <v>1</v>
      </c>
      <c r="D85">
        <f t="shared" ca="1" si="11"/>
        <v>0.962005615234375</v>
      </c>
      <c r="E85">
        <f t="shared" ca="1" si="12"/>
        <v>4</v>
      </c>
      <c r="F85">
        <f t="shared" ca="1" si="13"/>
        <v>0</v>
      </c>
    </row>
    <row r="86" spans="1:6">
      <c r="A86" t="s">
        <v>164</v>
      </c>
      <c r="B86" s="41">
        <f t="shared" ca="1" si="9"/>
        <v>18464</v>
      </c>
      <c r="C86">
        <f t="shared" ca="1" si="10"/>
        <v>1</v>
      </c>
      <c r="D86">
        <f t="shared" ca="1" si="11"/>
        <v>0.5634765625</v>
      </c>
      <c r="E86">
        <f t="shared" ca="1" si="12"/>
        <v>3</v>
      </c>
      <c r="F86">
        <f t="shared" ca="1" si="13"/>
        <v>6</v>
      </c>
    </row>
    <row r="87" spans="1:6">
      <c r="A87" t="s">
        <v>165</v>
      </c>
      <c r="B87" s="41">
        <f t="shared" ca="1" si="9"/>
        <v>9689</v>
      </c>
      <c r="C87">
        <f t="shared" ca="1" si="10"/>
        <v>0</v>
      </c>
      <c r="D87">
        <f t="shared" ca="1" si="11"/>
        <v>0.295684814453125</v>
      </c>
      <c r="E87">
        <f t="shared" ca="1" si="12"/>
        <v>1</v>
      </c>
      <c r="F87">
        <f t="shared" ca="1" si="13"/>
        <v>-3</v>
      </c>
    </row>
    <row r="88" spans="1:6">
      <c r="A88" t="s">
        <v>166</v>
      </c>
      <c r="B88" s="41">
        <f t="shared" ca="1" si="9"/>
        <v>27550</v>
      </c>
      <c r="C88">
        <f t="shared" ca="1" si="10"/>
        <v>1</v>
      </c>
      <c r="D88">
        <f t="shared" ca="1" si="11"/>
        <v>0.84075927734375</v>
      </c>
      <c r="E88">
        <f t="shared" ca="1" si="12"/>
        <v>4</v>
      </c>
      <c r="F88">
        <f t="shared" ca="1" si="13"/>
        <v>8</v>
      </c>
    </row>
    <row r="89" spans="1:6">
      <c r="A89" t="s">
        <v>167</v>
      </c>
      <c r="B89" s="41">
        <f t="shared" ca="1" si="9"/>
        <v>9855</v>
      </c>
      <c r="C89">
        <f t="shared" ca="1" si="10"/>
        <v>0</v>
      </c>
      <c r="D89">
        <f t="shared" ca="1" si="11"/>
        <v>0.300750732421875</v>
      </c>
      <c r="E89">
        <f t="shared" ca="1" si="12"/>
        <v>1</v>
      </c>
      <c r="F89">
        <f t="shared" ca="1" si="13"/>
        <v>-3</v>
      </c>
    </row>
    <row r="90" spans="1:6">
      <c r="A90" t="s">
        <v>168</v>
      </c>
      <c r="B90" s="41">
        <f t="shared" ca="1" si="9"/>
        <v>17996</v>
      </c>
      <c r="C90">
        <f t="shared" ca="1" si="10"/>
        <v>1</v>
      </c>
      <c r="D90">
        <f t="shared" ca="1" si="11"/>
        <v>0.5491943359375</v>
      </c>
      <c r="E90">
        <f t="shared" ca="1" si="12"/>
        <v>3</v>
      </c>
      <c r="F90">
        <f t="shared" ca="1" si="13"/>
        <v>5</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Hand DQ1</vt:lpstr>
      <vt:lpstr>Formulas DQ2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2021-04-04T04:44:28Z</dcterms:modified>
</cp:coreProperties>
</file>