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0" documentId="10_ncr:80_{EDA37B3D-495B-4814-8333-DB2B07B0632B}" xr6:coauthVersionLast="47" xr6:coauthVersionMax="47" xr10:uidLastSave="{00000000-0000-0000-0000-000000000000}"/>
  <bookViews>
    <workbookView xWindow="1635" yWindow="1125" windowWidth="25995" windowHeight="14280" xr2:uid="{AF244846-4AAD-42AC-8F96-96B174BB4566}"/>
  </bookViews>
  <sheets>
    <sheet name="Conversions" sheetId="1" r:id="rId1"/>
    <sheet name="Sheet1" sheetId="2" state="hidden" r:id="rId2"/>
    <sheet name="Solutions" sheetId="3" state="hidden" r:id="rId3"/>
  </sheets>
  <calcPr calcId="191029"/>
  <customWorkbookViews>
    <customWorkbookView name="Richard Ketchersid - Personal View" guid="{D3B99D0F-5290-4C19-9294-325A292E8E9A}" mergeInterval="0" personalView="1" xWindow="109" yWindow="75" windowWidth="1733" windowHeight="95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9" i="3" l="1"/>
  <c r="J37" i="3"/>
  <c r="J35" i="3"/>
  <c r="J33" i="3"/>
  <c r="D61" i="1" l="1"/>
  <c r="H59" i="1"/>
  <c r="H58" i="1"/>
  <c r="F59" i="1"/>
  <c r="F58" i="1"/>
  <c r="K56" i="1"/>
  <c r="J56" i="1"/>
  <c r="K55" i="1"/>
  <c r="J55" i="1"/>
  <c r="H56" i="1"/>
  <c r="G56" i="1"/>
  <c r="H55" i="1"/>
  <c r="G55" i="1"/>
  <c r="H35" i="3" l="1"/>
  <c r="H33" i="3"/>
  <c r="H39" i="3" l="1"/>
  <c r="H37" i="3"/>
  <c r="F39" i="3"/>
  <c r="F37" i="3"/>
  <c r="F35" i="3"/>
  <c r="F33" i="3"/>
  <c r="D35" i="3"/>
  <c r="D33" i="3"/>
  <c r="D39" i="3" s="1"/>
</calcChain>
</file>

<file path=xl/sharedStrings.xml><?xml version="1.0" encoding="utf-8"?>
<sst xmlns="http://schemas.openxmlformats.org/spreadsheetml/2006/main" count="235" uniqueCount="83">
  <si>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</si>
  <si>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</si>
  <si>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</si>
  <si>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</si>
  <si>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</si>
  <si>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</si>
  <si>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</si>
  <si>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</si>
  <si>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</si>
  <si>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</si>
  <si>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</si>
  <si>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</si>
  <si>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</si>
  <si>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</si>
  <si>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</si>
  <si>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</si>
  <si>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</si>
  <si>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</si>
  <si>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</si>
  <si>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</si>
  <si>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</si>
  <si>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</si>
  <si>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</si>
  <si>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</si>
  <si>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</si>
  <si>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</si>
  <si>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</si>
  <si>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</si>
  <si>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</si>
  <si>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</si>
  <si>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</si>
  <si>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</si>
  <si>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</si>
  <si>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</si>
  <si>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</si>
  <si>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</si>
  <si>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</si>
  <si>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</si>
  <si>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</si>
  <si>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</si>
  <si>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</si>
  <si>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</si>
  <si>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</si>
  <si>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</si>
  <si>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</si>
  <si>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</si>
  <si>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</si>
  <si>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</si>
  <si>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</si>
  <si>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</si>
  <si>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</si>
  <si>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</si>
  <si>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</si>
  <si>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</si>
  <si>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</si>
  <si>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</si>
  <si>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</si>
  <si>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</si>
  <si>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</si>
  <si>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</si>
  <si>
    <t>Search YouTube for "Unit Analysis" here is a nice video:</t>
  </si>
  <si>
    <t>baz</t>
  </si>
  <si>
    <t>bar</t>
  </si>
  <si>
    <t>foo</t>
  </si>
  <si>
    <t>zap</t>
  </si>
  <si>
    <t>×</t>
  </si>
  <si>
    <r>
      <rPr>
        <strike/>
        <sz val="11"/>
        <color theme="1"/>
        <rFont val="Calibri"/>
        <family val="2"/>
        <scheme val="minor"/>
      </rPr>
      <t>ba</t>
    </r>
    <r>
      <rPr>
        <sz val="11"/>
        <color theme="1"/>
        <rFont val="Calibri"/>
        <family val="2"/>
        <scheme val="minor"/>
      </rPr>
      <t xml:space="preserve">z x bar x </t>
    </r>
    <r>
      <rPr>
        <strike/>
        <sz val="11"/>
        <color theme="1"/>
        <rFont val="Calibri"/>
        <family val="2"/>
        <scheme val="minor"/>
      </rPr>
      <t>zap</t>
    </r>
  </si>
  <si>
    <r>
      <rPr>
        <strike/>
        <sz val="11"/>
        <color theme="1"/>
        <rFont val="Calibri"/>
        <family val="2"/>
        <scheme val="minor"/>
      </rPr>
      <t>zap</t>
    </r>
    <r>
      <rPr>
        <sz val="11"/>
        <color theme="1"/>
        <rFont val="Calibri"/>
        <family val="2"/>
        <scheme val="minor"/>
      </rPr>
      <t xml:space="preserve"> x </t>
    </r>
    <r>
      <rPr>
        <strike/>
        <sz val="11"/>
        <color theme="1"/>
        <rFont val="Calibri"/>
        <family val="2"/>
        <scheme val="minor"/>
      </rPr>
      <t>baz</t>
    </r>
    <r>
      <rPr>
        <sz val="11"/>
        <color theme="1"/>
        <rFont val="Calibri"/>
        <family val="2"/>
        <scheme val="minor"/>
      </rPr>
      <t xml:space="preserve"> x foo</t>
    </r>
  </si>
  <si>
    <t>Just make sure the units cancel out as needed.</t>
  </si>
  <si>
    <t>Just get the values to match the units for conversions.</t>
  </si>
  <si>
    <t>Convert from baz/zap to bar/foo</t>
  </si>
  <si>
    <t>See "silly" example below.</t>
  </si>
  <si>
    <r>
      <rPr>
        <b/>
        <sz val="11"/>
        <color theme="1"/>
        <rFont val="Calibri"/>
        <family val="2"/>
        <scheme val="minor"/>
      </rPr>
      <t>D)</t>
    </r>
    <r>
      <rPr>
        <sz val="11"/>
        <color theme="1"/>
        <rFont val="Calibri"/>
        <family val="2"/>
        <scheme val="minor"/>
      </rPr>
      <t xml:space="preserve"> Convert ounces per feet per gallon to grams per meter per liter</t>
    </r>
  </si>
  <si>
    <t>oz/(ft*gal) 
= oz/ft/gal
=oz/gal/ft</t>
  </si>
  <si>
    <t>A little algebra:
a/b/c = (a/b)*(1/c) = a/(b*c)
= (a/c)*(1/b)=a/c/b</t>
  </si>
  <si>
    <t>gal/L</t>
  </si>
  <si>
    <t>g/m/L
=g/(m*L)
=g/L/m</t>
  </si>
  <si>
    <t>On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
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D12/A12; when multiplying by kg/lb, you would multiply by A12/D12.</t>
  </si>
  <si>
    <t>Video discussing part A and B</t>
  </si>
  <si>
    <t>Video discussing C and D</t>
  </si>
  <si>
    <t>Enter your name in C2 →</t>
  </si>
  <si>
    <t>Your Name Here</t>
  </si>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</sst>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1"/>
      <color theme="10"/>
      <name val="Calibri"/>
      <family val="2"/>
      <scheme val="minor"/>
    </font>
    <font>
      <strike/>
      <sz val="11"/>
      <color theme="1"/>
      <name val="Calibri"/>
      <family val="2"/>
      <scheme val="minor"/>
    </font>
    <font>
      <b/>
      <u/>
      <sz val="11"/>
      <color theme="10"/>
      <name val="Calibri"/>
      <family val="2"/>
      <scheme val="minor"/>
    </font>
    <font>
      <b/>
      <sz val="12"/>
      <color theme="0"/>
      <name val="Bradley Hand ITC"/>
      <family val="4"/>
    </font>
    <font>
      <b/>
      <sz val="14"/>
      <color theme="1"/>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49">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style="medium">
        <color indexed="64"/>
      </bottom>
      <diagonal/>
    </border>
    <border>
      <left style="thin">
        <color auto="1"/>
      </left>
      <right/>
      <top style="medium">
        <color indexed="64"/>
      </top>
      <bottom style="thin">
        <color auto="1"/>
      </bottom>
      <diagonal/>
    </border>
  </borders>
  <cellStyleXfs count="2">
    <xf numFmtId="0" fontId="0" fillId="0" borderId="0"/>
    <xf numFmtId="0" fontId="3" fillId="0" borderId="0" applyNumberFormat="0" applyFill="0" applyBorder="0" applyAlignment="0" applyProtection="0"/>
  </cellStyleXfs>
  <cellXfs count="130">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0" fillId="0" borderId="0" xfId="0" applyFill="1" applyProtection="1">
      <protection locked="0"/>
    </xf>
    <xf numFmtId="0" fontId="4" fillId="0" borderId="0" xfId="1" applyFont="1" applyFill="1" applyBorder="1" applyAlignment="1" applyProtection="1">
      <alignment horizontal="center"/>
      <protection locked="0"/>
    </xf>
    <xf numFmtId="0" fontId="0" fillId="0" borderId="39" xfId="0" applyBorder="1" applyAlignment="1">
      <alignment horizontal="center"/>
    </xf>
    <xf numFmtId="0" fontId="0" fillId="0" borderId="39" xfId="0" applyBorder="1"/>
    <xf numFmtId="0" fontId="0" fillId="0" borderId="39" xfId="0" applyBorder="1" applyAlignment="1">
      <alignment horizontal="center" vertical="center"/>
    </xf>
    <xf numFmtId="0" fontId="0" fillId="0" borderId="2" xfId="0" applyBorder="1"/>
    <xf numFmtId="0" fontId="0" fillId="0" borderId="40" xfId="0" applyBorder="1"/>
    <xf numFmtId="0" fontId="0" fillId="0" borderId="3" xfId="0" applyBorder="1"/>
    <xf numFmtId="0" fontId="0" fillId="0" borderId="41" xfId="0" applyBorder="1"/>
    <xf numFmtId="0" fontId="0" fillId="0" borderId="0" xfId="0" applyBorder="1"/>
    <xf numFmtId="0" fontId="0" fillId="0" borderId="42"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45" xfId="0" applyBorder="1"/>
    <xf numFmtId="0" fontId="0" fillId="0" borderId="46" xfId="0" applyBorder="1"/>
    <xf numFmtId="0" fontId="0" fillId="0" borderId="0" xfId="0" applyAlignment="1"/>
    <xf numFmtId="0" fontId="0" fillId="3" borderId="48" xfId="0" applyFill="1" applyBorder="1" applyAlignment="1" applyProtection="1">
      <alignment horizontal="center" vertical="center" wrapText="1"/>
      <protection hidden="1"/>
    </xf>
    <xf numFmtId="0" fontId="0" fillId="3" borderId="24" xfId="0" applyFill="1" applyBorder="1" applyAlignment="1">
      <alignment horizontal="center" vertical="center"/>
    </xf>
    <xf numFmtId="0" fontId="0" fillId="3" borderId="25" xfId="0" applyFill="1" applyBorder="1" applyAlignment="1">
      <alignment horizontal="center" vertical="center" wrapText="1"/>
    </xf>
    <xf numFmtId="0" fontId="0" fillId="7" borderId="27" xfId="0" applyFill="1" applyBorder="1" applyAlignment="1" applyProtection="1">
      <alignment horizontal="center" vertical="center" wrapText="1"/>
      <protection locked="0"/>
    </xf>
    <xf numFmtId="0" fontId="0" fillId="0" borderId="41" xfId="0" applyBorder="1" applyAlignment="1">
      <alignment horizontal="center" vertical="center"/>
    </xf>
    <xf numFmtId="0" fontId="0" fillId="2" borderId="30" xfId="0" applyFill="1" applyBorder="1" applyAlignment="1">
      <alignment horizontal="center" vertical="center" wrapText="1"/>
    </xf>
    <xf numFmtId="0" fontId="0" fillId="2" borderId="47" xfId="0"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left" vertical="center" wrapText="1"/>
    </xf>
    <xf numFmtId="0" fontId="0" fillId="2" borderId="33" xfId="0" applyFill="1" applyBorder="1" applyAlignment="1">
      <alignment horizontal="left" vertical="center"/>
    </xf>
    <xf numFmtId="0" fontId="0" fillId="2" borderId="34" xfId="0" applyFill="1" applyBorder="1" applyAlignment="1">
      <alignment horizontal="left" vertical="center"/>
    </xf>
    <xf numFmtId="0" fontId="0" fillId="2" borderId="37" xfId="0" applyFill="1" applyBorder="1" applyAlignment="1">
      <alignment horizontal="left" vertical="center"/>
    </xf>
    <xf numFmtId="0" fontId="0" fillId="2" borderId="0" xfId="0" applyFill="1" applyBorder="1" applyAlignment="1">
      <alignment horizontal="left" vertical="center"/>
    </xf>
    <xf numFmtId="0" fontId="0" fillId="2" borderId="38" xfId="0" applyFill="1" applyBorder="1" applyAlignment="1">
      <alignment horizontal="left" vertical="center"/>
    </xf>
    <xf numFmtId="0" fontId="0" fillId="2" borderId="35" xfId="0" applyFill="1" applyBorder="1" applyAlignment="1">
      <alignment horizontal="left" vertical="center"/>
    </xf>
    <xf numFmtId="0" fontId="0" fillId="2" borderId="29" xfId="0" applyFill="1" applyBorder="1" applyAlignment="1">
      <alignment horizontal="left" vertical="center"/>
    </xf>
    <xf numFmtId="0" fontId="0" fillId="2" borderId="36" xfId="0" applyFill="1" applyBorder="1" applyAlignment="1">
      <alignment horizontal="left" vertical="center"/>
    </xf>
    <xf numFmtId="0" fontId="0" fillId="2" borderId="32" xfId="0" applyFill="1" applyBorder="1" applyAlignment="1" applyProtection="1">
      <alignment horizontal="center" vertical="center" wrapText="1"/>
      <protection locked="0"/>
    </xf>
    <xf numFmtId="0" fontId="0" fillId="2" borderId="34" xfId="0" applyFill="1" applyBorder="1" applyAlignment="1" applyProtection="1">
      <alignment horizontal="center" vertical="center" wrapText="1"/>
      <protection locked="0"/>
    </xf>
    <xf numFmtId="0" fontId="0" fillId="3" borderId="10" xfId="0" applyFill="1" applyBorder="1" applyAlignment="1">
      <alignment horizontal="center"/>
    </xf>
    <xf numFmtId="0" fontId="0" fillId="3" borderId="27" xfId="0" applyFill="1" applyBorder="1" applyAlignment="1">
      <alignment horizontal="center"/>
    </xf>
    <xf numFmtId="0" fontId="0" fillId="2" borderId="33"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2" xfId="0"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2" borderId="32" xfId="0" applyFill="1" applyBorder="1" applyAlignment="1" applyProtection="1">
      <alignment horizontal="left" vertical="center" wrapText="1"/>
      <protection locked="0"/>
    </xf>
    <xf numFmtId="0" fontId="0" fillId="2" borderId="33" xfId="0" applyFill="1" applyBorder="1" applyAlignment="1" applyProtection="1">
      <alignment horizontal="left" vertical="center" wrapText="1"/>
      <protection locked="0"/>
    </xf>
    <xf numFmtId="0" fontId="0" fillId="2" borderId="34" xfId="0"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38" xfId="0" applyFill="1" applyBorder="1" applyAlignment="1" applyProtection="1">
      <alignment horizontal="left" vertical="center" wrapText="1"/>
      <protection locked="0"/>
    </xf>
    <xf numFmtId="0" fontId="0" fillId="2" borderId="3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6" xfId="0" applyFill="1" applyBorder="1" applyAlignment="1" applyProtection="1">
      <alignment horizontal="left" vertical="center" wrapText="1"/>
      <protection locked="0"/>
    </xf>
    <xf numFmtId="0" fontId="0" fillId="0" borderId="0" xfId="0" quotePrefix="1" applyBorder="1" applyAlignment="1">
      <alignment horizontal="center" vertical="center"/>
    </xf>
    <xf numFmtId="0" fontId="0" fillId="2" borderId="43" xfId="0" applyFill="1" applyBorder="1" applyAlignment="1">
      <alignment horizontal="center" vertical="center"/>
    </xf>
    <xf numFmtId="0" fontId="0" fillId="2" borderId="34" xfId="0" applyFill="1" applyBorder="1" applyAlignment="1">
      <alignment horizontal="center" vertical="center"/>
    </xf>
    <xf numFmtId="0" fontId="0" fillId="2" borderId="44" xfId="0" applyFill="1" applyBorder="1" applyAlignment="1">
      <alignment horizontal="center" vertical="center"/>
    </xf>
    <xf numFmtId="0" fontId="0" fillId="2" borderId="36" xfId="0" applyFill="1" applyBorder="1" applyAlignment="1">
      <alignment horizontal="center" vertical="center"/>
    </xf>
    <xf numFmtId="0" fontId="0" fillId="0" borderId="39" xfId="0" applyBorder="1" applyAlignment="1">
      <alignment horizontal="center"/>
    </xf>
    <xf numFmtId="0" fontId="0" fillId="0" borderId="0" xfId="0" applyBorder="1" applyAlignment="1">
      <alignment horizontal="center"/>
    </xf>
    <xf numFmtId="0" fontId="0" fillId="0" borderId="0" xfId="0" applyBorder="1" applyAlignment="1">
      <alignment horizontal="center" vertical="center"/>
    </xf>
    <xf numFmtId="0" fontId="0" fillId="2" borderId="32" xfId="0" applyFill="1" applyBorder="1" applyAlignment="1">
      <alignment horizontal="center" wrapText="1"/>
    </xf>
    <xf numFmtId="0" fontId="0" fillId="2" borderId="33" xfId="0" applyFill="1" applyBorder="1" applyAlignment="1">
      <alignment horizontal="center" wrapText="1"/>
    </xf>
    <xf numFmtId="0" fontId="0" fillId="2" borderId="34" xfId="0" applyFill="1" applyBorder="1" applyAlignment="1">
      <alignment horizontal="center" wrapText="1"/>
    </xf>
    <xf numFmtId="0" fontId="0" fillId="2" borderId="35" xfId="0" applyFill="1" applyBorder="1" applyAlignment="1">
      <alignment horizontal="center" wrapText="1"/>
    </xf>
    <xf numFmtId="0" fontId="0" fillId="2" borderId="29" xfId="0" applyFill="1" applyBorder="1" applyAlignment="1">
      <alignment horizontal="center" wrapText="1"/>
    </xf>
    <xf numFmtId="0" fontId="0" fillId="2" borderId="36" xfId="0" applyFill="1" applyBorder="1" applyAlignment="1">
      <alignment horizontal="center" wrapText="1"/>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6" fillId="0" borderId="30" xfId="1" applyFont="1" applyFill="1" applyBorder="1" applyAlignment="1" applyProtection="1">
      <alignment horizontal="center"/>
      <protection locked="0"/>
    </xf>
    <xf numFmtId="0" fontId="6" fillId="0" borderId="47" xfId="1" applyFont="1" applyFill="1" applyBorder="1" applyAlignment="1" applyProtection="1">
      <alignment horizontal="center"/>
      <protection locked="0"/>
    </xf>
    <xf numFmtId="0" fontId="6" fillId="0" borderId="31" xfId="1" applyFont="1" applyFill="1" applyBorder="1" applyAlignment="1" applyProtection="1">
      <alignment horizontal="center"/>
      <protection locked="0"/>
    </xf>
    <xf numFmtId="0" fontId="0" fillId="3" borderId="12" xfId="0" quotePrefix="1" applyFill="1" applyBorder="1" applyAlignment="1" applyProtection="1">
      <alignment horizontal="center" vertical="center" wrapText="1"/>
      <protection locked="0"/>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3" borderId="12" xfId="0" quotePrefix="1" applyFill="1" applyBorder="1" applyAlignment="1" applyProtection="1">
      <alignment horizontal="center" vertical="center" wrapText="1"/>
      <protection hidden="1"/>
    </xf>
    <xf numFmtId="0" fontId="0" fillId="8" borderId="30" xfId="0" applyFill="1" applyBorder="1" applyAlignment="1">
      <alignment horizontal="right"/>
    </xf>
    <xf numFmtId="0" fontId="0" fillId="8" borderId="31" xfId="0" applyFill="1" applyBorder="1" applyAlignment="1">
      <alignment horizontal="right"/>
    </xf>
    <xf numFmtId="0" fontId="7" fillId="4" borderId="30" xfId="0" applyFont="1" applyFill="1" applyBorder="1" applyAlignment="1" applyProtection="1">
      <alignment horizontal="center"/>
      <protection locked="0"/>
    </xf>
    <xf numFmtId="0" fontId="7" fillId="4" borderId="31" xfId="0" applyFont="1" applyFill="1" applyBorder="1" applyAlignment="1" applyProtection="1">
      <alignment horizontal="center"/>
      <protection locked="0"/>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0" fillId="0" borderId="0" xfId="0" applyAlignment="1">
      <alignment wrapText="1"/>
    </xf>
    <xf numFmtId="0" fontId="8" fillId="0" borderId="0" xfId="0" applyFont="1" applyAlignment="1">
      <alignment horizontal="center" vertical="center" wrapText="1"/>
    </xf>
  </cellXfs>
  <cellStyles count="2">
    <cellStyle name="Hyperlink" xfId="1" builtinId="8"/>
    <cellStyle name="Normal" xfId="0" builtinId="0"/>
  </cellStyles>
  <dxfs count="3">
    <dxf>
      <font>
        <b/>
        <i val="0"/>
        <color rgb="FF00B050"/>
      </font>
    </dxf>
    <dxf>
      <font>
        <b/>
        <i val="0"/>
        <color rgb="FFFF0000"/>
      </font>
    </dxf>
    <dxf>
      <font>
        <color theme="0" tint="-0.24994659260841701"/>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2" Type="http://schemas.openxmlformats.org/officeDocument/2006/relationships/hyperlink" Target="https://youtu.be/-cWR7eV73hQ"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845820</xdr:colOff>
      <xdr:row>56</xdr:row>
      <xdr:rowOff>83820</xdr:rowOff>
    </xdr:from>
    <xdr:to>
      <xdr:col>4</xdr:col>
      <xdr:colOff>137160</xdr:colOff>
      <xdr:row>60</xdr:row>
      <xdr:rowOff>45720</xdr:rowOff>
    </xdr:to>
    <xdr:cxnSp macro="">
      <xdr:nvCxnSpPr>
        <xdr:cNvPr id="3" name="Straight Arrow Connector 2">
          <a:extLst>
            <a:ext uri="{FF2B5EF4-FFF2-40B4-BE49-F238E27FC236}">
              <a16:creationId xmlns:a16="http://schemas.microsoft.com/office/drawing/2014/main" id="{D6D017A9-E952-4489-9B16-B9C1B82236C9}"/>
            </a:ext>
          </a:extLst>
        </xdr:cNvPr>
        <xdr:cNvCxnSpPr/>
      </xdr:nvCxnSpPr>
      <xdr:spPr>
        <a:xfrm>
          <a:off x="1767840" y="12740640"/>
          <a:ext cx="2743200" cy="70866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2</xdr:col>
      <xdr:colOff>1009651</xdr:colOff>
      <xdr:row>32</xdr:row>
      <xdr:rowOff>190500</xdr:rowOff>
    </xdr:from>
    <xdr:to>
      <xdr:col>3</xdr:col>
      <xdr:colOff>123826</xdr:colOff>
      <xdr:row>34</xdr:row>
      <xdr:rowOff>19050</xdr:rowOff>
    </xdr:to>
    <xdr:pic>
      <xdr:nvPicPr>
        <xdr:cNvPr id="4" name="Picture 3">
          <a:extLst>
            <a:ext uri="{FF2B5EF4-FFF2-40B4-BE49-F238E27FC236}">
              <a16:creationId xmlns:a16="http://schemas.microsoft.com/office/drawing/2014/main" id="{9BBA5045-A1EF-44C8-A100-B09E498C7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19426" y="6543675"/>
          <a:ext cx="228600" cy="228600"/>
        </a:xfrm>
        <a:prstGeom prst="rect">
          <a:avLst/>
        </a:prstGeom>
      </xdr:spPr>
    </xdr:pic>
    <xdr:clientData/>
  </xdr:twoCellAnchor>
  <xdr:twoCellAnchor editAs="oneCell">
    <xdr:from>
      <xdr:col>8</xdr:col>
      <xdr:colOff>752475</xdr:colOff>
      <xdr:row>32</xdr:row>
      <xdr:rowOff>180975</xdr:rowOff>
    </xdr:from>
    <xdr:to>
      <xdr:col>8</xdr:col>
      <xdr:colOff>981075</xdr:colOff>
      <xdr:row>34</xdr:row>
      <xdr:rowOff>9525</xdr:rowOff>
    </xdr:to>
    <xdr:pic>
      <xdr:nvPicPr>
        <xdr:cNvPr id="5" name="Picture 4">
          <a:hlinkClick xmlns:r="http://schemas.openxmlformats.org/officeDocument/2006/relationships" r:id="rId2"/>
          <a:extLst>
            <a:ext uri="{FF2B5EF4-FFF2-40B4-BE49-F238E27FC236}">
              <a16:creationId xmlns:a16="http://schemas.microsoft.com/office/drawing/2014/main" id="{9C784CC2-1730-488E-872C-B9390F23F7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48800" y="6534150"/>
          <a:ext cx="228600"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C4E2461-5F5E-4790-BBB2-43805CAF789F}">
  <header guid="{AC4E2461-5F5E-4790-BBB2-43805CAF789F}" dateTime="2022-07-20T13:47:47" maxSheetId="4" userName="Richard Ketchersid"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C4E2461-5F5E-4790-BBB2-43805CAF789F}" name="Richard Ketchersid" id="-1739560160" dateTime="2022-07-20T13: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eh_jwRJtzo" TargetMode="External"/><Relationship Id="rId2" Type="http://schemas.openxmlformats.org/officeDocument/2006/relationships/hyperlink" Target="https://youtu.be/fiKMTPny4Cc"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youtu.be/-cWR7eV73hQ"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N64"/>
  <sheetViews>
    <sheetView tabSelected="1" workbookViewId="0">
      <selection activeCell="C3" sqref="C3"/>
    </sheetView>
  </sheetViews>
  <sheetFormatPr defaultRowHeight="15" x14ac:dyDescent="0.25"/>
  <cols>
    <col min="1" max="1" width="13.42578125" customWidth="1"/>
    <col min="2" max="11" width="16.7109375" customWidth="1"/>
  </cols>
  <sheetData>
    <row r="1" spans="1:11" ht="15.75" thickBot="1" x14ac:dyDescent="0.3"/>
    <row r="2" spans="1:11" ht="18" thickBot="1" x14ac:dyDescent="0.4">
      <c r="A2" s="116" t="s">
        <v>80</v>
      </c>
      <c r="B2" s="117"/>
      <c r="C2" s="118" t="s">
        <v>81</v>
      </c>
      <c r="D2" s="119"/>
    </row>
    <row r="3" spans="1:11" ht="15.75" thickBot="1" x14ac:dyDescent="0.3"/>
    <row r="4" spans="1:11" x14ac:dyDescent="0.25">
      <c r="A4" s="57" t="s">
        <v>77</v>
      </c>
      <c r="B4" s="58"/>
      <c r="C4" s="58"/>
      <c r="D4" s="58"/>
      <c r="E4" s="58"/>
      <c r="F4" s="58"/>
      <c r="G4" s="58"/>
      <c r="H4" s="59"/>
    </row>
    <row r="5" spans="1:11" x14ac:dyDescent="0.25">
      <c r="A5" s="60"/>
      <c r="B5" s="61"/>
      <c r="C5" s="61"/>
      <c r="D5" s="61"/>
      <c r="E5" s="61"/>
      <c r="F5" s="61"/>
      <c r="G5" s="61"/>
      <c r="H5" s="62"/>
    </row>
    <row r="6" spans="1:11" x14ac:dyDescent="0.25">
      <c r="A6" s="60"/>
      <c r="B6" s="61"/>
      <c r="C6" s="61"/>
      <c r="D6" s="61"/>
      <c r="E6" s="61"/>
      <c r="F6" s="61"/>
      <c r="G6" s="61"/>
      <c r="H6" s="62"/>
    </row>
    <row r="7" spans="1:11" x14ac:dyDescent="0.25">
      <c r="A7" s="60"/>
      <c r="B7" s="61"/>
      <c r="C7" s="61"/>
      <c r="D7" s="61"/>
      <c r="E7" s="61"/>
      <c r="F7" s="61"/>
      <c r="G7" s="61"/>
      <c r="H7" s="62"/>
    </row>
    <row r="8" spans="1:11" x14ac:dyDescent="0.25">
      <c r="A8" s="60"/>
      <c r="B8" s="61"/>
      <c r="C8" s="61"/>
      <c r="D8" s="61"/>
      <c r="E8" s="61"/>
      <c r="F8" s="61"/>
      <c r="G8" s="61"/>
      <c r="H8" s="62"/>
    </row>
    <row r="9" spans="1:11" x14ac:dyDescent="0.25">
      <c r="A9" s="60"/>
      <c r="B9" s="61"/>
      <c r="C9" s="61"/>
      <c r="D9" s="61"/>
      <c r="E9" s="61"/>
      <c r="F9" s="61"/>
      <c r="G9" s="61"/>
      <c r="H9" s="62"/>
    </row>
    <row r="10" spans="1:11" x14ac:dyDescent="0.25">
      <c r="A10" s="60"/>
      <c r="B10" s="61"/>
      <c r="C10" s="61"/>
      <c r="D10" s="61"/>
      <c r="E10" s="61"/>
      <c r="F10" s="61"/>
      <c r="G10" s="61"/>
      <c r="H10" s="62"/>
    </row>
    <row r="11" spans="1:11" x14ac:dyDescent="0.25">
      <c r="A11" s="60"/>
      <c r="B11" s="61"/>
      <c r="C11" s="61"/>
      <c r="D11" s="61"/>
      <c r="E11" s="61"/>
      <c r="F11" s="61"/>
      <c r="G11" s="61"/>
      <c r="H11" s="62"/>
    </row>
    <row r="12" spans="1:11" ht="15.75" thickBot="1" x14ac:dyDescent="0.3">
      <c r="A12" s="63"/>
      <c r="B12" s="64"/>
      <c r="C12" s="64"/>
      <c r="D12" s="64"/>
      <c r="E12" s="64"/>
      <c r="F12" s="64"/>
      <c r="G12" s="64"/>
      <c r="H12" s="65"/>
    </row>
    <row r="14" spans="1:11" ht="30.75" thickBot="1" x14ac:dyDescent="0.3">
      <c r="A14" s="1" t="s">
        <v>0</v>
      </c>
      <c r="B14" s="1" t="s">
        <v>1</v>
      </c>
      <c r="C14" s="1" t="s">
        <v>2</v>
      </c>
      <c r="D14" s="1" t="s">
        <v>3</v>
      </c>
      <c r="E14" s="1" t="s">
        <v>4</v>
      </c>
      <c r="F14" s="2"/>
      <c r="G14" s="2"/>
      <c r="H14" s="2"/>
      <c r="I14" s="2"/>
      <c r="J14" s="2"/>
      <c r="K14" s="2"/>
    </row>
    <row r="15" spans="1:11" ht="15.75" thickTop="1" x14ac:dyDescent="0.25">
      <c r="A15" s="3">
        <v>1</v>
      </c>
      <c r="B15" s="3" t="s">
        <v>5</v>
      </c>
      <c r="C15" s="3" t="s">
        <v>2</v>
      </c>
      <c r="D15" s="3">
        <v>2.2046199999999998</v>
      </c>
      <c r="E15" s="3" t="s">
        <v>6</v>
      </c>
      <c r="F15" s="2"/>
      <c r="G15" s="71" t="s">
        <v>7</v>
      </c>
      <c r="H15" s="72"/>
      <c r="I15" s="2"/>
      <c r="J15" s="2"/>
      <c r="K15" s="2"/>
    </row>
    <row r="16" spans="1:11" x14ac:dyDescent="0.25">
      <c r="A16" s="3">
        <v>1</v>
      </c>
      <c r="B16" s="3" t="s">
        <v>8</v>
      </c>
      <c r="C16" s="3" t="s">
        <v>2</v>
      </c>
      <c r="D16" s="3">
        <v>29.573499999999999</v>
      </c>
      <c r="E16" s="3" t="s">
        <v>9</v>
      </c>
      <c r="F16" s="2"/>
      <c r="G16" s="4" t="s">
        <v>10</v>
      </c>
      <c r="H16" s="5" t="s">
        <v>11</v>
      </c>
      <c r="I16" s="2"/>
      <c r="J16" s="2"/>
      <c r="K16" s="2"/>
    </row>
    <row r="17" spans="1:12" ht="30" x14ac:dyDescent="0.25">
      <c r="A17" s="3">
        <v>1</v>
      </c>
      <c r="B17" s="3" t="s">
        <v>12</v>
      </c>
      <c r="C17" s="3" t="s">
        <v>2</v>
      </c>
      <c r="D17" s="6">
        <v>28.349523125000001</v>
      </c>
      <c r="E17" s="3" t="s">
        <v>13</v>
      </c>
      <c r="F17" s="2"/>
      <c r="G17" s="7" t="s">
        <v>14</v>
      </c>
      <c r="H17" s="8" t="s">
        <v>15</v>
      </c>
      <c r="I17" s="2"/>
      <c r="J17" s="2"/>
      <c r="K17" s="2"/>
    </row>
    <row r="18" spans="1:12" x14ac:dyDescent="0.25">
      <c r="A18" s="3">
        <v>1</v>
      </c>
      <c r="B18" s="3" t="s">
        <v>5</v>
      </c>
      <c r="C18" s="3" t="s">
        <v>2</v>
      </c>
      <c r="D18" s="3">
        <v>1000</v>
      </c>
      <c r="E18" s="3" t="s">
        <v>13</v>
      </c>
      <c r="F18" s="2"/>
      <c r="G18" s="9" t="s">
        <v>16</v>
      </c>
      <c r="H18" s="8" t="s">
        <v>17</v>
      </c>
      <c r="I18" s="2"/>
      <c r="J18" s="2"/>
      <c r="K18" s="2"/>
    </row>
    <row r="19" spans="1:12" ht="30" x14ac:dyDescent="0.25">
      <c r="A19" s="3">
        <v>1</v>
      </c>
      <c r="B19" s="3" t="s">
        <v>13</v>
      </c>
      <c r="C19" s="3" t="s">
        <v>2</v>
      </c>
      <c r="D19" s="3">
        <v>1000</v>
      </c>
      <c r="E19" s="3" t="s">
        <v>18</v>
      </c>
      <c r="F19" s="2"/>
      <c r="G19" s="10" t="s">
        <v>19</v>
      </c>
      <c r="H19" s="8" t="s">
        <v>20</v>
      </c>
      <c r="I19" s="2"/>
      <c r="J19" s="2"/>
      <c r="K19" s="2"/>
    </row>
    <row r="20" spans="1:12" ht="15.75" thickBot="1" x14ac:dyDescent="0.3">
      <c r="A20" s="3">
        <v>1</v>
      </c>
      <c r="B20" s="3" t="s">
        <v>18</v>
      </c>
      <c r="C20" s="3" t="s">
        <v>2</v>
      </c>
      <c r="D20" s="3">
        <v>1000</v>
      </c>
      <c r="E20" s="3" t="s">
        <v>21</v>
      </c>
      <c r="F20" s="2"/>
      <c r="G20" s="11" t="s">
        <v>22</v>
      </c>
      <c r="H20" s="12" t="s">
        <v>23</v>
      </c>
      <c r="I20" s="2"/>
      <c r="J20" s="2"/>
      <c r="K20" s="2"/>
    </row>
    <row r="21" spans="1:12" ht="30.75" thickTop="1" x14ac:dyDescent="0.25">
      <c r="A21" s="3">
        <v>1</v>
      </c>
      <c r="B21" s="3" t="s">
        <v>24</v>
      </c>
      <c r="C21" s="3" t="s">
        <v>2</v>
      </c>
      <c r="D21" s="6">
        <v>33.814022600000001</v>
      </c>
      <c r="E21" s="3" t="s">
        <v>25</v>
      </c>
      <c r="F21" s="2"/>
      <c r="G21" s="2"/>
      <c r="H21" s="2"/>
      <c r="I21" s="2"/>
      <c r="J21" s="2"/>
      <c r="K21" s="2"/>
    </row>
    <row r="22" spans="1:12" x14ac:dyDescent="0.25">
      <c r="A22" s="3">
        <v>1</v>
      </c>
      <c r="B22" s="3" t="s">
        <v>24</v>
      </c>
      <c r="C22" s="3" t="s">
        <v>2</v>
      </c>
      <c r="D22" s="6">
        <v>0.26417205235800001</v>
      </c>
      <c r="E22" s="3" t="s">
        <v>26</v>
      </c>
      <c r="F22" s="2"/>
      <c r="G22" s="2"/>
      <c r="H22" s="2"/>
      <c r="I22" s="2"/>
      <c r="J22" s="2"/>
      <c r="K22" s="2"/>
    </row>
    <row r="23" spans="1:12" x14ac:dyDescent="0.25">
      <c r="A23" s="3">
        <v>1</v>
      </c>
      <c r="B23" s="3" t="s">
        <v>27</v>
      </c>
      <c r="C23" s="3" t="s">
        <v>2</v>
      </c>
      <c r="D23" s="6">
        <v>4.9289199999999997</v>
      </c>
      <c r="E23" s="3" t="s">
        <v>9</v>
      </c>
      <c r="F23" s="2"/>
      <c r="G23" s="2"/>
      <c r="H23" s="2"/>
      <c r="I23" s="2"/>
      <c r="J23" s="2"/>
      <c r="K23" s="2"/>
    </row>
    <row r="24" spans="1:12" x14ac:dyDescent="0.25">
      <c r="A24" s="3">
        <v>1</v>
      </c>
      <c r="B24" s="3" t="s">
        <v>28</v>
      </c>
      <c r="C24" s="3" t="s">
        <v>2</v>
      </c>
      <c r="D24" s="6">
        <v>3.28084</v>
      </c>
      <c r="E24" s="3" t="s">
        <v>29</v>
      </c>
      <c r="F24" s="2"/>
      <c r="G24" s="2"/>
      <c r="H24" s="2"/>
      <c r="I24" s="2"/>
      <c r="J24" s="2"/>
      <c r="K24" s="2"/>
    </row>
    <row r="25" spans="1:12" x14ac:dyDescent="0.25">
      <c r="A25" s="3">
        <v>1</v>
      </c>
      <c r="B25" s="3" t="s">
        <v>30</v>
      </c>
      <c r="C25" s="3" t="s">
        <v>2</v>
      </c>
      <c r="D25" s="3">
        <v>24</v>
      </c>
      <c r="E25" s="3" t="s">
        <v>31</v>
      </c>
      <c r="F25" s="2"/>
      <c r="G25" s="2"/>
      <c r="H25" s="2"/>
      <c r="I25" s="2"/>
      <c r="J25" s="2"/>
      <c r="K25" s="2"/>
    </row>
    <row r="26" spans="1:12" ht="15.75" thickBot="1" x14ac:dyDescent="0.3">
      <c r="A26" s="2"/>
      <c r="B26" s="2"/>
      <c r="C26" s="2"/>
      <c r="D26" s="2"/>
      <c r="E26" s="2"/>
      <c r="F26" s="2"/>
      <c r="G26" s="2"/>
      <c r="H26" s="2"/>
      <c r="I26" s="2"/>
      <c r="J26" s="2"/>
      <c r="K26" s="2"/>
    </row>
    <row r="27" spans="1:12" ht="14.45" customHeight="1" x14ac:dyDescent="0.25">
      <c r="A27" s="80" t="s">
        <v>58</v>
      </c>
      <c r="B27" s="81"/>
      <c r="C27" s="81"/>
      <c r="D27" s="81"/>
      <c r="E27" s="81"/>
      <c r="F27" s="81"/>
      <c r="G27" s="81"/>
      <c r="H27" s="82"/>
      <c r="I27" s="2"/>
      <c r="J27" s="2"/>
      <c r="K27" s="2"/>
    </row>
    <row r="28" spans="1:12" x14ac:dyDescent="0.25">
      <c r="A28" s="83"/>
      <c r="B28" s="84"/>
      <c r="C28" s="84"/>
      <c r="D28" s="84"/>
      <c r="E28" s="84"/>
      <c r="F28" s="84"/>
      <c r="G28" s="84"/>
      <c r="H28" s="85"/>
      <c r="I28" s="2"/>
      <c r="J28" s="2"/>
      <c r="K28" s="2"/>
    </row>
    <row r="29" spans="1:12" x14ac:dyDescent="0.25">
      <c r="A29" s="83"/>
      <c r="B29" s="84"/>
      <c r="C29" s="84"/>
      <c r="D29" s="84"/>
      <c r="E29" s="84"/>
      <c r="F29" s="84"/>
      <c r="G29" s="84"/>
      <c r="H29" s="85"/>
      <c r="I29" s="2"/>
    </row>
    <row r="30" spans="1:12" x14ac:dyDescent="0.25">
      <c r="A30" s="83"/>
      <c r="B30" s="84"/>
      <c r="C30" s="84"/>
      <c r="D30" s="84"/>
      <c r="E30" s="84"/>
      <c r="F30" s="84"/>
      <c r="G30" s="84"/>
      <c r="H30" s="85"/>
      <c r="I30" s="2"/>
    </row>
    <row r="31" spans="1:12" ht="15.75" thickBot="1" x14ac:dyDescent="0.3">
      <c r="A31" s="86"/>
      <c r="B31" s="87"/>
      <c r="C31" s="87"/>
      <c r="D31" s="87"/>
      <c r="E31" s="87"/>
      <c r="F31" s="87"/>
      <c r="G31" s="87"/>
      <c r="H31" s="88"/>
      <c r="I31" s="2"/>
    </row>
    <row r="32" spans="1:12" ht="15.75" thickBot="1" x14ac:dyDescent="0.3">
      <c r="A32" s="80" t="s">
        <v>60</v>
      </c>
      <c r="B32" s="81"/>
      <c r="C32" s="81"/>
      <c r="D32" s="82"/>
      <c r="E32" s="32"/>
      <c r="F32" s="32"/>
      <c r="G32" s="32"/>
      <c r="H32" s="32"/>
      <c r="I32" s="2"/>
      <c r="J32" s="34"/>
      <c r="K32" s="34"/>
      <c r="L32" s="34"/>
    </row>
    <row r="33" spans="1:14" ht="15.75" thickBot="1" x14ac:dyDescent="0.3">
      <c r="A33" s="83"/>
      <c r="B33" s="84"/>
      <c r="C33" s="84"/>
      <c r="D33" s="85"/>
      <c r="E33" s="32"/>
      <c r="F33" s="66" t="s">
        <v>71</v>
      </c>
      <c r="G33" s="70"/>
      <c r="H33" s="67"/>
      <c r="I33" s="2"/>
      <c r="J33" s="34"/>
      <c r="K33" s="34"/>
      <c r="L33" s="34"/>
    </row>
    <row r="34" spans="1:14" ht="15.75" thickBot="1" x14ac:dyDescent="0.3">
      <c r="A34" s="105" t="s">
        <v>78</v>
      </c>
      <c r="B34" s="106"/>
      <c r="C34" s="106"/>
      <c r="D34" s="107"/>
      <c r="E34" s="33"/>
      <c r="F34" s="105" t="s">
        <v>79</v>
      </c>
      <c r="G34" s="106"/>
      <c r="H34" s="106"/>
      <c r="I34" s="106"/>
      <c r="J34" s="106"/>
      <c r="K34" s="107"/>
    </row>
    <row r="35" spans="1:14" ht="72" customHeight="1" thickBot="1" x14ac:dyDescent="0.3">
      <c r="A35" s="13"/>
      <c r="B35" s="77" t="s">
        <v>32</v>
      </c>
      <c r="C35" s="78"/>
      <c r="D35" s="77" t="s">
        <v>44</v>
      </c>
      <c r="E35" s="78"/>
      <c r="F35" s="77" t="s">
        <v>46</v>
      </c>
      <c r="G35" s="79"/>
      <c r="H35" s="103" t="s">
        <v>54</v>
      </c>
      <c r="I35" s="104"/>
      <c r="J35" s="66" t="s">
        <v>72</v>
      </c>
      <c r="K35" s="67"/>
      <c r="L35" s="48"/>
      <c r="M35" s="48"/>
    </row>
    <row r="36" spans="1:14" ht="72" customHeight="1" thickBot="1" x14ac:dyDescent="0.3">
      <c r="A36" s="14" t="s">
        <v>33</v>
      </c>
      <c r="B36" s="15">
        <v>10</v>
      </c>
      <c r="C36" s="16" t="s">
        <v>34</v>
      </c>
      <c r="D36" s="15">
        <v>2.5</v>
      </c>
      <c r="E36" s="16" t="s">
        <v>43</v>
      </c>
      <c r="F36" s="15">
        <v>5</v>
      </c>
      <c r="G36" s="16" t="s">
        <v>45</v>
      </c>
      <c r="H36" s="27">
        <v>13</v>
      </c>
      <c r="I36" s="49" t="s">
        <v>53</v>
      </c>
      <c r="J36" s="50">
        <v>40</v>
      </c>
      <c r="K36" s="51" t="s">
        <v>73</v>
      </c>
      <c r="L36" s="54" t="s">
        <v>74</v>
      </c>
      <c r="M36" s="55"/>
      <c r="N36" s="56"/>
    </row>
    <row r="37" spans="1:14" x14ac:dyDescent="0.25">
      <c r="A37" s="14" t="s">
        <v>35</v>
      </c>
      <c r="B37" s="73" t="s">
        <v>35</v>
      </c>
      <c r="C37" s="74"/>
      <c r="D37" s="75" t="s">
        <v>35</v>
      </c>
      <c r="E37" s="76"/>
      <c r="F37" s="75" t="s">
        <v>35</v>
      </c>
      <c r="G37" s="76"/>
      <c r="H37" s="75" t="s">
        <v>35</v>
      </c>
      <c r="I37" s="76"/>
      <c r="J37" s="68" t="s">
        <v>35</v>
      </c>
      <c r="K37" s="69"/>
    </row>
    <row r="38" spans="1:14" ht="30" x14ac:dyDescent="0.25">
      <c r="A38" s="14" t="s">
        <v>36</v>
      </c>
      <c r="B38" s="15">
        <v>29.573499999999999</v>
      </c>
      <c r="C38" s="16" t="s">
        <v>37</v>
      </c>
      <c r="D38" s="17"/>
      <c r="E38" s="18"/>
      <c r="F38" s="17"/>
      <c r="G38" s="18"/>
      <c r="H38" s="17"/>
      <c r="I38" s="18"/>
      <c r="J38" s="17"/>
      <c r="K38" s="52"/>
    </row>
    <row r="39" spans="1:14" x14ac:dyDescent="0.25">
      <c r="A39" s="14" t="s">
        <v>35</v>
      </c>
      <c r="B39" s="73" t="s">
        <v>35</v>
      </c>
      <c r="C39" s="74"/>
      <c r="D39" s="75" t="s">
        <v>35</v>
      </c>
      <c r="E39" s="76"/>
      <c r="F39" s="75" t="s">
        <v>35</v>
      </c>
      <c r="G39" s="76"/>
      <c r="H39" s="75" t="s">
        <v>35</v>
      </c>
      <c r="I39" s="76"/>
      <c r="J39" s="68" t="s">
        <v>35</v>
      </c>
      <c r="K39" s="69"/>
    </row>
    <row r="40" spans="1:14" ht="30" x14ac:dyDescent="0.25">
      <c r="A40" s="14" t="s">
        <v>38</v>
      </c>
      <c r="B40" s="15">
        <v>0.45359290943563974</v>
      </c>
      <c r="C40" s="16" t="s">
        <v>39</v>
      </c>
      <c r="D40" s="17"/>
      <c r="E40" s="18"/>
      <c r="F40" s="17"/>
      <c r="G40" s="18"/>
      <c r="H40" s="17"/>
      <c r="I40" s="18"/>
      <c r="J40" s="17"/>
      <c r="K40" s="30"/>
    </row>
    <row r="41" spans="1:14" x14ac:dyDescent="0.25">
      <c r="A41" s="14" t="s">
        <v>35</v>
      </c>
      <c r="B41" s="120"/>
      <c r="C41" s="121"/>
      <c r="D41" s="124"/>
      <c r="E41" s="125"/>
      <c r="F41" s="75" t="s">
        <v>35</v>
      </c>
      <c r="G41" s="76"/>
      <c r="H41" s="75" t="s">
        <v>35</v>
      </c>
      <c r="I41" s="76"/>
      <c r="J41" s="68" t="s">
        <v>35</v>
      </c>
      <c r="K41" s="69"/>
    </row>
    <row r="42" spans="1:14" ht="30" x14ac:dyDescent="0.25">
      <c r="A42" s="14" t="s">
        <v>40</v>
      </c>
      <c r="B42" s="122"/>
      <c r="C42" s="123"/>
      <c r="D42" s="126"/>
      <c r="E42" s="127"/>
      <c r="F42" s="17"/>
      <c r="G42" s="18"/>
      <c r="H42" s="17"/>
      <c r="I42" s="18"/>
      <c r="J42" s="17"/>
      <c r="K42" s="30"/>
    </row>
    <row r="43" spans="1:14" x14ac:dyDescent="0.25">
      <c r="A43" s="19" t="s">
        <v>2</v>
      </c>
      <c r="B43" s="115" t="s">
        <v>2</v>
      </c>
      <c r="C43" s="74"/>
      <c r="D43" s="108" t="s">
        <v>2</v>
      </c>
      <c r="E43" s="76"/>
      <c r="F43" s="108" t="s">
        <v>2</v>
      </c>
      <c r="G43" s="76"/>
      <c r="H43" s="108" t="s">
        <v>2</v>
      </c>
      <c r="I43" s="76"/>
      <c r="J43" s="68" t="s">
        <v>2</v>
      </c>
      <c r="K43" s="69"/>
    </row>
    <row r="44" spans="1:14" ht="53.25" customHeight="1" thickBot="1" x14ac:dyDescent="0.3">
      <c r="A44" s="20" t="s">
        <v>41</v>
      </c>
      <c r="B44" s="21">
        <v>134.14329907194892</v>
      </c>
      <c r="C44" s="22" t="s">
        <v>42</v>
      </c>
      <c r="D44" s="23"/>
      <c r="E44" s="24"/>
      <c r="F44" s="23"/>
      <c r="G44" s="24"/>
      <c r="H44" s="23"/>
      <c r="I44" s="24"/>
      <c r="J44" s="23"/>
      <c r="K44" s="31"/>
    </row>
    <row r="45" spans="1:14" ht="15.75" thickBot="1" x14ac:dyDescent="0.3"/>
    <row r="46" spans="1:14" x14ac:dyDescent="0.25">
      <c r="E46" s="109" t="s">
        <v>57</v>
      </c>
      <c r="F46" s="110"/>
      <c r="G46" s="111"/>
    </row>
    <row r="47" spans="1:14" ht="15.75" thickBot="1" x14ac:dyDescent="0.3">
      <c r="E47" s="112"/>
      <c r="F47" s="113"/>
      <c r="G47" s="114"/>
    </row>
    <row r="48" spans="1:14" ht="15.75" thickBot="1" x14ac:dyDescent="0.3"/>
    <row r="49" spans="1:13" ht="15.75" thickTop="1" x14ac:dyDescent="0.25">
      <c r="A49" s="38"/>
      <c r="B49" s="39"/>
      <c r="C49" s="39"/>
      <c r="D49" s="39"/>
      <c r="E49" s="39"/>
      <c r="F49" s="39"/>
      <c r="G49" s="39"/>
      <c r="H49" s="39"/>
      <c r="I49" s="39"/>
      <c r="J49" s="39"/>
      <c r="K49" s="39"/>
      <c r="L49" s="39"/>
      <c r="M49" s="40"/>
    </row>
    <row r="50" spans="1:13" ht="30" x14ac:dyDescent="0.25">
      <c r="A50" s="41"/>
      <c r="B50" s="1" t="s">
        <v>0</v>
      </c>
      <c r="C50" s="1" t="s">
        <v>1</v>
      </c>
      <c r="D50" s="1" t="s">
        <v>2</v>
      </c>
      <c r="E50" s="1" t="s">
        <v>3</v>
      </c>
      <c r="F50" s="1" t="s">
        <v>4</v>
      </c>
      <c r="G50" s="42"/>
      <c r="H50" s="42"/>
      <c r="I50" s="42"/>
      <c r="J50" s="42"/>
      <c r="K50" s="42"/>
      <c r="L50" s="42"/>
      <c r="M50" s="43"/>
    </row>
    <row r="51" spans="1:13" x14ac:dyDescent="0.25">
      <c r="A51" s="41"/>
      <c r="B51" s="3">
        <v>1.23</v>
      </c>
      <c r="C51" s="3" t="s">
        <v>61</v>
      </c>
      <c r="D51" s="3" t="s">
        <v>2</v>
      </c>
      <c r="E51" s="3">
        <v>2.2046199999999998</v>
      </c>
      <c r="F51" s="3" t="s">
        <v>62</v>
      </c>
      <c r="G51" s="42"/>
      <c r="H51" s="42"/>
      <c r="I51" s="42"/>
      <c r="J51" s="42"/>
      <c r="K51" s="42"/>
      <c r="L51" s="42"/>
      <c r="M51" s="43"/>
    </row>
    <row r="52" spans="1:13" ht="15.75" thickBot="1" x14ac:dyDescent="0.3">
      <c r="A52" s="41"/>
      <c r="B52" s="3">
        <v>5.67</v>
      </c>
      <c r="C52" s="3" t="s">
        <v>63</v>
      </c>
      <c r="D52" s="3" t="s">
        <v>2</v>
      </c>
      <c r="E52" s="3">
        <v>29.573499999999999</v>
      </c>
      <c r="F52" s="3" t="s">
        <v>64</v>
      </c>
      <c r="G52" s="42"/>
      <c r="H52" s="42"/>
      <c r="I52" s="42"/>
      <c r="J52" s="42"/>
      <c r="K52" s="42"/>
      <c r="L52" s="42"/>
      <c r="M52" s="43"/>
    </row>
    <row r="53" spans="1:13" x14ac:dyDescent="0.25">
      <c r="A53" s="41"/>
      <c r="B53" s="42"/>
      <c r="C53" s="42"/>
      <c r="D53" s="42"/>
      <c r="E53" s="42"/>
      <c r="F53" s="42"/>
      <c r="G53" s="97" t="s">
        <v>69</v>
      </c>
      <c r="H53" s="99"/>
      <c r="I53" s="42"/>
      <c r="J53" s="42"/>
      <c r="K53" s="42"/>
      <c r="L53" s="42"/>
      <c r="M53" s="43"/>
    </row>
    <row r="54" spans="1:13" ht="15.75" thickBot="1" x14ac:dyDescent="0.3">
      <c r="A54" s="41"/>
      <c r="B54" s="42"/>
      <c r="C54" s="42"/>
      <c r="D54" s="42"/>
      <c r="E54" s="42"/>
      <c r="F54" s="42"/>
      <c r="G54" s="100"/>
      <c r="H54" s="102"/>
      <c r="I54" s="42"/>
      <c r="J54" s="42"/>
      <c r="K54" s="42"/>
      <c r="L54" s="42"/>
      <c r="M54" s="43"/>
    </row>
    <row r="55" spans="1:13" ht="15.75" thickBot="1" x14ac:dyDescent="0.3">
      <c r="A55" s="53">
        <v>34</v>
      </c>
      <c r="B55" s="35" t="s">
        <v>61</v>
      </c>
      <c r="C55" s="89" t="s">
        <v>2</v>
      </c>
      <c r="D55" s="95">
        <v>34</v>
      </c>
      <c r="E55" s="35" t="s">
        <v>61</v>
      </c>
      <c r="F55" s="96" t="s">
        <v>65</v>
      </c>
      <c r="G55" s="35">
        <f>E51</f>
        <v>2.2046199999999998</v>
      </c>
      <c r="H55" s="35" t="str">
        <f>F51</f>
        <v>bar</v>
      </c>
      <c r="I55" s="96" t="s">
        <v>65</v>
      </c>
      <c r="J55" s="35">
        <f>E52</f>
        <v>29.573499999999999</v>
      </c>
      <c r="K55" s="35" t="str">
        <f>F52</f>
        <v>zap</v>
      </c>
      <c r="L55" s="42"/>
      <c r="M55" s="43"/>
    </row>
    <row r="56" spans="1:13" ht="15.75" thickTop="1" x14ac:dyDescent="0.25">
      <c r="A56" s="53"/>
      <c r="B56" s="44" t="s">
        <v>64</v>
      </c>
      <c r="C56" s="96"/>
      <c r="D56" s="95"/>
      <c r="E56" s="44" t="s">
        <v>64</v>
      </c>
      <c r="F56" s="96"/>
      <c r="G56" s="44">
        <f>B51</f>
        <v>1.23</v>
      </c>
      <c r="H56" s="44" t="str">
        <f>C51</f>
        <v>baz</v>
      </c>
      <c r="I56" s="96"/>
      <c r="J56" s="44">
        <f>B52</f>
        <v>5.67</v>
      </c>
      <c r="K56" s="44" t="str">
        <f>C52</f>
        <v>foo</v>
      </c>
      <c r="L56" s="42"/>
      <c r="M56" s="43"/>
    </row>
    <row r="57" spans="1:13" x14ac:dyDescent="0.25">
      <c r="A57" s="41"/>
      <c r="B57" s="42"/>
      <c r="C57" s="42"/>
      <c r="D57" s="42"/>
      <c r="E57" s="42"/>
      <c r="F57" s="42"/>
      <c r="G57" s="42"/>
      <c r="H57" s="42"/>
      <c r="I57" s="42"/>
      <c r="J57" s="42"/>
      <c r="K57" s="42"/>
      <c r="L57" s="42"/>
      <c r="M57" s="43"/>
    </row>
    <row r="58" spans="1:13" ht="15.75" thickBot="1" x14ac:dyDescent="0.3">
      <c r="A58" s="41"/>
      <c r="B58" s="42"/>
      <c r="C58" s="89" t="s">
        <v>2</v>
      </c>
      <c r="D58" s="96">
        <v>34</v>
      </c>
      <c r="E58" s="96" t="s">
        <v>65</v>
      </c>
      <c r="F58" s="37">
        <f>E51</f>
        <v>2.2046199999999998</v>
      </c>
      <c r="G58" s="96" t="s">
        <v>65</v>
      </c>
      <c r="H58" s="35">
        <f>E52</f>
        <v>29.573499999999999</v>
      </c>
      <c r="I58" s="96" t="s">
        <v>65</v>
      </c>
      <c r="J58" s="94" t="s">
        <v>66</v>
      </c>
      <c r="K58" s="94"/>
      <c r="L58" s="42"/>
      <c r="M58" s="43"/>
    </row>
    <row r="59" spans="1:13" ht="15.75" thickTop="1" x14ac:dyDescent="0.25">
      <c r="A59" s="90" t="s">
        <v>70</v>
      </c>
      <c r="B59" s="91"/>
      <c r="C59" s="89"/>
      <c r="D59" s="96"/>
      <c r="E59" s="96"/>
      <c r="F59" s="45">
        <f>B51</f>
        <v>1.23</v>
      </c>
      <c r="G59" s="96"/>
      <c r="H59" s="44">
        <f>B52</f>
        <v>5.67</v>
      </c>
      <c r="I59" s="96"/>
      <c r="J59" s="95" t="s">
        <v>67</v>
      </c>
      <c r="K59" s="95"/>
      <c r="L59" s="42"/>
      <c r="M59" s="43"/>
    </row>
    <row r="60" spans="1:13" ht="15.75" thickBot="1" x14ac:dyDescent="0.3">
      <c r="A60" s="92"/>
      <c r="B60" s="93"/>
      <c r="C60" s="42"/>
      <c r="D60" s="42"/>
      <c r="E60" s="42"/>
      <c r="F60" s="42"/>
      <c r="G60" s="42"/>
      <c r="H60" s="42"/>
      <c r="I60" s="42"/>
      <c r="J60" s="42"/>
      <c r="K60" s="42"/>
      <c r="L60" s="42"/>
      <c r="M60" s="43"/>
    </row>
    <row r="61" spans="1:13" ht="15.75" thickBot="1" x14ac:dyDescent="0.3">
      <c r="A61" s="41"/>
      <c r="B61" s="42"/>
      <c r="C61" s="89" t="s">
        <v>2</v>
      </c>
      <c r="D61" s="96">
        <f>D58*E51/B51*E52/B52</f>
        <v>317.85365930801106</v>
      </c>
      <c r="E61" s="35" t="s">
        <v>62</v>
      </c>
      <c r="F61" s="42"/>
      <c r="G61" s="42"/>
      <c r="H61" s="42"/>
      <c r="I61" s="42"/>
      <c r="J61" s="97" t="s">
        <v>68</v>
      </c>
      <c r="K61" s="98"/>
      <c r="L61" s="99"/>
      <c r="M61" s="43"/>
    </row>
    <row r="62" spans="1:13" ht="16.5" thickTop="1" thickBot="1" x14ac:dyDescent="0.3">
      <c r="A62" s="41"/>
      <c r="B62" s="42"/>
      <c r="C62" s="89"/>
      <c r="D62" s="96"/>
      <c r="E62" s="44" t="s">
        <v>63</v>
      </c>
      <c r="F62" s="42"/>
      <c r="G62" s="42"/>
      <c r="H62" s="42"/>
      <c r="I62" s="42"/>
      <c r="J62" s="100"/>
      <c r="K62" s="101"/>
      <c r="L62" s="102"/>
      <c r="M62" s="43"/>
    </row>
    <row r="63" spans="1:13" ht="15.75" thickBot="1" x14ac:dyDescent="0.3">
      <c r="A63" s="46"/>
      <c r="B63" s="36"/>
      <c r="C63" s="36"/>
      <c r="D63" s="36"/>
      <c r="E63" s="36"/>
      <c r="F63" s="36"/>
      <c r="G63" s="36"/>
      <c r="H63" s="36"/>
      <c r="I63" s="36"/>
      <c r="J63" s="36"/>
      <c r="K63" s="36"/>
      <c r="L63" s="36"/>
      <c r="M63" s="47"/>
    </row>
    <row r="64" spans="1:13" ht="15.75" thickTop="1" x14ac:dyDescent="0.25"/>
  </sheetData>
  <sheetProtection algorithmName="SHA-512" hashValue="yt0L1khnJIHTTxZ3qm9rDnHwditKfkR0F0CTyAboNG93Auvb9d/Nn5lJT/tZ/L1vh88WGQk37OxYVHvTFk3j/g==" saltValue="2hFy9qldaJDM3tGtYcbpMg==" spinCount="100000" sheet="1" formatCells="0" formatColumns="0" formatRows="0"/>
  <customSheetViews>
    <customSheetView guid="{D3B99D0F-5290-4C19-9294-325A292E8E9A}">
      <selection activeCell="C3" sqref="C3"/>
      <pageMargins left="0.7" right="0.7" top="0.75" bottom="0.75" header="0.3" footer="0.3"/>
      <pageSetup orientation="portrait" r:id="rId1"/>
    </customSheetView>
  </customSheetViews>
  <mergeCells count="53">
    <mergeCell ref="A2:B2"/>
    <mergeCell ref="C2:D2"/>
    <mergeCell ref="D43:E43"/>
    <mergeCell ref="F43:G43"/>
    <mergeCell ref="B39:C39"/>
    <mergeCell ref="D39:E39"/>
    <mergeCell ref="F39:G39"/>
    <mergeCell ref="B41:C42"/>
    <mergeCell ref="D41:E42"/>
    <mergeCell ref="F41:G41"/>
    <mergeCell ref="H35:I35"/>
    <mergeCell ref="F34:K34"/>
    <mergeCell ref="C55:C56"/>
    <mergeCell ref="D55:D56"/>
    <mergeCell ref="F55:F56"/>
    <mergeCell ref="I55:I56"/>
    <mergeCell ref="H39:I39"/>
    <mergeCell ref="H41:I41"/>
    <mergeCell ref="H43:I43"/>
    <mergeCell ref="E46:G47"/>
    <mergeCell ref="J43:K43"/>
    <mergeCell ref="J41:K41"/>
    <mergeCell ref="J39:K39"/>
    <mergeCell ref="G53:H54"/>
    <mergeCell ref="A34:D34"/>
    <mergeCell ref="B43:C43"/>
    <mergeCell ref="C61:C62"/>
    <mergeCell ref="A59:B60"/>
    <mergeCell ref="J58:K58"/>
    <mergeCell ref="J59:K59"/>
    <mergeCell ref="D61:D62"/>
    <mergeCell ref="J61:L62"/>
    <mergeCell ref="C58:C59"/>
    <mergeCell ref="D58:D59"/>
    <mergeCell ref="E58:E59"/>
    <mergeCell ref="G58:G59"/>
    <mergeCell ref="I58:I59"/>
    <mergeCell ref="A55:A56"/>
    <mergeCell ref="L36:N36"/>
    <mergeCell ref="A4:H12"/>
    <mergeCell ref="J35:K35"/>
    <mergeCell ref="J37:K37"/>
    <mergeCell ref="F33:H33"/>
    <mergeCell ref="G15:H15"/>
    <mergeCell ref="B37:C37"/>
    <mergeCell ref="D37:E37"/>
    <mergeCell ref="F37:G37"/>
    <mergeCell ref="D35:E35"/>
    <mergeCell ref="B35:C35"/>
    <mergeCell ref="F35:G35"/>
    <mergeCell ref="H37:I37"/>
    <mergeCell ref="A27:H31"/>
    <mergeCell ref="A32:D33"/>
  </mergeCells>
  <conditionalFormatting sqref="A4:N68">
    <cfRule type="expression" dxfId="2" priority="1">
      <formula>$C$2="Your Name Here"</formula>
    </cfRule>
  </conditionalFormatting>
  <hyperlinks>
    <hyperlink ref="A34:D34" r:id="rId2" display="Video discussing part A" xr:uid="{8AAADDF3-68A1-4C47-A9F9-B8A2CB10C5D6}"/>
    <hyperlink ref="F34:H34" r:id="rId3" display="Video discussing B and C" xr:uid="{EE9C2CD8-33D3-4803-AA1A-E6BAE7F321D4}"/>
    <hyperlink ref="F34:K34" r:id="rId4" display="Video discussing B again" xr:uid="{0977636A-1D24-47F5-8F12-1F1689BBF38B}"/>
  </hyperlinks>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expression" priority="8" id="{320296C2-C020-41D7-AADE-55FB6C8E6AB3}">
            <xm:f>NOT(ABS(D44-Solutions!D39)&lt;0.001)</xm:f>
            <x14:dxf>
              <font>
                <b/>
                <i val="0"/>
                <color rgb="FFFF0000"/>
              </font>
            </x14:dxf>
          </x14:cfRule>
          <x14:cfRule type="expression" priority="9" id="{1096F20E-5F85-4D62-86B5-ABD7B9B6790F}">
            <xm:f>ABS(D44-Solutions!D39)&lt;0.001</xm:f>
            <x14:dxf>
              <font>
                <b/>
                <i val="0"/>
                <color rgb="FF00B050"/>
              </font>
            </x14:dxf>
          </x14:cfRule>
          <xm:sqref>D44:K44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5A8E-5C4D-466E-8875-CE32346BBDEE}">
  <dimension ref="C5:J12"/>
  <sheetViews>
    <sheetView workbookViewId="0">
      <selection activeCell="C5" sqref="C5:H10"/>
    </sheetView>
  </sheetViews>
  <sheetFormatPr defaultRowHeight="15" x14ac:dyDescent="0.25"/>
  <sheetData>
    <row r="5" spans="3:10" x14ac:dyDescent="0.25">
      <c r="C5" s="129" t="s">
        <v>82</v>
      </c>
      <c r="D5" s="129"/>
      <c r="E5" s="129"/>
      <c r="F5" s="129"/>
      <c r="G5" s="129"/>
      <c r="H5" s="129"/>
    </row>
    <row r="6" spans="3:10" x14ac:dyDescent="0.25">
      <c r="C6" s="129"/>
      <c r="D6" s="129"/>
      <c r="E6" s="129"/>
      <c r="F6" s="129"/>
      <c r="G6" s="129"/>
      <c r="H6" s="129"/>
    </row>
    <row r="7" spans="3:10" x14ac:dyDescent="0.25">
      <c r="C7" s="129"/>
      <c r="D7" s="129"/>
      <c r="E7" s="129"/>
      <c r="F7" s="129"/>
      <c r="G7" s="129"/>
      <c r="H7" s="129"/>
    </row>
    <row r="8" spans="3:10" x14ac:dyDescent="0.25">
      <c r="C8" s="129"/>
      <c r="D8" s="129"/>
      <c r="E8" s="129"/>
      <c r="F8" s="129"/>
      <c r="G8" s="129"/>
      <c r="H8" s="129"/>
    </row>
    <row r="9" spans="3:10" x14ac:dyDescent="0.25">
      <c r="C9" s="129"/>
      <c r="D9" s="129"/>
      <c r="E9" s="129"/>
      <c r="F9" s="129"/>
      <c r="G9" s="129"/>
      <c r="H9" s="129"/>
    </row>
    <row r="10" spans="3:10" x14ac:dyDescent="0.25">
      <c r="C10" s="129"/>
      <c r="D10" s="129"/>
      <c r="E10" s="129"/>
      <c r="F10" s="129"/>
      <c r="G10" s="129"/>
      <c r="H10" s="129"/>
    </row>
    <row r="12" spans="3:10" x14ac:dyDescent="0.25">
      <c r="J12" s="128"/>
    </row>
  </sheetData>
  <customSheetViews>
    <customSheetView guid="{D3B99D0F-5290-4C19-9294-325A292E8E9A}" state="hidden">
      <selection activeCell="C5" sqref="C5:H10"/>
      <pageMargins left="0.7" right="0.7" top="0.75" bottom="0.75" header="0.3" footer="0.3"/>
      <pageSetup orientation="portrait" r:id="rId1"/>
    </customSheetView>
  </customSheetViews>
  <mergeCells count="1">
    <mergeCell ref="C5:H10"/>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N39"/>
  <sheetViews>
    <sheetView topLeftCell="A30" workbookViewId="0">
      <selection activeCell="J39" sqref="J39"/>
    </sheetView>
  </sheetViews>
  <sheetFormatPr defaultRowHeight="15" x14ac:dyDescent="0.25"/>
  <cols>
    <col min="1" max="1" width="13.42578125" customWidth="1"/>
    <col min="2" max="2" width="17" customWidth="1"/>
    <col min="3" max="3" width="13.5703125" customWidth="1"/>
    <col min="4" max="4" width="15.42578125" customWidth="1"/>
    <col min="5" max="5" width="16.140625" customWidth="1"/>
    <col min="6" max="6" width="11.5703125" bestFit="1" customWidth="1"/>
    <col min="7" max="7" width="17.5703125" customWidth="1"/>
    <col min="8" max="8" width="15.85546875" customWidth="1"/>
    <col min="10" max="11" width="16.7109375" customWidth="1"/>
  </cols>
  <sheetData>
    <row r="11" spans="1:11" ht="30.75" thickBot="1" x14ac:dyDescent="0.3">
      <c r="A11" s="1" t="s">
        <v>0</v>
      </c>
      <c r="B11" s="1" t="s">
        <v>1</v>
      </c>
      <c r="C11" s="1" t="s">
        <v>2</v>
      </c>
      <c r="D11" s="1" t="s">
        <v>3</v>
      </c>
      <c r="E11" s="1" t="s">
        <v>4</v>
      </c>
      <c r="F11" s="2"/>
      <c r="G11" s="2"/>
      <c r="H11" s="2"/>
      <c r="I11" s="2"/>
      <c r="J11" s="2"/>
      <c r="K11" s="2"/>
    </row>
    <row r="12" spans="1:11" ht="15.75" thickTop="1" x14ac:dyDescent="0.25">
      <c r="A12" s="3">
        <v>1</v>
      </c>
      <c r="B12" s="3" t="s">
        <v>5</v>
      </c>
      <c r="C12" s="3" t="s">
        <v>2</v>
      </c>
      <c r="D12" s="3">
        <v>2.2046199999999998</v>
      </c>
      <c r="E12" s="3" t="s">
        <v>6</v>
      </c>
      <c r="F12" s="2"/>
      <c r="G12" s="71" t="s">
        <v>7</v>
      </c>
      <c r="H12" s="72"/>
      <c r="I12" s="2"/>
      <c r="J12" s="2"/>
      <c r="K12" s="2"/>
    </row>
    <row r="13" spans="1:11" x14ac:dyDescent="0.25">
      <c r="A13" s="3">
        <v>1</v>
      </c>
      <c r="B13" s="3" t="s">
        <v>8</v>
      </c>
      <c r="C13" s="3" t="s">
        <v>2</v>
      </c>
      <c r="D13" s="3">
        <v>29.573499999999999</v>
      </c>
      <c r="E13" s="3" t="s">
        <v>9</v>
      </c>
      <c r="F13" s="2"/>
      <c r="G13" s="4" t="s">
        <v>10</v>
      </c>
      <c r="H13" s="5" t="s">
        <v>11</v>
      </c>
      <c r="I13" s="2"/>
      <c r="J13" s="2"/>
      <c r="K13" s="2"/>
    </row>
    <row r="14" spans="1:11" ht="30" x14ac:dyDescent="0.25">
      <c r="A14" s="3">
        <v>1</v>
      </c>
      <c r="B14" s="3" t="s">
        <v>12</v>
      </c>
      <c r="C14" s="3" t="s">
        <v>2</v>
      </c>
      <c r="D14" s="6">
        <v>28.349523125000001</v>
      </c>
      <c r="E14" s="3" t="s">
        <v>13</v>
      </c>
      <c r="F14" s="2"/>
      <c r="G14" s="7" t="s">
        <v>14</v>
      </c>
      <c r="H14" s="8" t="s">
        <v>15</v>
      </c>
      <c r="I14" s="2"/>
      <c r="J14" s="2"/>
      <c r="K14" s="2"/>
    </row>
    <row r="15" spans="1:11" x14ac:dyDescent="0.25">
      <c r="A15" s="3">
        <v>1</v>
      </c>
      <c r="B15" s="3" t="s">
        <v>5</v>
      </c>
      <c r="C15" s="3" t="s">
        <v>2</v>
      </c>
      <c r="D15" s="3">
        <v>1000</v>
      </c>
      <c r="E15" s="3" t="s">
        <v>13</v>
      </c>
      <c r="F15" s="2"/>
      <c r="G15" s="9" t="s">
        <v>16</v>
      </c>
      <c r="H15" s="8" t="s">
        <v>17</v>
      </c>
      <c r="I15" s="2"/>
      <c r="J15" s="2"/>
      <c r="K15" s="2"/>
    </row>
    <row r="16" spans="1:11" ht="30" x14ac:dyDescent="0.25">
      <c r="A16" s="3">
        <v>1</v>
      </c>
      <c r="B16" s="3" t="s">
        <v>13</v>
      </c>
      <c r="C16" s="3" t="s">
        <v>2</v>
      </c>
      <c r="D16" s="3">
        <v>1000</v>
      </c>
      <c r="E16" s="3" t="s">
        <v>18</v>
      </c>
      <c r="F16" s="2"/>
      <c r="G16" s="10" t="s">
        <v>19</v>
      </c>
      <c r="H16" s="8" t="s">
        <v>20</v>
      </c>
      <c r="I16" s="2"/>
      <c r="J16" s="2"/>
      <c r="K16" s="2"/>
    </row>
    <row r="17" spans="1:14" ht="30.75" thickBot="1" x14ac:dyDescent="0.3">
      <c r="A17" s="3">
        <v>1</v>
      </c>
      <c r="B17" s="3" t="s">
        <v>18</v>
      </c>
      <c r="C17" s="3" t="s">
        <v>2</v>
      </c>
      <c r="D17" s="3">
        <v>1000</v>
      </c>
      <c r="E17" s="3" t="s">
        <v>21</v>
      </c>
      <c r="F17" s="2"/>
      <c r="G17" s="11" t="s">
        <v>22</v>
      </c>
      <c r="H17" s="12" t="s">
        <v>23</v>
      </c>
      <c r="I17" s="2"/>
      <c r="J17" s="2"/>
      <c r="K17" s="2"/>
    </row>
    <row r="18" spans="1:14" ht="30.75" thickTop="1" x14ac:dyDescent="0.25">
      <c r="A18" s="3">
        <v>1</v>
      </c>
      <c r="B18" s="3" t="s">
        <v>24</v>
      </c>
      <c r="C18" s="3" t="s">
        <v>2</v>
      </c>
      <c r="D18" s="6">
        <v>33.814022600000001</v>
      </c>
      <c r="E18" s="3" t="s">
        <v>25</v>
      </c>
      <c r="F18" s="2"/>
      <c r="G18" s="2"/>
      <c r="H18" s="2"/>
      <c r="I18" s="2"/>
      <c r="J18" s="2"/>
      <c r="K18" s="2"/>
    </row>
    <row r="19" spans="1:14" x14ac:dyDescent="0.25">
      <c r="A19" s="3">
        <v>1</v>
      </c>
      <c r="B19" s="3" t="s">
        <v>24</v>
      </c>
      <c r="C19" s="3" t="s">
        <v>2</v>
      </c>
      <c r="D19" s="6">
        <v>0.26417205235800001</v>
      </c>
      <c r="E19" s="3" t="s">
        <v>26</v>
      </c>
      <c r="F19" s="2"/>
      <c r="G19" s="2"/>
      <c r="H19" s="2"/>
      <c r="I19" s="2"/>
      <c r="J19" s="2"/>
      <c r="K19" s="2"/>
    </row>
    <row r="20" spans="1:14" x14ac:dyDescent="0.25">
      <c r="A20" s="3">
        <v>1</v>
      </c>
      <c r="B20" s="3" t="s">
        <v>27</v>
      </c>
      <c r="C20" s="3" t="s">
        <v>2</v>
      </c>
      <c r="D20" s="6">
        <v>4.9289199999999997</v>
      </c>
      <c r="E20" s="3" t="s">
        <v>9</v>
      </c>
      <c r="F20" s="2"/>
      <c r="G20" s="2"/>
      <c r="H20" s="2"/>
      <c r="I20" s="2"/>
      <c r="J20" s="2"/>
      <c r="K20" s="2"/>
    </row>
    <row r="21" spans="1:14" x14ac:dyDescent="0.25">
      <c r="A21" s="3">
        <v>1</v>
      </c>
      <c r="B21" s="3" t="s">
        <v>28</v>
      </c>
      <c r="C21" s="3" t="s">
        <v>2</v>
      </c>
      <c r="D21" s="6">
        <v>3.28084</v>
      </c>
      <c r="E21" s="3" t="s">
        <v>29</v>
      </c>
      <c r="F21" s="2"/>
      <c r="G21" s="2"/>
      <c r="H21" s="2"/>
      <c r="I21" s="2"/>
      <c r="J21" s="2"/>
      <c r="K21" s="2"/>
    </row>
    <row r="22" spans="1:14" x14ac:dyDescent="0.25">
      <c r="A22" s="3">
        <v>1</v>
      </c>
      <c r="B22" s="3" t="s">
        <v>30</v>
      </c>
      <c r="C22" s="3" t="s">
        <v>2</v>
      </c>
      <c r="D22" s="3">
        <v>24</v>
      </c>
      <c r="E22" s="3" t="s">
        <v>31</v>
      </c>
      <c r="F22" s="2"/>
      <c r="G22" s="2"/>
      <c r="H22" s="2"/>
      <c r="I22" s="2"/>
      <c r="J22" s="2"/>
      <c r="K22" s="2"/>
    </row>
    <row r="23" spans="1:14" x14ac:dyDescent="0.25">
      <c r="A23" s="2"/>
      <c r="B23" s="2"/>
      <c r="C23" s="2"/>
      <c r="D23" s="2"/>
      <c r="E23" s="2"/>
      <c r="F23" s="2"/>
      <c r="G23" s="2"/>
      <c r="H23" s="2"/>
      <c r="I23" s="2"/>
      <c r="J23" s="2"/>
      <c r="K23" s="2"/>
    </row>
    <row r="24" spans="1:14" x14ac:dyDescent="0.25">
      <c r="A24" s="2"/>
      <c r="B24" s="2"/>
      <c r="C24" s="2"/>
      <c r="D24" s="2"/>
      <c r="E24" s="2"/>
      <c r="F24" s="2"/>
      <c r="G24" s="2"/>
      <c r="H24" s="2"/>
      <c r="I24" s="2"/>
      <c r="J24" s="2"/>
      <c r="K24" s="2"/>
    </row>
    <row r="25" spans="1:14" x14ac:dyDescent="0.25">
      <c r="A25" s="2"/>
      <c r="B25" s="2"/>
      <c r="C25" s="2"/>
      <c r="D25" s="2"/>
      <c r="E25" s="2"/>
      <c r="F25" s="2"/>
      <c r="G25" s="2"/>
      <c r="H25" s="2"/>
      <c r="I25" s="2"/>
      <c r="J25" s="2"/>
      <c r="K25" s="2"/>
    </row>
    <row r="26" spans="1:14" x14ac:dyDescent="0.25">
      <c r="A26" s="2"/>
      <c r="B26" s="2"/>
      <c r="C26" s="2"/>
      <c r="D26" s="2"/>
      <c r="E26" s="2"/>
      <c r="F26" s="2"/>
      <c r="G26" s="2"/>
      <c r="H26" s="2"/>
      <c r="I26" s="2"/>
      <c r="J26" s="2"/>
      <c r="K26" s="2"/>
    </row>
    <row r="27" spans="1:14" x14ac:dyDescent="0.25">
      <c r="A27" s="2"/>
      <c r="B27" s="2"/>
      <c r="C27" s="2"/>
      <c r="D27" s="2"/>
      <c r="E27" s="2"/>
      <c r="F27" s="2"/>
      <c r="G27" s="2"/>
      <c r="H27" s="2"/>
      <c r="I27" s="2"/>
      <c r="J27" s="2"/>
      <c r="K27" s="2"/>
    </row>
    <row r="28" spans="1:14" x14ac:dyDescent="0.25">
      <c r="A28" s="2"/>
      <c r="B28" s="2"/>
      <c r="C28" s="2"/>
      <c r="D28" s="2"/>
      <c r="E28" s="2"/>
      <c r="F28" s="2"/>
      <c r="G28" s="2"/>
      <c r="H28" s="2"/>
      <c r="I28" s="2"/>
      <c r="J28" s="2"/>
      <c r="K28" s="2"/>
    </row>
    <row r="29" spans="1:14" ht="15.75" thickBot="1" x14ac:dyDescent="0.3">
      <c r="A29" s="2"/>
      <c r="B29" s="2"/>
      <c r="C29" s="2"/>
      <c r="D29" s="2"/>
      <c r="E29" s="2"/>
      <c r="F29" s="2"/>
      <c r="G29" s="2"/>
      <c r="H29" s="2"/>
      <c r="I29" s="2"/>
      <c r="J29" s="2"/>
      <c r="K29" s="2"/>
    </row>
    <row r="30" spans="1:14" ht="72" customHeight="1" thickBot="1" x14ac:dyDescent="0.3">
      <c r="A30" s="13"/>
      <c r="B30" s="77" t="s">
        <v>32</v>
      </c>
      <c r="C30" s="78"/>
      <c r="D30" s="77" t="s">
        <v>44</v>
      </c>
      <c r="E30" s="78"/>
      <c r="F30" s="77" t="s">
        <v>46</v>
      </c>
      <c r="G30" s="79"/>
      <c r="H30" s="103" t="s">
        <v>54</v>
      </c>
      <c r="I30" s="104"/>
      <c r="J30" s="66" t="s">
        <v>72</v>
      </c>
      <c r="K30" s="67"/>
      <c r="L30" s="48"/>
      <c r="M30" s="48"/>
    </row>
    <row r="31" spans="1:14" ht="72" customHeight="1" thickBot="1" x14ac:dyDescent="0.3">
      <c r="A31" s="14" t="s">
        <v>33</v>
      </c>
      <c r="B31" s="15">
        <v>10</v>
      </c>
      <c r="C31" s="16" t="s">
        <v>34</v>
      </c>
      <c r="D31" s="15">
        <v>2.5</v>
      </c>
      <c r="E31" s="16" t="s">
        <v>43</v>
      </c>
      <c r="F31" s="15">
        <v>5</v>
      </c>
      <c r="G31" s="16" t="s">
        <v>45</v>
      </c>
      <c r="H31" s="27">
        <v>13</v>
      </c>
      <c r="I31" s="28" t="s">
        <v>53</v>
      </c>
      <c r="J31" s="50">
        <v>40</v>
      </c>
      <c r="K31" s="51" t="s">
        <v>73</v>
      </c>
      <c r="L31" s="54" t="s">
        <v>74</v>
      </c>
      <c r="M31" s="55"/>
      <c r="N31" s="56"/>
    </row>
    <row r="32" spans="1:14" x14ac:dyDescent="0.25">
      <c r="A32" s="14" t="s">
        <v>35</v>
      </c>
      <c r="B32" s="73" t="s">
        <v>35</v>
      </c>
      <c r="C32" s="74"/>
      <c r="D32" s="75" t="s">
        <v>35</v>
      </c>
      <c r="E32" s="76"/>
      <c r="F32" s="75" t="s">
        <v>35</v>
      </c>
      <c r="G32" s="76"/>
      <c r="H32" s="25" t="s">
        <v>35</v>
      </c>
      <c r="I32" s="29"/>
      <c r="J32" s="68" t="s">
        <v>35</v>
      </c>
      <c r="K32" s="69"/>
    </row>
    <row r="33" spans="1:11" ht="30" x14ac:dyDescent="0.25">
      <c r="A33" s="14" t="s">
        <v>36</v>
      </c>
      <c r="B33" s="15">
        <v>29.573499999999999</v>
      </c>
      <c r="C33" s="16" t="s">
        <v>37</v>
      </c>
      <c r="D33" s="17">
        <f>A14/D14</f>
        <v>3.5273961949580414E-2</v>
      </c>
      <c r="E33" s="18" t="s">
        <v>47</v>
      </c>
      <c r="F33" s="17">
        <f>D20/A20</f>
        <v>4.9289199999999997</v>
      </c>
      <c r="G33" s="18" t="s">
        <v>51</v>
      </c>
      <c r="H33" s="17">
        <f>D14/A14</f>
        <v>28.349523125000001</v>
      </c>
      <c r="I33" s="30" t="s">
        <v>55</v>
      </c>
      <c r="J33" s="17">
        <f>D14/A14</f>
        <v>28.349523125000001</v>
      </c>
      <c r="K33" s="52" t="s">
        <v>55</v>
      </c>
    </row>
    <row r="34" spans="1:11" x14ac:dyDescent="0.25">
      <c r="A34" s="14" t="s">
        <v>35</v>
      </c>
      <c r="B34" s="73" t="s">
        <v>35</v>
      </c>
      <c r="C34" s="74"/>
      <c r="D34" s="75" t="s">
        <v>35</v>
      </c>
      <c r="E34" s="76"/>
      <c r="F34" s="75" t="s">
        <v>35</v>
      </c>
      <c r="G34" s="76"/>
      <c r="H34" s="25" t="s">
        <v>35</v>
      </c>
      <c r="I34" s="29"/>
      <c r="J34" s="68" t="s">
        <v>35</v>
      </c>
      <c r="K34" s="69"/>
    </row>
    <row r="35" spans="1:11" ht="30" x14ac:dyDescent="0.25">
      <c r="A35" s="14" t="s">
        <v>38</v>
      </c>
      <c r="B35" s="15">
        <v>0.45359290943563974</v>
      </c>
      <c r="C35" s="16" t="s">
        <v>39</v>
      </c>
      <c r="D35" s="17">
        <f>A19/D19</f>
        <v>3.7854117840021266</v>
      </c>
      <c r="E35" s="18" t="s">
        <v>48</v>
      </c>
      <c r="F35" s="17">
        <f>A13/D13</f>
        <v>3.381405650328842E-2</v>
      </c>
      <c r="G35" s="18" t="s">
        <v>50</v>
      </c>
      <c r="H35" s="17">
        <f>D21/A21</f>
        <v>3.28084</v>
      </c>
      <c r="I35" s="30" t="s">
        <v>59</v>
      </c>
      <c r="J35" s="17">
        <f>D21/A21</f>
        <v>3.28084</v>
      </c>
      <c r="K35" s="30" t="s">
        <v>59</v>
      </c>
    </row>
    <row r="36" spans="1:11" x14ac:dyDescent="0.25">
      <c r="A36" s="14" t="s">
        <v>35</v>
      </c>
      <c r="B36" s="120"/>
      <c r="C36" s="121"/>
      <c r="D36" s="124"/>
      <c r="E36" s="125"/>
      <c r="F36" s="75" t="s">
        <v>35</v>
      </c>
      <c r="G36" s="76"/>
      <c r="H36" s="25" t="s">
        <v>35</v>
      </c>
      <c r="I36" s="29"/>
      <c r="J36" s="68" t="s">
        <v>35</v>
      </c>
      <c r="K36" s="69"/>
    </row>
    <row r="37" spans="1:11" ht="30" x14ac:dyDescent="0.25">
      <c r="A37" s="14" t="s">
        <v>40</v>
      </c>
      <c r="B37" s="122"/>
      <c r="C37" s="123"/>
      <c r="D37" s="126"/>
      <c r="E37" s="127"/>
      <c r="F37" s="17">
        <f>D12/A12</f>
        <v>2.2046199999999998</v>
      </c>
      <c r="G37" s="18" t="s">
        <v>52</v>
      </c>
      <c r="H37" s="17">
        <f>H35</f>
        <v>3.28084</v>
      </c>
      <c r="I37" s="30" t="s">
        <v>59</v>
      </c>
      <c r="J37" s="17">
        <f>D19/A19</f>
        <v>0.26417205235800001</v>
      </c>
      <c r="K37" s="30" t="s">
        <v>75</v>
      </c>
    </row>
    <row r="38" spans="1:11" x14ac:dyDescent="0.25">
      <c r="A38" s="19" t="s">
        <v>2</v>
      </c>
      <c r="B38" s="115" t="s">
        <v>2</v>
      </c>
      <c r="C38" s="74"/>
      <c r="D38" s="108" t="s">
        <v>2</v>
      </c>
      <c r="E38" s="76"/>
      <c r="F38" s="108" t="s">
        <v>2</v>
      </c>
      <c r="G38" s="76"/>
      <c r="H38" s="26" t="s">
        <v>2</v>
      </c>
      <c r="I38" s="29"/>
      <c r="J38" s="68" t="s">
        <v>2</v>
      </c>
      <c r="K38" s="69"/>
    </row>
    <row r="39" spans="1:11" ht="53.25" customHeight="1" thickBot="1" x14ac:dyDescent="0.3">
      <c r="A39" s="20" t="s">
        <v>41</v>
      </c>
      <c r="B39" s="21">
        <v>134.14329907194892</v>
      </c>
      <c r="C39" s="22" t="s">
        <v>42</v>
      </c>
      <c r="D39" s="23">
        <f>D31*D33*D35</f>
        <v>0.33381617808096081</v>
      </c>
      <c r="E39" s="24" t="s">
        <v>49</v>
      </c>
      <c r="F39" s="23">
        <f>F31*F33*F35*F37</f>
        <v>1.8371845757857539</v>
      </c>
      <c r="G39" s="24" t="s">
        <v>34</v>
      </c>
      <c r="H39" s="23">
        <f>H31*H33*H35*H37</f>
        <v>3966.9727084474698</v>
      </c>
      <c r="I39" s="31" t="s">
        <v>56</v>
      </c>
      <c r="J39" s="23">
        <f>J31*J33*J35*J37</f>
        <v>982.82833949536575</v>
      </c>
      <c r="K39" s="31" t="s">
        <v>76</v>
      </c>
    </row>
  </sheetData>
  <customSheetViews>
    <customSheetView guid="{D3B99D0F-5290-4C19-9294-325A292E8E9A}" state="hidden" topLeftCell="A30">
      <selection activeCell="J39" sqref="J39"/>
      <pageMargins left="0.7" right="0.7" top="0.75" bottom="0.75" header="0.3" footer="0.3"/>
    </customSheetView>
  </customSheetViews>
  <mergeCells count="23">
    <mergeCell ref="B38:C38"/>
    <mergeCell ref="D38:E38"/>
    <mergeCell ref="F38:G38"/>
    <mergeCell ref="B34:C34"/>
    <mergeCell ref="D34:E34"/>
    <mergeCell ref="F34:G34"/>
    <mergeCell ref="B36:C37"/>
    <mergeCell ref="D36:E37"/>
    <mergeCell ref="F36:G36"/>
    <mergeCell ref="G12:H12"/>
    <mergeCell ref="B30:C30"/>
    <mergeCell ref="D30:E30"/>
    <mergeCell ref="F30:G30"/>
    <mergeCell ref="B32:C32"/>
    <mergeCell ref="D32:E32"/>
    <mergeCell ref="F32:G32"/>
    <mergeCell ref="H30:I30"/>
    <mergeCell ref="J38:K38"/>
    <mergeCell ref="J30:K30"/>
    <mergeCell ref="L31:N31"/>
    <mergeCell ref="J32:K32"/>
    <mergeCell ref="J34:K34"/>
    <mergeCell ref="J36:K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Conversions</vt:lpstr>
      <vt:lpstr>Sheet1</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2022-07-20T20:47:47Z</dcterms:modified>
</cp:coreProperties>
</file>