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2\"/>
    </mc:Choice>
  </mc:AlternateContent>
  <xr:revisionPtr revIDLastSave="0" documentId="10_ncr:80_{1461CC6A-AAA4-4CA5-B015-4C11BFA2FE57}" xr6:coauthVersionLast="45" xr6:coauthVersionMax="45" xr10:uidLastSave="{00000000-0000-0000-0000-000000000000}"/>
  <bookViews>
    <workbookView xWindow="1308" yWindow="900" windowWidth="20796" windowHeight="11424" xr2:uid="{AF244846-4AAD-42AC-8F96-96B174BB4566}"/>
  </bookViews>
  <sheets>
    <sheet name="Conversions" sheetId="1" r:id="rId1"/>
    <sheet name="Solutions" sheetId="2" state="hidden" r:id="rId2"/>
  </sheets>
  <calcPr calcId="191029"/>
  <customWorkbookViews>
    <customWorkbookView name="Richard Ketchersid - Personal View" guid="{D3B99D0F-5290-4C19-9294-325A292E8E9A}" mergeInterval="0" personalView="1" xWindow="109" yWindow="75" windowWidth="1733" windowHeight="95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8" i="1" l="1"/>
  <c r="H56" i="1"/>
  <c r="H55" i="1"/>
  <c r="F56" i="1"/>
  <c r="F55" i="1"/>
  <c r="K53" i="1"/>
  <c r="J53" i="1"/>
  <c r="K52" i="1"/>
  <c r="J52" i="1"/>
  <c r="H53" i="1"/>
  <c r="G53" i="1"/>
  <c r="H52" i="1"/>
  <c r="G52" i="1"/>
  <c r="H35" i="2" l="1"/>
  <c r="H33" i="2"/>
  <c r="H39" i="2" l="1"/>
  <c r="H37" i="2"/>
  <c r="F39" i="2"/>
  <c r="F37" i="2"/>
  <c r="F35" i="2"/>
  <c r="F33" i="2"/>
  <c r="D35" i="2"/>
  <c r="D33" i="2"/>
  <c r="D39" i="2" s="1"/>
</calcChain>
</file>

<file path=xl/sharedStrings.xml><?xml version="1.0" encoding="utf-8"?>
<sst xmlns="http://schemas.openxmlformats.org/spreadsheetml/2006/main" count="213" uniqueCount="74">
  <si>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</si>
  <si>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</si>
  <si>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</si>
  <si>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</si>
  <si>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</si>
  <si>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</si>
  <si>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</si>
  <si>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</si>
  <si>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</si>
  <si>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</si>
  <si>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</si>
  <si>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</si>
  <si>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</si>
  <si>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</si>
  <si>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</si>
  <si>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</si>
  <si>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</si>
  <si>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</si>
  <si>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</si>
  <si>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</si>
  <si>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</si>
  <si>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</si>
  <si>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</si>
  <si>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</si>
  <si>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</si>
  <si>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</si>
  <si>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</si>
  <si>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</si>
  <si>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</si>
  <si>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</si>
  <si>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</si>
  <si>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</si>
  <si>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b/>
        <sz val="11"/>
        <color theme="1"/>
        <rFont val="Calibri"/>
        <family val="2"/>
        <scheme val="minor"/>
      </rPr>
      <t>Example:</t>
    </r>
    <r>
      <rPr>
        <sz val="11"/>
        <color theme="1"/>
        <rFont val="Calibri"/>
        <family val="2"/>
        <scheme val="minor"/>
      </rPr>
      <t xml:space="preserve"> convert fluid ounces per kilogram to milliliters per pound</t>
    </r>
  </si>
  <si>
    <t>Initial quantity and units to convert from</t>
  </si>
  <si>
    <t>floz/kg</t>
  </si>
  <si>
    <t>x</t>
  </si>
  <si>
    <t>First ratio and units</t>
  </si>
  <si>
    <t>mL/floz</t>
  </si>
  <si>
    <t>Second ratio and units</t>
  </si>
  <si>
    <t>kg/lb</t>
  </si>
  <si>
    <t>Third ratio and units</t>
  </si>
  <si>
    <t>Final quantity and units to convert to</t>
  </si>
  <si>
    <t>mL/lb</t>
  </si>
  <si>
    <t>g/L</t>
  </si>
  <si>
    <r>
      <rPr>
        <b/>
        <sz val="11"/>
        <color theme="1"/>
        <rFont val="Calibri"/>
        <family val="2"/>
        <scheme val="minor"/>
      </rPr>
      <t>A)</t>
    </r>
    <r>
      <rPr>
        <sz val="11"/>
        <color theme="1"/>
        <rFont val="Calibri"/>
        <family val="2"/>
        <scheme val="minor"/>
      </rPr>
      <t xml:space="preserve"> Convert grams per liter to ounces per gallon</t>
    </r>
  </si>
  <si>
    <t>tsp/lb</t>
  </si>
  <si>
    <r>
      <rPr>
        <b/>
        <sz val="11"/>
        <color theme="1"/>
        <rFont val="Calibri"/>
        <family val="2"/>
        <scheme val="minor"/>
      </rPr>
      <t>B)</t>
    </r>
    <r>
      <rPr>
        <sz val="11"/>
        <color theme="1"/>
        <rFont val="Calibri"/>
        <family val="2"/>
        <scheme val="minor"/>
      </rPr>
      <t xml:space="preserve"> Convert teaspoons per pound to fluid ounce per kilogram</t>
    </r>
  </si>
  <si>
    <t>oz/g</t>
  </si>
  <si>
    <t>L/gal</t>
  </si>
  <si>
    <t>oz/gal</t>
  </si>
  <si>
    <t>floz/mL</t>
  </si>
  <si>
    <t>mL/tsp</t>
  </si>
  <si>
    <t>lb/kg</t>
  </si>
  <si>
    <t>oz/ft^2</t>
  </si>
  <si>
    <r>
      <rPr>
        <b/>
        <sz val="11"/>
        <color theme="1"/>
        <rFont val="Calibri"/>
        <family val="2"/>
        <scheme val="minor"/>
      </rPr>
      <t>C)</t>
    </r>
    <r>
      <rPr>
        <sz val="11"/>
        <color theme="1"/>
        <rFont val="Calibri"/>
        <family val="2"/>
        <scheme val="minor"/>
      </rPr>
      <t xml:space="preserve"> Convert ounces per square ft to grams per square meter</t>
    </r>
  </si>
  <si>
    <t>g/oz</t>
  </si>
  <si>
    <t>g/m^2</t>
  </si>
  <si>
    <t>Only the final answers are self grading.</t>
  </si>
  <si>
    <t>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t>
  </si>
  <si>
    <t>ft/m</t>
  </si>
  <si>
    <t>Unit Conversion the Easy Way (Dimensional Analysis)</t>
  </si>
  <si>
    <t>Search YouTube for "Unit Analysis" here is a nice video:</t>
  </si>
  <si>
    <t>baz</t>
  </si>
  <si>
    <t>bar</t>
  </si>
  <si>
    <t>foo</t>
  </si>
  <si>
    <t>zap</t>
  </si>
  <si>
    <t>×</t>
  </si>
  <si>
    <r>
      <rPr>
        <strike/>
        <sz val="11"/>
        <color theme="1"/>
        <rFont val="Calibri"/>
        <family val="2"/>
        <scheme val="minor"/>
      </rPr>
      <t>ba</t>
    </r>
    <r>
      <rPr>
        <sz val="11"/>
        <color theme="1"/>
        <rFont val="Calibri"/>
        <family val="2"/>
        <scheme val="minor"/>
      </rPr>
      <t xml:space="preserve">z x bar x </t>
    </r>
    <r>
      <rPr>
        <strike/>
        <sz val="11"/>
        <color theme="1"/>
        <rFont val="Calibri"/>
        <family val="2"/>
        <scheme val="minor"/>
      </rPr>
      <t>zap</t>
    </r>
  </si>
  <si>
    <r>
      <rPr>
        <strike/>
        <sz val="11"/>
        <color theme="1"/>
        <rFont val="Calibri"/>
        <family val="2"/>
        <scheme val="minor"/>
      </rPr>
      <t>zap</t>
    </r>
    <r>
      <rPr>
        <sz val="11"/>
        <color theme="1"/>
        <rFont val="Calibri"/>
        <family val="2"/>
        <scheme val="minor"/>
      </rPr>
      <t xml:space="preserve"> x </t>
    </r>
    <r>
      <rPr>
        <strike/>
        <sz val="11"/>
        <color theme="1"/>
        <rFont val="Calibri"/>
        <family val="2"/>
        <scheme val="minor"/>
      </rPr>
      <t>baz</t>
    </r>
    <r>
      <rPr>
        <sz val="11"/>
        <color theme="1"/>
        <rFont val="Calibri"/>
        <family val="2"/>
        <scheme val="minor"/>
      </rPr>
      <t xml:space="preserve"> x foo</t>
    </r>
  </si>
  <si>
    <t>Just make sure the units cancel out as needed.</t>
  </si>
  <si>
    <t>Just get the values to match the units for conversions.</t>
  </si>
  <si>
    <t>Convert from baz/zap to bar/foo</t>
  </si>
  <si>
    <t>See "silly" example below.</t>
  </si>
  <si>
    <t>Video discussing B and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</si>
</sst>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sz val="11"/>
      <color theme="10"/>
      <name val="Calibri"/>
      <family val="2"/>
      <scheme val="minor"/>
    </font>
    <font>
      <strike/>
      <sz val="11"/>
      <color theme="1"/>
      <name val="Calibri"/>
      <family val="2"/>
      <scheme val="minor"/>
    </font>
    <font>
      <b/>
      <u/>
      <sz val="11"/>
      <color theme="1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48">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diagonalUp="1" diagonalDown="1">
      <left style="medium">
        <color auto="1"/>
      </left>
      <right/>
      <top style="thin">
        <color auto="1"/>
      </top>
      <bottom/>
      <diagonal style="thin">
        <color auto="1"/>
      </diagonal>
    </border>
    <border diagonalUp="1" diagonalDown="1">
      <left/>
      <right style="medium">
        <color auto="1"/>
      </right>
      <top style="thin">
        <color auto="1"/>
      </top>
      <bottom/>
      <diagonal style="thin">
        <color auto="1"/>
      </diagonal>
    </border>
    <border diagonalUp="1" diagonalDown="1">
      <left style="medium">
        <color auto="1"/>
      </left>
      <right/>
      <top/>
      <bottom style="thin">
        <color auto="1"/>
      </bottom>
      <diagonal style="thin">
        <color auto="1"/>
      </diagonal>
    </border>
    <border diagonalUp="1" diagonalDown="1">
      <left/>
      <right style="medium">
        <color auto="1"/>
      </right>
      <top/>
      <bottom style="thin">
        <color auto="1"/>
      </bottom>
      <diagonal style="thin">
        <color auto="1"/>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thick">
        <color indexed="64"/>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diagonal/>
    </border>
    <border>
      <left style="thick">
        <color indexed="64"/>
      </left>
      <right/>
      <top/>
      <bottom style="medium">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05">
    <xf numFmtId="0" fontId="0" fillId="0" borderId="0" xfId="0"/>
    <xf numFmtId="0" fontId="0" fillId="2" borderId="1" xfId="0" applyFill="1" applyBorder="1" applyAlignment="1" applyProtection="1">
      <alignment horizontal="center" vertical="center" wrapText="1"/>
      <protection locked="0"/>
    </xf>
    <xf numFmtId="0" fontId="0" fillId="0" borderId="0" xfId="0" applyProtection="1">
      <protection locked="0"/>
    </xf>
    <xf numFmtId="0" fontId="0" fillId="3" borderId="1"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164" fontId="0" fillId="3" borderId="1" xfId="0" applyNumberFormat="1"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8" xfId="0" applyBorder="1" applyProtection="1">
      <protection locked="0"/>
    </xf>
    <xf numFmtId="0" fontId="0" fillId="2" borderId="9" xfId="0" applyFill="1" applyBorder="1" applyAlignment="1" applyProtection="1">
      <alignment horizontal="center" wrapText="1"/>
      <protection locked="0"/>
    </xf>
    <xf numFmtId="0" fontId="0" fillId="3" borderId="10" xfId="0" applyFill="1" applyBorder="1" applyAlignment="1" applyProtection="1">
      <alignment horizontal="center" vertical="center" wrapText="1"/>
      <protection hidden="1"/>
    </xf>
    <xf numFmtId="0" fontId="0" fillId="3" borderId="11" xfId="0" applyFill="1" applyBorder="1" applyAlignment="1" applyProtection="1">
      <alignment horizontal="center" vertical="center" wrapText="1"/>
      <protection hidden="1"/>
    </xf>
    <xf numFmtId="0" fontId="0" fillId="6" borderId="10" xfId="0" applyFill="1" applyBorder="1" applyAlignment="1" applyProtection="1">
      <alignment horizontal="center" vertical="center" wrapText="1"/>
      <protection locked="0"/>
    </xf>
    <xf numFmtId="0" fontId="0" fillId="4" borderId="11" xfId="0" applyFill="1" applyBorder="1" applyAlignment="1" applyProtection="1">
      <alignment horizontal="center" vertical="center" wrapText="1"/>
      <protection locked="0"/>
    </xf>
    <xf numFmtId="0" fontId="0" fillId="2" borderId="9" xfId="0" quotePrefix="1" applyFill="1" applyBorder="1" applyAlignment="1" applyProtection="1">
      <alignment horizontal="center" wrapText="1"/>
      <protection locked="0"/>
    </xf>
    <xf numFmtId="0" fontId="0" fillId="2" borderId="18" xfId="0" applyFill="1" applyBorder="1" applyAlignment="1" applyProtection="1">
      <alignment horizontal="center" wrapText="1"/>
      <protection locked="0"/>
    </xf>
    <xf numFmtId="0" fontId="0" fillId="3" borderId="19" xfId="0" applyFill="1" applyBorder="1" applyAlignment="1" applyProtection="1">
      <alignment horizontal="center" vertical="center" wrapText="1"/>
      <protection hidden="1"/>
    </xf>
    <xf numFmtId="0" fontId="0" fillId="3" borderId="20" xfId="0" applyFill="1" applyBorder="1" applyAlignment="1" applyProtection="1">
      <alignment horizontal="center" vertical="center" wrapText="1"/>
      <protection hidden="1"/>
    </xf>
    <xf numFmtId="0" fontId="0" fillId="6" borderId="19" xfId="0" applyFill="1" applyBorder="1" applyAlignment="1" applyProtection="1">
      <alignment horizontal="center" vertical="center" wrapText="1"/>
      <protection locked="0"/>
    </xf>
    <xf numFmtId="0" fontId="0" fillId="4" borderId="20"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hidden="1"/>
    </xf>
    <xf numFmtId="0" fontId="0" fillId="3" borderId="25" xfId="0" applyFill="1" applyBorder="1" applyAlignment="1" applyProtection="1">
      <alignment horizontal="center" vertical="center" wrapText="1"/>
      <protection hidden="1"/>
    </xf>
    <xf numFmtId="0" fontId="0" fillId="3" borderId="26" xfId="0" applyFill="1" applyBorder="1" applyAlignment="1" applyProtection="1">
      <alignment horizontal="center" vertical="center" wrapText="1"/>
      <protection locked="0"/>
    </xf>
    <xf numFmtId="0" fontId="0" fillId="4" borderId="27" xfId="0" applyFill="1" applyBorder="1" applyAlignment="1" applyProtection="1">
      <alignment horizontal="center" vertical="center" wrapText="1"/>
      <protection locked="0"/>
    </xf>
    <xf numFmtId="0" fontId="0" fillId="4" borderId="28" xfId="0" applyFill="1" applyBorder="1" applyAlignment="1" applyProtection="1">
      <alignment horizontal="center" vertical="center" wrapText="1"/>
      <protection locked="0"/>
    </xf>
    <xf numFmtId="0" fontId="0" fillId="0" borderId="0" xfId="0" applyFill="1" applyBorder="1" applyAlignment="1" applyProtection="1">
      <alignment horizontal="left" vertical="center" wrapText="1"/>
      <protection locked="0"/>
    </xf>
    <xf numFmtId="0" fontId="0" fillId="0" borderId="0" xfId="0" applyFill="1" applyProtection="1">
      <protection locked="0"/>
    </xf>
    <xf numFmtId="0" fontId="4" fillId="0" borderId="0" xfId="1" applyFont="1" applyFill="1" applyBorder="1" applyAlignment="1" applyProtection="1">
      <alignment horizontal="center"/>
      <protection locked="0"/>
    </xf>
    <xf numFmtId="0" fontId="0" fillId="0" borderId="39" xfId="0" applyBorder="1" applyAlignment="1">
      <alignment horizontal="center"/>
    </xf>
    <xf numFmtId="0" fontId="0" fillId="0" borderId="39" xfId="0" applyBorder="1"/>
    <xf numFmtId="0" fontId="0" fillId="0" borderId="39" xfId="0" applyBorder="1" applyAlignment="1">
      <alignment horizontal="center" vertical="center"/>
    </xf>
    <xf numFmtId="0" fontId="0" fillId="0" borderId="2" xfId="0" applyBorder="1"/>
    <xf numFmtId="0" fontId="0" fillId="0" borderId="40" xfId="0" applyBorder="1"/>
    <xf numFmtId="0" fontId="0" fillId="0" borderId="3" xfId="0" applyBorder="1"/>
    <xf numFmtId="0" fontId="0" fillId="0" borderId="41" xfId="0" applyBorder="1"/>
    <xf numFmtId="0" fontId="0" fillId="0" borderId="0" xfId="0" applyBorder="1"/>
    <xf numFmtId="0" fontId="0" fillId="0" borderId="42" xfId="0" applyBorder="1"/>
    <xf numFmtId="0" fontId="0" fillId="0" borderId="0" xfId="0" applyBorder="1" applyAlignment="1">
      <alignment horizontal="center"/>
    </xf>
    <xf numFmtId="0" fontId="0" fillId="0" borderId="0" xfId="0" applyBorder="1" applyAlignment="1">
      <alignment horizontal="center" vertical="center"/>
    </xf>
    <xf numFmtId="0" fontId="0" fillId="0" borderId="45" xfId="0" applyBorder="1"/>
    <xf numFmtId="0" fontId="0" fillId="0" borderId="46" xfId="0" applyBorder="1"/>
    <xf numFmtId="0" fontId="0" fillId="0" borderId="0" xfId="0" quotePrefix="1" applyBorder="1" applyAlignment="1">
      <alignment horizontal="center" vertical="center"/>
    </xf>
    <xf numFmtId="0" fontId="0" fillId="2" borderId="43" xfId="0" applyFill="1" applyBorder="1" applyAlignment="1">
      <alignment horizontal="center" vertical="center"/>
    </xf>
    <xf numFmtId="0" fontId="0" fillId="2" borderId="34" xfId="0" applyFill="1" applyBorder="1" applyAlignment="1">
      <alignment horizontal="center" vertical="center"/>
    </xf>
    <xf numFmtId="0" fontId="0" fillId="2" borderId="44" xfId="0" applyFill="1" applyBorder="1" applyAlignment="1">
      <alignment horizontal="center" vertical="center"/>
    </xf>
    <xf numFmtId="0" fontId="0" fillId="2" borderId="36" xfId="0" applyFill="1" applyBorder="1" applyAlignment="1">
      <alignment horizontal="center" vertical="center"/>
    </xf>
    <xf numFmtId="0" fontId="0" fillId="2" borderId="30" xfId="0" applyFill="1" applyBorder="1" applyAlignment="1" applyProtection="1">
      <alignment horizontal="center" vertical="center" wrapText="1"/>
      <protection locked="0"/>
    </xf>
    <xf numFmtId="0" fontId="0" fillId="2" borderId="47" xfId="0" applyFill="1" applyBorder="1" applyAlignment="1" applyProtection="1">
      <alignment horizontal="center" vertical="center" wrapText="1"/>
      <protection locked="0"/>
    </xf>
    <xf numFmtId="0" fontId="0" fillId="2" borderId="31" xfId="0" applyFill="1" applyBorder="1" applyAlignment="1" applyProtection="1">
      <alignment horizontal="center" vertical="center" wrapText="1"/>
      <protection locked="0"/>
    </xf>
    <xf numFmtId="0" fontId="0" fillId="0" borderId="39" xfId="0" applyBorder="1" applyAlignment="1">
      <alignment horizontal="center"/>
    </xf>
    <xf numFmtId="0" fontId="0" fillId="0" borderId="0" xfId="0" applyBorder="1" applyAlignment="1">
      <alignment horizontal="center"/>
    </xf>
    <xf numFmtId="0" fontId="0" fillId="0" borderId="0" xfId="0" applyBorder="1" applyAlignment="1">
      <alignment horizontal="center" vertical="center"/>
    </xf>
    <xf numFmtId="0" fontId="0" fillId="2" borderId="32" xfId="0" applyFill="1" applyBorder="1" applyAlignment="1">
      <alignment horizontal="center" wrapText="1"/>
    </xf>
    <xf numFmtId="0" fontId="0" fillId="2" borderId="33" xfId="0" applyFill="1" applyBorder="1" applyAlignment="1">
      <alignment horizontal="center" wrapText="1"/>
    </xf>
    <xf numFmtId="0" fontId="0" fillId="2" borderId="34" xfId="0" applyFill="1" applyBorder="1" applyAlignment="1">
      <alignment horizontal="center" wrapText="1"/>
    </xf>
    <xf numFmtId="0" fontId="0" fillId="2" borderId="35" xfId="0" applyFill="1" applyBorder="1" applyAlignment="1">
      <alignment horizontal="center" wrapText="1"/>
    </xf>
    <xf numFmtId="0" fontId="0" fillId="2" borderId="29" xfId="0" applyFill="1" applyBorder="1" applyAlignment="1">
      <alignment horizontal="center" wrapText="1"/>
    </xf>
    <xf numFmtId="0" fontId="0" fillId="2" borderId="36" xfId="0" applyFill="1" applyBorder="1" applyAlignment="1">
      <alignment horizontal="center" wrapText="1"/>
    </xf>
    <xf numFmtId="0" fontId="0" fillId="0" borderId="41" xfId="0" applyBorder="1" applyAlignment="1">
      <alignment horizontal="center" vertical="center"/>
    </xf>
    <xf numFmtId="0" fontId="0" fillId="3" borderId="12" xfId="0" applyFill="1" applyBorder="1" applyAlignment="1" applyProtection="1">
      <alignment horizontal="center" vertical="center" wrapText="1"/>
      <protection locked="0"/>
    </xf>
    <xf numFmtId="0" fontId="0" fillId="3" borderId="26"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6" xfId="0" applyFont="1" applyFill="1" applyBorder="1" applyAlignment="1">
      <alignment horizontal="center" vertical="center"/>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23" xfId="0" applyFill="1" applyBorder="1" applyAlignment="1" applyProtection="1">
      <alignment horizontal="center" vertical="center" wrapText="1"/>
      <protection locked="0"/>
    </xf>
    <xf numFmtId="0" fontId="0" fillId="2" borderId="32" xfId="0" applyFill="1" applyBorder="1" applyAlignment="1" applyProtection="1">
      <alignment horizontal="left" vertical="center" wrapText="1"/>
      <protection locked="0"/>
    </xf>
    <xf numFmtId="0" fontId="0" fillId="2" borderId="33" xfId="0" applyFill="1" applyBorder="1" applyAlignment="1" applyProtection="1">
      <alignment horizontal="left" vertical="center" wrapText="1"/>
      <protection locked="0"/>
    </xf>
    <xf numFmtId="0" fontId="0" fillId="2" borderId="34" xfId="0" applyFill="1" applyBorder="1" applyAlignment="1" applyProtection="1">
      <alignment horizontal="left" vertical="center" wrapText="1"/>
      <protection locked="0"/>
    </xf>
    <xf numFmtId="0" fontId="0" fillId="2" borderId="37"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38" xfId="0" applyFill="1" applyBorder="1" applyAlignment="1" applyProtection="1">
      <alignment horizontal="left" vertical="center" wrapText="1"/>
      <protection locked="0"/>
    </xf>
    <xf numFmtId="0" fontId="0" fillId="2" borderId="35"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6" xfId="0" applyFill="1" applyBorder="1" applyAlignment="1" applyProtection="1">
      <alignment horizontal="left" vertical="center" wrapText="1"/>
      <protection locked="0"/>
    </xf>
    <xf numFmtId="0" fontId="4" fillId="2" borderId="35" xfId="1" applyFont="1" applyFill="1" applyBorder="1" applyAlignment="1" applyProtection="1">
      <alignment horizontal="center"/>
      <protection locked="0"/>
    </xf>
    <xf numFmtId="0" fontId="4" fillId="2" borderId="29" xfId="1" applyFont="1" applyFill="1" applyBorder="1" applyAlignment="1" applyProtection="1">
      <alignment horizontal="center"/>
      <protection locked="0"/>
    </xf>
    <xf numFmtId="0" fontId="4" fillId="2" borderId="36" xfId="1" applyFont="1" applyFill="1" applyBorder="1" applyAlignment="1" applyProtection="1">
      <alignment horizontal="center"/>
      <protection locked="0"/>
    </xf>
    <xf numFmtId="0" fontId="0" fillId="3" borderId="12" xfId="0" quotePrefix="1"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hidden="1"/>
    </xf>
    <xf numFmtId="0" fontId="0" fillId="3" borderId="15" xfId="0" applyFill="1" applyBorder="1" applyAlignment="1" applyProtection="1">
      <alignment horizontal="center" vertical="center" wrapText="1"/>
      <protection hidden="1"/>
    </xf>
    <xf numFmtId="0" fontId="0" fillId="3" borderId="16" xfId="0" applyFill="1" applyBorder="1" applyAlignment="1" applyProtection="1">
      <alignment horizontal="center" vertical="center" wrapText="1"/>
      <protection hidden="1"/>
    </xf>
    <xf numFmtId="0" fontId="0" fillId="3" borderId="17"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locked="0"/>
    </xf>
    <xf numFmtId="0" fontId="0" fillId="3"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xf numFmtId="0" fontId="6" fillId="0" borderId="47" xfId="1" applyFont="1" applyFill="1" applyBorder="1" applyAlignment="1" applyProtection="1">
      <alignment horizontal="center"/>
      <protection locked="0"/>
    </xf>
  </cellXfs>
  <cellStyles count="2">
    <cellStyle name="Hyperlink" xfId="1" builtinId="8"/>
    <cellStyle name="Normal" xfId="0" builtinId="0"/>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460375</xdr:colOff>
      <xdr:row>9</xdr:row>
      <xdr:rowOff>31750</xdr:rowOff>
    </xdr:to>
    <xdr:sp macro="" textlink="">
      <xdr:nvSpPr>
        <xdr:cNvPr id="6" name="TextBox 5">
          <a:extLst>
            <a:ext uri="{FF2B5EF4-FFF2-40B4-BE49-F238E27FC236}">
              <a16:creationId xmlns:a16="http://schemas.microsoft.com/office/drawing/2014/main" id="{96E039B2-37D8-4353-B95F-234DF6FDD20A}"/>
            </a:ext>
          </a:extLst>
        </xdr:cNvPr>
        <xdr:cNvSpPr txBox="1"/>
      </xdr:nvSpPr>
      <xdr:spPr>
        <a:xfrm>
          <a:off x="0" y="0"/>
          <a:ext cx="8337550" cy="174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twoCellAnchor>
    <xdr:from>
      <xdr:col>1</xdr:col>
      <xdr:colOff>845820</xdr:colOff>
      <xdr:row>53</xdr:row>
      <xdr:rowOff>83820</xdr:rowOff>
    </xdr:from>
    <xdr:to>
      <xdr:col>4</xdr:col>
      <xdr:colOff>137160</xdr:colOff>
      <xdr:row>57</xdr:row>
      <xdr:rowOff>45720</xdr:rowOff>
    </xdr:to>
    <xdr:cxnSp macro="">
      <xdr:nvCxnSpPr>
        <xdr:cNvPr id="3" name="Straight Arrow Connector 2">
          <a:extLst>
            <a:ext uri="{FF2B5EF4-FFF2-40B4-BE49-F238E27FC236}">
              <a16:creationId xmlns:a16="http://schemas.microsoft.com/office/drawing/2014/main" id="{D6D017A9-E952-4489-9B16-B9C1B82236C9}"/>
            </a:ext>
          </a:extLst>
        </xdr:cNvPr>
        <xdr:cNvCxnSpPr/>
      </xdr:nvCxnSpPr>
      <xdr:spPr>
        <a:xfrm>
          <a:off x="1767840" y="12740640"/>
          <a:ext cx="2743200" cy="70866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2" name="TextBox 1">
          <a:extLst>
            <a:ext uri="{FF2B5EF4-FFF2-40B4-BE49-F238E27FC236}">
              <a16:creationId xmlns:a16="http://schemas.microsoft.com/office/drawing/2014/main" id="{9CB2EEF7-9FFC-48FD-9D72-8F055FDF9D5A}"/>
            </a:ext>
          </a:extLst>
        </xdr:cNvPr>
        <xdr:cNvSpPr txBox="1"/>
      </xdr:nvSpPr>
      <xdr:spPr>
        <a:xfrm>
          <a:off x="12700" y="4678680"/>
          <a:ext cx="8035290" cy="112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3" name="TextBox 2">
          <a:extLst>
            <a:ext uri="{FF2B5EF4-FFF2-40B4-BE49-F238E27FC236}">
              <a16:creationId xmlns:a16="http://schemas.microsoft.com/office/drawing/2014/main" id="{2A058592-28C5-4B85-823D-8EA4763350C4}"/>
            </a:ext>
          </a:extLst>
        </xdr:cNvPr>
        <xdr:cNvSpPr txBox="1"/>
      </xdr:nvSpPr>
      <xdr:spPr>
        <a:xfrm>
          <a:off x="0" y="0"/>
          <a:ext cx="8728075" cy="16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DDB0C1E-8396-496E-B9B8-A5301EEF0B39}">
  <header guid="{2DDB0C1E-8396-496E-B9B8-A5301EEF0B39}" dateTime="2021-01-28T14:49:24"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2DDB0C1E-8396-496E-B9B8-A5301EEF0B39}" name="Richard Ketchersid" id="-1739573783" dateTime="2021-01-28T14:49:2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heh_jwRJtzo" TargetMode="External"/><Relationship Id="rId2" Type="http://schemas.openxmlformats.org/officeDocument/2006/relationships/hyperlink" Target="https://youtu.be/HRe1mire4Gc"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753-5E77-4073-B8CA-0383615E5C44}">
  <dimension ref="A11:M61"/>
  <sheetViews>
    <sheetView tabSelected="1" topLeftCell="A26" workbookViewId="0">
      <selection activeCell="L32" sqref="L32"/>
    </sheetView>
  </sheetViews>
  <sheetFormatPr defaultRowHeight="14.4" x14ac:dyDescent="0.3"/>
  <cols>
    <col min="1" max="1" width="13.44140625" customWidth="1"/>
    <col min="2" max="9" width="16.77734375" customWidth="1"/>
  </cols>
  <sheetData>
    <row r="11" spans="1:11" ht="15" thickBot="1" x14ac:dyDescent="0.35">
      <c r="A11" s="1" t="s">
        <v>0</v>
      </c>
      <c r="B11" s="1" t="s">
        <v>1</v>
      </c>
      <c r="C11" s="1" t="s">
        <v>2</v>
      </c>
      <c r="D11" s="1" t="s">
        <v>3</v>
      </c>
      <c r="E11" s="1" t="s">
        <v>4</v>
      </c>
      <c r="F11" s="2"/>
      <c r="G11" s="2"/>
      <c r="H11" s="2"/>
      <c r="I11" s="2"/>
      <c r="J11" s="2"/>
      <c r="K11" s="2"/>
    </row>
    <row r="12" spans="1:11" ht="15" thickTop="1" x14ac:dyDescent="0.3">
      <c r="A12" s="3">
        <v>1</v>
      </c>
      <c r="B12" s="3" t="s">
        <v>5</v>
      </c>
      <c r="C12" s="3" t="s">
        <v>2</v>
      </c>
      <c r="D12" s="3">
        <v>2.2046199999999998</v>
      </c>
      <c r="E12" s="3" t="s">
        <v>6</v>
      </c>
      <c r="F12" s="2"/>
      <c r="G12" s="75" t="s">
        <v>7</v>
      </c>
      <c r="H12" s="76"/>
      <c r="I12" s="2"/>
      <c r="J12" s="2"/>
      <c r="K12" s="2"/>
    </row>
    <row r="13" spans="1:11" x14ac:dyDescent="0.3">
      <c r="A13" s="3">
        <v>1</v>
      </c>
      <c r="B13" s="3" t="s">
        <v>8</v>
      </c>
      <c r="C13" s="3" t="s">
        <v>2</v>
      </c>
      <c r="D13" s="3">
        <v>29.573499999999999</v>
      </c>
      <c r="E13" s="3" t="s">
        <v>9</v>
      </c>
      <c r="F13" s="2"/>
      <c r="G13" s="4" t="s">
        <v>10</v>
      </c>
      <c r="H13" s="5" t="s">
        <v>11</v>
      </c>
      <c r="I13" s="2"/>
      <c r="J13" s="2"/>
      <c r="K13" s="2"/>
    </row>
    <row r="14" spans="1:11" ht="28.8" x14ac:dyDescent="0.3">
      <c r="A14" s="3">
        <v>1</v>
      </c>
      <c r="B14" s="3" t="s">
        <v>12</v>
      </c>
      <c r="C14" s="3" t="s">
        <v>2</v>
      </c>
      <c r="D14" s="6">
        <v>28.349523125000001</v>
      </c>
      <c r="E14" s="3" t="s">
        <v>13</v>
      </c>
      <c r="F14" s="2"/>
      <c r="G14" s="7" t="s">
        <v>14</v>
      </c>
      <c r="H14" s="8" t="s">
        <v>15</v>
      </c>
      <c r="I14" s="2"/>
      <c r="J14" s="2"/>
      <c r="K14" s="2"/>
    </row>
    <row r="15" spans="1:11" x14ac:dyDescent="0.3">
      <c r="A15" s="3">
        <v>1</v>
      </c>
      <c r="B15" s="3" t="s">
        <v>5</v>
      </c>
      <c r="C15" s="3" t="s">
        <v>2</v>
      </c>
      <c r="D15" s="3">
        <v>1000</v>
      </c>
      <c r="E15" s="3" t="s">
        <v>13</v>
      </c>
      <c r="F15" s="2"/>
      <c r="G15" s="9" t="s">
        <v>16</v>
      </c>
      <c r="H15" s="8" t="s">
        <v>17</v>
      </c>
      <c r="I15" s="2"/>
      <c r="J15" s="2"/>
      <c r="K15" s="2"/>
    </row>
    <row r="16" spans="1:11" ht="28.8" x14ac:dyDescent="0.3">
      <c r="A16" s="3">
        <v>1</v>
      </c>
      <c r="B16" s="3" t="s">
        <v>13</v>
      </c>
      <c r="C16" s="3" t="s">
        <v>2</v>
      </c>
      <c r="D16" s="3">
        <v>1000</v>
      </c>
      <c r="E16" s="3" t="s">
        <v>18</v>
      </c>
      <c r="F16" s="2"/>
      <c r="G16" s="10" t="s">
        <v>19</v>
      </c>
      <c r="H16" s="8" t="s">
        <v>20</v>
      </c>
      <c r="I16" s="2"/>
      <c r="J16" s="2"/>
      <c r="K16" s="2"/>
    </row>
    <row r="17" spans="1:12" ht="15" thickBot="1" x14ac:dyDescent="0.35">
      <c r="A17" s="3">
        <v>1</v>
      </c>
      <c r="B17" s="3" t="s">
        <v>18</v>
      </c>
      <c r="C17" s="3" t="s">
        <v>2</v>
      </c>
      <c r="D17" s="3">
        <v>1000</v>
      </c>
      <c r="E17" s="3" t="s">
        <v>21</v>
      </c>
      <c r="F17" s="2"/>
      <c r="G17" s="11" t="s">
        <v>22</v>
      </c>
      <c r="H17" s="12" t="s">
        <v>23</v>
      </c>
      <c r="I17" s="2"/>
      <c r="J17" s="2"/>
      <c r="K17" s="2"/>
    </row>
    <row r="18" spans="1:12" ht="15" thickTop="1" x14ac:dyDescent="0.3">
      <c r="A18" s="3">
        <v>1</v>
      </c>
      <c r="B18" s="3" t="s">
        <v>24</v>
      </c>
      <c r="C18" s="3" t="s">
        <v>2</v>
      </c>
      <c r="D18" s="6">
        <v>33.814022600000001</v>
      </c>
      <c r="E18" s="3" t="s">
        <v>25</v>
      </c>
      <c r="F18" s="2"/>
      <c r="G18" s="2"/>
      <c r="H18" s="2"/>
      <c r="I18" s="2"/>
      <c r="J18" s="2"/>
      <c r="K18" s="2"/>
    </row>
    <row r="19" spans="1:12" x14ac:dyDescent="0.3">
      <c r="A19" s="3">
        <v>1</v>
      </c>
      <c r="B19" s="3" t="s">
        <v>24</v>
      </c>
      <c r="C19" s="3" t="s">
        <v>2</v>
      </c>
      <c r="D19" s="6">
        <v>0.26417205235800001</v>
      </c>
      <c r="E19" s="3" t="s">
        <v>26</v>
      </c>
      <c r="F19" s="2"/>
      <c r="G19" s="2"/>
      <c r="H19" s="2"/>
      <c r="I19" s="2"/>
      <c r="J19" s="2"/>
      <c r="K19" s="2"/>
    </row>
    <row r="20" spans="1:12" x14ac:dyDescent="0.3">
      <c r="A20" s="3">
        <v>1</v>
      </c>
      <c r="B20" s="3" t="s">
        <v>27</v>
      </c>
      <c r="C20" s="3" t="s">
        <v>2</v>
      </c>
      <c r="D20" s="6">
        <v>4.9289199999999997</v>
      </c>
      <c r="E20" s="3" t="s">
        <v>9</v>
      </c>
      <c r="F20" s="2"/>
      <c r="G20" s="2"/>
      <c r="H20" s="2"/>
      <c r="I20" s="2"/>
      <c r="J20" s="2"/>
      <c r="K20" s="2"/>
    </row>
    <row r="21" spans="1:12" x14ac:dyDescent="0.3">
      <c r="A21" s="3">
        <v>1</v>
      </c>
      <c r="B21" s="3" t="s">
        <v>28</v>
      </c>
      <c r="C21" s="3" t="s">
        <v>2</v>
      </c>
      <c r="D21" s="6">
        <v>3.28084</v>
      </c>
      <c r="E21" s="3" t="s">
        <v>29</v>
      </c>
      <c r="F21" s="2"/>
      <c r="G21" s="2"/>
      <c r="H21" s="2"/>
      <c r="I21" s="2"/>
      <c r="J21" s="2"/>
      <c r="K21" s="2"/>
    </row>
    <row r="22" spans="1:12" x14ac:dyDescent="0.3">
      <c r="A22" s="3">
        <v>1</v>
      </c>
      <c r="B22" s="3" t="s">
        <v>30</v>
      </c>
      <c r="C22" s="3" t="s">
        <v>2</v>
      </c>
      <c r="D22" s="3">
        <v>24</v>
      </c>
      <c r="E22" s="3" t="s">
        <v>31</v>
      </c>
      <c r="F22" s="2"/>
      <c r="G22" s="2"/>
      <c r="H22" s="2"/>
      <c r="I22" s="2"/>
      <c r="J22" s="2"/>
      <c r="K22" s="2"/>
    </row>
    <row r="23" spans="1:12" ht="15" thickBot="1" x14ac:dyDescent="0.35">
      <c r="A23" s="2"/>
      <c r="B23" s="2"/>
      <c r="C23" s="2"/>
      <c r="D23" s="2"/>
      <c r="E23" s="2"/>
      <c r="F23" s="2"/>
      <c r="G23" s="2"/>
      <c r="H23" s="2"/>
      <c r="I23" s="2"/>
      <c r="J23" s="2"/>
      <c r="K23" s="2"/>
    </row>
    <row r="24" spans="1:12" ht="14.4" customHeight="1" x14ac:dyDescent="0.3">
      <c r="A24" s="83" t="s">
        <v>58</v>
      </c>
      <c r="B24" s="84"/>
      <c r="C24" s="84"/>
      <c r="D24" s="84"/>
      <c r="E24" s="84"/>
      <c r="F24" s="84"/>
      <c r="G24" s="84"/>
      <c r="H24" s="85"/>
      <c r="I24" s="2"/>
      <c r="J24" s="2"/>
      <c r="K24" s="2"/>
    </row>
    <row r="25" spans="1:12" x14ac:dyDescent="0.3">
      <c r="A25" s="86"/>
      <c r="B25" s="87"/>
      <c r="C25" s="87"/>
      <c r="D25" s="87"/>
      <c r="E25" s="87"/>
      <c r="F25" s="87"/>
      <c r="G25" s="87"/>
      <c r="H25" s="88"/>
      <c r="I25" s="2"/>
      <c r="J25" s="2"/>
      <c r="K25" s="2"/>
    </row>
    <row r="26" spans="1:12" x14ac:dyDescent="0.3">
      <c r="A26" s="86"/>
      <c r="B26" s="87"/>
      <c r="C26" s="87"/>
      <c r="D26" s="87"/>
      <c r="E26" s="87"/>
      <c r="F26" s="87"/>
      <c r="G26" s="87"/>
      <c r="H26" s="88"/>
      <c r="I26" s="2"/>
    </row>
    <row r="27" spans="1:12" x14ac:dyDescent="0.3">
      <c r="A27" s="86"/>
      <c r="B27" s="87"/>
      <c r="C27" s="87"/>
      <c r="D27" s="87"/>
      <c r="E27" s="87"/>
      <c r="F27" s="87"/>
      <c r="G27" s="87"/>
      <c r="H27" s="88"/>
      <c r="I27" s="2"/>
    </row>
    <row r="28" spans="1:12" ht="15" thickBot="1" x14ac:dyDescent="0.35">
      <c r="A28" s="89"/>
      <c r="B28" s="90"/>
      <c r="C28" s="90"/>
      <c r="D28" s="90"/>
      <c r="E28" s="90"/>
      <c r="F28" s="90"/>
      <c r="G28" s="90"/>
      <c r="H28" s="91"/>
      <c r="I28" s="2"/>
    </row>
    <row r="29" spans="1:12" ht="15" thickBot="1" x14ac:dyDescent="0.35">
      <c r="A29" s="83" t="s">
        <v>61</v>
      </c>
      <c r="B29" s="84"/>
      <c r="C29" s="84"/>
      <c r="D29" s="85"/>
      <c r="E29" s="32"/>
      <c r="F29" s="32"/>
      <c r="G29" s="32"/>
      <c r="H29" s="32"/>
      <c r="I29" s="2"/>
      <c r="J29" s="34"/>
      <c r="K29" s="34"/>
      <c r="L29" s="34"/>
    </row>
    <row r="30" spans="1:12" ht="15" thickBot="1" x14ac:dyDescent="0.35">
      <c r="A30" s="86"/>
      <c r="B30" s="87"/>
      <c r="C30" s="87"/>
      <c r="D30" s="88"/>
      <c r="E30" s="32"/>
      <c r="F30" s="53" t="s">
        <v>72</v>
      </c>
      <c r="G30" s="54"/>
      <c r="H30" s="55"/>
      <c r="I30" s="2"/>
      <c r="J30" s="34"/>
      <c r="K30" s="34"/>
      <c r="L30" s="34"/>
    </row>
    <row r="31" spans="1:12" ht="15" thickBot="1" x14ac:dyDescent="0.35">
      <c r="A31" s="92" t="s">
        <v>60</v>
      </c>
      <c r="B31" s="93"/>
      <c r="C31" s="93"/>
      <c r="D31" s="94"/>
      <c r="E31" s="33"/>
      <c r="F31" s="104" t="s">
        <v>73</v>
      </c>
      <c r="G31" s="104"/>
      <c r="H31" s="104"/>
      <c r="I31" s="2"/>
      <c r="J31" s="2"/>
      <c r="K31" s="2"/>
    </row>
    <row r="32" spans="1:12" ht="72" customHeight="1" thickBot="1" x14ac:dyDescent="0.35">
      <c r="A32" s="13"/>
      <c r="B32" s="80" t="s">
        <v>32</v>
      </c>
      <c r="C32" s="81"/>
      <c r="D32" s="80" t="s">
        <v>44</v>
      </c>
      <c r="E32" s="81"/>
      <c r="F32" s="80" t="s">
        <v>46</v>
      </c>
      <c r="G32" s="82"/>
      <c r="H32" s="53" t="s">
        <v>54</v>
      </c>
      <c r="I32" s="55"/>
    </row>
    <row r="33" spans="1:13" ht="72" customHeight="1" x14ac:dyDescent="0.3">
      <c r="A33" s="14" t="s">
        <v>33</v>
      </c>
      <c r="B33" s="15">
        <v>10</v>
      </c>
      <c r="C33" s="16" t="s">
        <v>34</v>
      </c>
      <c r="D33" s="15">
        <v>2.5</v>
      </c>
      <c r="E33" s="16" t="s">
        <v>43</v>
      </c>
      <c r="F33" s="15">
        <v>5</v>
      </c>
      <c r="G33" s="16" t="s">
        <v>45</v>
      </c>
      <c r="H33" s="27">
        <v>13</v>
      </c>
      <c r="I33" s="28" t="s">
        <v>53</v>
      </c>
    </row>
    <row r="34" spans="1:13" x14ac:dyDescent="0.3">
      <c r="A34" s="14" t="s">
        <v>35</v>
      </c>
      <c r="B34" s="77" t="s">
        <v>35</v>
      </c>
      <c r="C34" s="78"/>
      <c r="D34" s="66" t="s">
        <v>35</v>
      </c>
      <c r="E34" s="79"/>
      <c r="F34" s="66" t="s">
        <v>35</v>
      </c>
      <c r="G34" s="79"/>
      <c r="H34" s="66" t="s">
        <v>35</v>
      </c>
      <c r="I34" s="67"/>
    </row>
    <row r="35" spans="1:13" ht="28.8" x14ac:dyDescent="0.3">
      <c r="A35" s="14" t="s">
        <v>36</v>
      </c>
      <c r="B35" s="15">
        <v>29.573499999999999</v>
      </c>
      <c r="C35" s="16" t="s">
        <v>37</v>
      </c>
      <c r="D35" s="17"/>
      <c r="E35" s="18"/>
      <c r="F35" s="17"/>
      <c r="G35" s="18"/>
      <c r="H35" s="17"/>
      <c r="I35" s="30"/>
    </row>
    <row r="36" spans="1:13" x14ac:dyDescent="0.3">
      <c r="A36" s="14" t="s">
        <v>35</v>
      </c>
      <c r="B36" s="77" t="s">
        <v>35</v>
      </c>
      <c r="C36" s="78"/>
      <c r="D36" s="66" t="s">
        <v>35</v>
      </c>
      <c r="E36" s="79"/>
      <c r="F36" s="66" t="s">
        <v>35</v>
      </c>
      <c r="G36" s="79"/>
      <c r="H36" s="66" t="s">
        <v>35</v>
      </c>
      <c r="I36" s="67"/>
    </row>
    <row r="37" spans="1:13" ht="28.8" x14ac:dyDescent="0.3">
      <c r="A37" s="14" t="s">
        <v>38</v>
      </c>
      <c r="B37" s="15">
        <v>0.45359290943563974</v>
      </c>
      <c r="C37" s="16" t="s">
        <v>39</v>
      </c>
      <c r="D37" s="17"/>
      <c r="E37" s="18"/>
      <c r="F37" s="17"/>
      <c r="G37" s="18"/>
      <c r="H37" s="17"/>
      <c r="I37" s="30"/>
    </row>
    <row r="38" spans="1:13" x14ac:dyDescent="0.3">
      <c r="A38" s="14" t="s">
        <v>35</v>
      </c>
      <c r="B38" s="96"/>
      <c r="C38" s="97"/>
      <c r="D38" s="100"/>
      <c r="E38" s="101"/>
      <c r="F38" s="66" t="s">
        <v>35</v>
      </c>
      <c r="G38" s="79"/>
      <c r="H38" s="66" t="s">
        <v>35</v>
      </c>
      <c r="I38" s="67"/>
    </row>
    <row r="39" spans="1:13" ht="28.8" x14ac:dyDescent="0.3">
      <c r="A39" s="14" t="s">
        <v>40</v>
      </c>
      <c r="B39" s="98"/>
      <c r="C39" s="99"/>
      <c r="D39" s="102"/>
      <c r="E39" s="103"/>
      <c r="F39" s="17"/>
      <c r="G39" s="18"/>
      <c r="H39" s="17"/>
      <c r="I39" s="30"/>
    </row>
    <row r="40" spans="1:13" x14ac:dyDescent="0.3">
      <c r="A40" s="19" t="s">
        <v>2</v>
      </c>
      <c r="B40" s="95" t="s">
        <v>2</v>
      </c>
      <c r="C40" s="78"/>
      <c r="D40" s="68" t="s">
        <v>2</v>
      </c>
      <c r="E40" s="79"/>
      <c r="F40" s="68" t="s">
        <v>2</v>
      </c>
      <c r="G40" s="79"/>
      <c r="H40" s="68" t="s">
        <v>2</v>
      </c>
      <c r="I40" s="67"/>
    </row>
    <row r="41" spans="1:13" ht="53.25" customHeight="1" thickBot="1" x14ac:dyDescent="0.35">
      <c r="A41" s="20" t="s">
        <v>41</v>
      </c>
      <c r="B41" s="21">
        <v>134.14329907194892</v>
      </c>
      <c r="C41" s="22" t="s">
        <v>42</v>
      </c>
      <c r="D41" s="23"/>
      <c r="E41" s="24"/>
      <c r="F41" s="23"/>
      <c r="G41" s="24"/>
      <c r="H41" s="23"/>
      <c r="I41" s="31"/>
    </row>
    <row r="42" spans="1:13" ht="15" thickBot="1" x14ac:dyDescent="0.35"/>
    <row r="43" spans="1:13" x14ac:dyDescent="0.3">
      <c r="E43" s="69" t="s">
        <v>57</v>
      </c>
      <c r="F43" s="70"/>
      <c r="G43" s="71"/>
    </row>
    <row r="44" spans="1:13" ht="15" thickBot="1" x14ac:dyDescent="0.35">
      <c r="E44" s="72"/>
      <c r="F44" s="73"/>
      <c r="G44" s="74"/>
    </row>
    <row r="45" spans="1:13" ht="15" thickBot="1" x14ac:dyDescent="0.35"/>
    <row r="46" spans="1:13" ht="15" thickTop="1" x14ac:dyDescent="0.3">
      <c r="A46" s="38"/>
      <c r="B46" s="39"/>
      <c r="C46" s="39"/>
      <c r="D46" s="39"/>
      <c r="E46" s="39"/>
      <c r="F46" s="39"/>
      <c r="G46" s="39"/>
      <c r="H46" s="39"/>
      <c r="I46" s="39"/>
      <c r="J46" s="39"/>
      <c r="K46" s="39"/>
      <c r="L46" s="39"/>
      <c r="M46" s="40"/>
    </row>
    <row r="47" spans="1:13" x14ac:dyDescent="0.3">
      <c r="A47" s="41"/>
      <c r="B47" s="1" t="s">
        <v>0</v>
      </c>
      <c r="C47" s="1" t="s">
        <v>1</v>
      </c>
      <c r="D47" s="1" t="s">
        <v>2</v>
      </c>
      <c r="E47" s="1" t="s">
        <v>3</v>
      </c>
      <c r="F47" s="1" t="s">
        <v>4</v>
      </c>
      <c r="G47" s="42"/>
      <c r="H47" s="42"/>
      <c r="I47" s="42"/>
      <c r="J47" s="42"/>
      <c r="K47" s="42"/>
      <c r="L47" s="42"/>
      <c r="M47" s="43"/>
    </row>
    <row r="48" spans="1:13" x14ac:dyDescent="0.3">
      <c r="A48" s="41"/>
      <c r="B48" s="3">
        <v>1.23</v>
      </c>
      <c r="C48" s="3" t="s">
        <v>62</v>
      </c>
      <c r="D48" s="3" t="s">
        <v>2</v>
      </c>
      <c r="E48" s="3">
        <v>2.2046199999999998</v>
      </c>
      <c r="F48" s="3" t="s">
        <v>63</v>
      </c>
      <c r="G48" s="42"/>
      <c r="H48" s="42"/>
      <c r="I48" s="42"/>
      <c r="J48" s="42"/>
      <c r="K48" s="42"/>
      <c r="L48" s="42"/>
      <c r="M48" s="43"/>
    </row>
    <row r="49" spans="1:13" ht="15" thickBot="1" x14ac:dyDescent="0.35">
      <c r="A49" s="41"/>
      <c r="B49" s="3">
        <v>5.67</v>
      </c>
      <c r="C49" s="3" t="s">
        <v>64</v>
      </c>
      <c r="D49" s="3" t="s">
        <v>2</v>
      </c>
      <c r="E49" s="3">
        <v>29.573499999999999</v>
      </c>
      <c r="F49" s="3" t="s">
        <v>65</v>
      </c>
      <c r="G49" s="42"/>
      <c r="H49" s="42"/>
      <c r="I49" s="42"/>
      <c r="J49" s="42"/>
      <c r="K49" s="42"/>
      <c r="L49" s="42"/>
      <c r="M49" s="43"/>
    </row>
    <row r="50" spans="1:13" x14ac:dyDescent="0.3">
      <c r="A50" s="41"/>
      <c r="B50" s="42"/>
      <c r="C50" s="42"/>
      <c r="D50" s="42"/>
      <c r="E50" s="42"/>
      <c r="F50" s="42"/>
      <c r="G50" s="59" t="s">
        <v>70</v>
      </c>
      <c r="H50" s="61"/>
      <c r="I50" s="42"/>
      <c r="J50" s="42"/>
      <c r="K50" s="42"/>
      <c r="L50" s="42"/>
      <c r="M50" s="43"/>
    </row>
    <row r="51" spans="1:13" ht="15" thickBot="1" x14ac:dyDescent="0.35">
      <c r="A51" s="41"/>
      <c r="B51" s="42"/>
      <c r="C51" s="42"/>
      <c r="D51" s="42"/>
      <c r="E51" s="42"/>
      <c r="F51" s="42"/>
      <c r="G51" s="62"/>
      <c r="H51" s="64"/>
      <c r="I51" s="42"/>
      <c r="J51" s="42"/>
      <c r="K51" s="42"/>
      <c r="L51" s="42"/>
      <c r="M51" s="43"/>
    </row>
    <row r="52" spans="1:13" ht="15" thickBot="1" x14ac:dyDescent="0.35">
      <c r="A52" s="65">
        <v>34</v>
      </c>
      <c r="B52" s="35" t="s">
        <v>62</v>
      </c>
      <c r="C52" s="48" t="s">
        <v>2</v>
      </c>
      <c r="D52" s="57">
        <v>34</v>
      </c>
      <c r="E52" s="35" t="s">
        <v>62</v>
      </c>
      <c r="F52" s="58" t="s">
        <v>66</v>
      </c>
      <c r="G52" s="35">
        <f>E48</f>
        <v>2.2046199999999998</v>
      </c>
      <c r="H52" s="35" t="str">
        <f>F48</f>
        <v>bar</v>
      </c>
      <c r="I52" s="58" t="s">
        <v>66</v>
      </c>
      <c r="J52" s="35">
        <f>E49</f>
        <v>29.573499999999999</v>
      </c>
      <c r="K52" s="35" t="str">
        <f>F49</f>
        <v>zap</v>
      </c>
      <c r="L52" s="42"/>
      <c r="M52" s="43"/>
    </row>
    <row r="53" spans="1:13" ht="15" thickTop="1" x14ac:dyDescent="0.3">
      <c r="A53" s="65"/>
      <c r="B53" s="44" t="s">
        <v>65</v>
      </c>
      <c r="C53" s="58"/>
      <c r="D53" s="57"/>
      <c r="E53" s="44" t="s">
        <v>65</v>
      </c>
      <c r="F53" s="58"/>
      <c r="G53" s="44">
        <f>B48</f>
        <v>1.23</v>
      </c>
      <c r="H53" s="44" t="str">
        <f>C48</f>
        <v>baz</v>
      </c>
      <c r="I53" s="58"/>
      <c r="J53" s="44">
        <f>B49</f>
        <v>5.67</v>
      </c>
      <c r="K53" s="44" t="str">
        <f>C49</f>
        <v>foo</v>
      </c>
      <c r="L53" s="42"/>
      <c r="M53" s="43"/>
    </row>
    <row r="54" spans="1:13" x14ac:dyDescent="0.3">
      <c r="A54" s="41"/>
      <c r="B54" s="42"/>
      <c r="C54" s="42"/>
      <c r="D54" s="42"/>
      <c r="E54" s="42"/>
      <c r="F54" s="42"/>
      <c r="G54" s="42"/>
      <c r="H54" s="42"/>
      <c r="I54" s="42"/>
      <c r="J54" s="42"/>
      <c r="K54" s="42"/>
      <c r="L54" s="42"/>
      <c r="M54" s="43"/>
    </row>
    <row r="55" spans="1:13" ht="15" thickBot="1" x14ac:dyDescent="0.35">
      <c r="A55" s="41"/>
      <c r="B55" s="42"/>
      <c r="C55" s="48" t="s">
        <v>2</v>
      </c>
      <c r="D55" s="58">
        <v>34</v>
      </c>
      <c r="E55" s="58" t="s">
        <v>66</v>
      </c>
      <c r="F55" s="37">
        <f>E48</f>
        <v>2.2046199999999998</v>
      </c>
      <c r="G55" s="58" t="s">
        <v>66</v>
      </c>
      <c r="H55" s="35">
        <f>E49</f>
        <v>29.573499999999999</v>
      </c>
      <c r="I55" s="58" t="s">
        <v>66</v>
      </c>
      <c r="J55" s="56" t="s">
        <v>67</v>
      </c>
      <c r="K55" s="56"/>
      <c r="L55" s="42"/>
      <c r="M55" s="43"/>
    </row>
    <row r="56" spans="1:13" ht="15" thickTop="1" x14ac:dyDescent="0.3">
      <c r="A56" s="49" t="s">
        <v>71</v>
      </c>
      <c r="B56" s="50"/>
      <c r="C56" s="48"/>
      <c r="D56" s="58"/>
      <c r="E56" s="58"/>
      <c r="F56" s="45">
        <f>B48</f>
        <v>1.23</v>
      </c>
      <c r="G56" s="58"/>
      <c r="H56" s="44">
        <f>B49</f>
        <v>5.67</v>
      </c>
      <c r="I56" s="58"/>
      <c r="J56" s="57" t="s">
        <v>68</v>
      </c>
      <c r="K56" s="57"/>
      <c r="L56" s="42"/>
      <c r="M56" s="43"/>
    </row>
    <row r="57" spans="1:13" ht="15" thickBot="1" x14ac:dyDescent="0.35">
      <c r="A57" s="51"/>
      <c r="B57" s="52"/>
      <c r="C57" s="42"/>
      <c r="D57" s="42"/>
      <c r="E57" s="42"/>
      <c r="F57" s="42"/>
      <c r="G57" s="42"/>
      <c r="H57" s="42"/>
      <c r="I57" s="42"/>
      <c r="J57" s="42"/>
      <c r="K57" s="42"/>
      <c r="L57" s="42"/>
      <c r="M57" s="43"/>
    </row>
    <row r="58" spans="1:13" ht="15" thickBot="1" x14ac:dyDescent="0.35">
      <c r="A58" s="41"/>
      <c r="B58" s="42"/>
      <c r="C58" s="48" t="s">
        <v>2</v>
      </c>
      <c r="D58" s="58">
        <f>D55*E48/B48*E49/B49</f>
        <v>317.85365930801106</v>
      </c>
      <c r="E58" s="35" t="s">
        <v>63</v>
      </c>
      <c r="F58" s="42"/>
      <c r="G58" s="42"/>
      <c r="H58" s="42"/>
      <c r="I58" s="42"/>
      <c r="J58" s="59" t="s">
        <v>69</v>
      </c>
      <c r="K58" s="60"/>
      <c r="L58" s="61"/>
      <c r="M58" s="43"/>
    </row>
    <row r="59" spans="1:13" ht="15.6" thickTop="1" thickBot="1" x14ac:dyDescent="0.35">
      <c r="A59" s="41"/>
      <c r="B59" s="42"/>
      <c r="C59" s="48"/>
      <c r="D59" s="58"/>
      <c r="E59" s="44" t="s">
        <v>64</v>
      </c>
      <c r="F59" s="42"/>
      <c r="G59" s="42"/>
      <c r="H59" s="42"/>
      <c r="I59" s="42"/>
      <c r="J59" s="62"/>
      <c r="K59" s="63"/>
      <c r="L59" s="64"/>
      <c r="M59" s="43"/>
    </row>
    <row r="60" spans="1:13" ht="15" thickBot="1" x14ac:dyDescent="0.35">
      <c r="A60" s="46"/>
      <c r="B60" s="36"/>
      <c r="C60" s="36"/>
      <c r="D60" s="36"/>
      <c r="E60" s="36"/>
      <c r="F60" s="36"/>
      <c r="G60" s="36"/>
      <c r="H60" s="36"/>
      <c r="I60" s="36"/>
      <c r="J60" s="36"/>
      <c r="K60" s="36"/>
      <c r="L60" s="36"/>
      <c r="M60" s="47"/>
    </row>
    <row r="61" spans="1:13" ht="15" thickTop="1" x14ac:dyDescent="0.3"/>
  </sheetData>
  <sheetProtection algorithmName="SHA-512" hashValue="3F48rWMfv4o/Jbfu+RLDl8jAVOotIfd5Dfo+rkBef9z5amiQXpIS1+uPMTBbQZU311XU9jz4kF105KOmGhWnEQ==" saltValue="nhwhomGFQ/xj9B5kge1Naw==" spinCount="100000" sheet="1" objects="1" scenarios="1" formatCells="0"/>
  <customSheetViews>
    <customSheetView guid="{D3B99D0F-5290-4C19-9294-325A292E8E9A}" topLeftCell="A26">
      <selection activeCell="L32" sqref="L32"/>
      <pageMargins left="0.7" right="0.7" top="0.75" bottom="0.75" header="0.3" footer="0.3"/>
      <pageSetup orientation="portrait" r:id="rId1"/>
    </customSheetView>
  </customSheetViews>
  <mergeCells count="44">
    <mergeCell ref="F31:H31"/>
    <mergeCell ref="B36:C36"/>
    <mergeCell ref="D36:E36"/>
    <mergeCell ref="F36:G36"/>
    <mergeCell ref="B38:C39"/>
    <mergeCell ref="D38:E39"/>
    <mergeCell ref="F38:G38"/>
    <mergeCell ref="H32:I32"/>
    <mergeCell ref="E43:G44"/>
    <mergeCell ref="G12:H12"/>
    <mergeCell ref="B34:C34"/>
    <mergeCell ref="D34:E34"/>
    <mergeCell ref="F34:G34"/>
    <mergeCell ref="D32:E32"/>
    <mergeCell ref="B32:C32"/>
    <mergeCell ref="F32:G32"/>
    <mergeCell ref="H34:I34"/>
    <mergeCell ref="A24:H28"/>
    <mergeCell ref="A29:D30"/>
    <mergeCell ref="A31:D31"/>
    <mergeCell ref="B40:C40"/>
    <mergeCell ref="D40:E40"/>
    <mergeCell ref="F40:G40"/>
    <mergeCell ref="F52:F53"/>
    <mergeCell ref="I52:I53"/>
    <mergeCell ref="H36:I36"/>
    <mergeCell ref="H38:I38"/>
    <mergeCell ref="H40:I40"/>
    <mergeCell ref="C58:C59"/>
    <mergeCell ref="A56:B57"/>
    <mergeCell ref="F30:H30"/>
    <mergeCell ref="J55:K55"/>
    <mergeCell ref="J56:K56"/>
    <mergeCell ref="D58:D59"/>
    <mergeCell ref="J58:L59"/>
    <mergeCell ref="G50:H51"/>
    <mergeCell ref="C55:C56"/>
    <mergeCell ref="D55:D56"/>
    <mergeCell ref="E55:E56"/>
    <mergeCell ref="G55:G56"/>
    <mergeCell ref="I55:I56"/>
    <mergeCell ref="A52:A53"/>
    <mergeCell ref="C52:C53"/>
    <mergeCell ref="D52:D53"/>
  </mergeCells>
  <hyperlinks>
    <hyperlink ref="A31:D31" r:id="rId2" display="Unit Conversion the Easy Way (Dimensional Analysis)" xr:uid="{8AAADDF3-68A1-4C47-A9F9-B8A2CB10C5D6}"/>
    <hyperlink ref="F31:H31" r:id="rId3" display="Video discussing B and C" xr:uid="{EE9C2CD8-33D3-4803-AA1A-E6BAE7F321D4}"/>
  </hyperlinks>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x14:cfRule type="expression" priority="7" id="{320296C2-C020-41D7-AADE-55FB6C8E6AB3}">
            <xm:f>NOT(ABS(D41-Solutions!D39)&lt;0.001)</xm:f>
            <x14:dxf>
              <font>
                <b/>
                <i val="0"/>
                <color rgb="FFFF0000"/>
              </font>
            </x14:dxf>
          </x14:cfRule>
          <x14:cfRule type="expression" priority="8" id="{1096F20E-5F85-4D62-86B5-ABD7B9B6790F}">
            <xm:f>ABS(D41-Solutions!D39)&lt;0.001</xm:f>
            <x14:dxf>
              <font>
                <b/>
                <i val="0"/>
                <color rgb="FF00B050"/>
              </font>
            </x14:dxf>
          </x14:cfRule>
          <xm:sqref>D41:I41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CCF5-0FED-40B4-A2E6-E7A0679B1D51}">
  <dimension ref="A11:K39"/>
  <sheetViews>
    <sheetView topLeftCell="A35" workbookViewId="0">
      <selection activeCell="I38" sqref="I38"/>
    </sheetView>
  </sheetViews>
  <sheetFormatPr defaultRowHeight="14.4" x14ac:dyDescent="0.3"/>
  <cols>
    <col min="1" max="1" width="13.44140625" customWidth="1"/>
    <col min="2" max="2" width="17" customWidth="1"/>
    <col min="3" max="3" width="13.5546875" customWidth="1"/>
    <col min="4" max="4" width="15.44140625" customWidth="1"/>
    <col min="5" max="5" width="16.109375" customWidth="1"/>
    <col min="6" max="6" width="11.5546875" bestFit="1" customWidth="1"/>
    <col min="7" max="7" width="17.5546875" customWidth="1"/>
    <col min="8" max="8" width="15.88671875" customWidth="1"/>
  </cols>
  <sheetData>
    <row r="11" spans="1:11" ht="29.4" thickBot="1" x14ac:dyDescent="0.35">
      <c r="A11" s="1" t="s">
        <v>0</v>
      </c>
      <c r="B11" s="1" t="s">
        <v>1</v>
      </c>
      <c r="C11" s="1" t="s">
        <v>2</v>
      </c>
      <c r="D11" s="1" t="s">
        <v>3</v>
      </c>
      <c r="E11" s="1" t="s">
        <v>4</v>
      </c>
      <c r="F11" s="2"/>
      <c r="G11" s="2"/>
      <c r="H11" s="2"/>
      <c r="I11" s="2"/>
      <c r="J11" s="2"/>
      <c r="K11" s="2"/>
    </row>
    <row r="12" spans="1:11" ht="15" thickTop="1" x14ac:dyDescent="0.3">
      <c r="A12" s="3">
        <v>1</v>
      </c>
      <c r="B12" s="3" t="s">
        <v>5</v>
      </c>
      <c r="C12" s="3" t="s">
        <v>2</v>
      </c>
      <c r="D12" s="3">
        <v>2.2046199999999998</v>
      </c>
      <c r="E12" s="3" t="s">
        <v>6</v>
      </c>
      <c r="F12" s="2"/>
      <c r="G12" s="75" t="s">
        <v>7</v>
      </c>
      <c r="H12" s="76"/>
      <c r="I12" s="2"/>
      <c r="J12" s="2"/>
      <c r="K12" s="2"/>
    </row>
    <row r="13" spans="1:11" x14ac:dyDescent="0.3">
      <c r="A13" s="3">
        <v>1</v>
      </c>
      <c r="B13" s="3" t="s">
        <v>8</v>
      </c>
      <c r="C13" s="3" t="s">
        <v>2</v>
      </c>
      <c r="D13" s="3">
        <v>29.573499999999999</v>
      </c>
      <c r="E13" s="3" t="s">
        <v>9</v>
      </c>
      <c r="F13" s="2"/>
      <c r="G13" s="4" t="s">
        <v>10</v>
      </c>
      <c r="H13" s="5" t="s">
        <v>11</v>
      </c>
      <c r="I13" s="2"/>
      <c r="J13" s="2"/>
      <c r="K13" s="2"/>
    </row>
    <row r="14" spans="1:11" ht="28.8" x14ac:dyDescent="0.3">
      <c r="A14" s="3">
        <v>1</v>
      </c>
      <c r="B14" s="3" t="s">
        <v>12</v>
      </c>
      <c r="C14" s="3" t="s">
        <v>2</v>
      </c>
      <c r="D14" s="6">
        <v>28.349523125000001</v>
      </c>
      <c r="E14" s="3" t="s">
        <v>13</v>
      </c>
      <c r="F14" s="2"/>
      <c r="G14" s="7" t="s">
        <v>14</v>
      </c>
      <c r="H14" s="8" t="s">
        <v>15</v>
      </c>
      <c r="I14" s="2"/>
      <c r="J14" s="2"/>
      <c r="K14" s="2"/>
    </row>
    <row r="15" spans="1:11" x14ac:dyDescent="0.3">
      <c r="A15" s="3">
        <v>1</v>
      </c>
      <c r="B15" s="3" t="s">
        <v>5</v>
      </c>
      <c r="C15" s="3" t="s">
        <v>2</v>
      </c>
      <c r="D15" s="3">
        <v>1000</v>
      </c>
      <c r="E15" s="3" t="s">
        <v>13</v>
      </c>
      <c r="F15" s="2"/>
      <c r="G15" s="9" t="s">
        <v>16</v>
      </c>
      <c r="H15" s="8" t="s">
        <v>17</v>
      </c>
      <c r="I15" s="2"/>
      <c r="J15" s="2"/>
      <c r="K15" s="2"/>
    </row>
    <row r="16" spans="1:11" ht="28.8" x14ac:dyDescent="0.3">
      <c r="A16" s="3">
        <v>1</v>
      </c>
      <c r="B16" s="3" t="s">
        <v>13</v>
      </c>
      <c r="C16" s="3" t="s">
        <v>2</v>
      </c>
      <c r="D16" s="3">
        <v>1000</v>
      </c>
      <c r="E16" s="3" t="s">
        <v>18</v>
      </c>
      <c r="F16" s="2"/>
      <c r="G16" s="10" t="s">
        <v>19</v>
      </c>
      <c r="H16" s="8" t="s">
        <v>20</v>
      </c>
      <c r="I16" s="2"/>
      <c r="J16" s="2"/>
      <c r="K16" s="2"/>
    </row>
    <row r="17" spans="1:11" ht="15" thickBot="1" x14ac:dyDescent="0.35">
      <c r="A17" s="3">
        <v>1</v>
      </c>
      <c r="B17" s="3" t="s">
        <v>18</v>
      </c>
      <c r="C17" s="3" t="s">
        <v>2</v>
      </c>
      <c r="D17" s="3">
        <v>1000</v>
      </c>
      <c r="E17" s="3" t="s">
        <v>21</v>
      </c>
      <c r="F17" s="2"/>
      <c r="G17" s="11" t="s">
        <v>22</v>
      </c>
      <c r="H17" s="12" t="s">
        <v>23</v>
      </c>
      <c r="I17" s="2"/>
      <c r="J17" s="2"/>
      <c r="K17" s="2"/>
    </row>
    <row r="18" spans="1:11" ht="15" thickTop="1" x14ac:dyDescent="0.3">
      <c r="A18" s="3">
        <v>1</v>
      </c>
      <c r="B18" s="3" t="s">
        <v>24</v>
      </c>
      <c r="C18" s="3" t="s">
        <v>2</v>
      </c>
      <c r="D18" s="6">
        <v>33.814022600000001</v>
      </c>
      <c r="E18" s="3" t="s">
        <v>25</v>
      </c>
      <c r="F18" s="2"/>
      <c r="G18" s="2"/>
      <c r="H18" s="2"/>
      <c r="I18" s="2"/>
      <c r="J18" s="2"/>
      <c r="K18" s="2"/>
    </row>
    <row r="19" spans="1:11" x14ac:dyDescent="0.3">
      <c r="A19" s="3">
        <v>1</v>
      </c>
      <c r="B19" s="3" t="s">
        <v>24</v>
      </c>
      <c r="C19" s="3" t="s">
        <v>2</v>
      </c>
      <c r="D19" s="6">
        <v>0.26417205235800001</v>
      </c>
      <c r="E19" s="3" t="s">
        <v>26</v>
      </c>
      <c r="F19" s="2"/>
      <c r="G19" s="2"/>
      <c r="H19" s="2"/>
      <c r="I19" s="2"/>
      <c r="J19" s="2"/>
      <c r="K19" s="2"/>
    </row>
    <row r="20" spans="1:11" x14ac:dyDescent="0.3">
      <c r="A20" s="3">
        <v>1</v>
      </c>
      <c r="B20" s="3" t="s">
        <v>27</v>
      </c>
      <c r="C20" s="3" t="s">
        <v>2</v>
      </c>
      <c r="D20" s="6">
        <v>4.9289199999999997</v>
      </c>
      <c r="E20" s="3" t="s">
        <v>9</v>
      </c>
      <c r="F20" s="2"/>
      <c r="G20" s="2"/>
      <c r="H20" s="2"/>
      <c r="I20" s="2"/>
      <c r="J20" s="2"/>
      <c r="K20" s="2"/>
    </row>
    <row r="21" spans="1:11" x14ac:dyDescent="0.3">
      <c r="A21" s="3">
        <v>1</v>
      </c>
      <c r="B21" s="3" t="s">
        <v>28</v>
      </c>
      <c r="C21" s="3" t="s">
        <v>2</v>
      </c>
      <c r="D21" s="6">
        <v>3.28084</v>
      </c>
      <c r="E21" s="3" t="s">
        <v>29</v>
      </c>
      <c r="F21" s="2"/>
      <c r="G21" s="2"/>
      <c r="H21" s="2"/>
      <c r="I21" s="2"/>
      <c r="J21" s="2"/>
      <c r="K21" s="2"/>
    </row>
    <row r="22" spans="1:11" x14ac:dyDescent="0.3">
      <c r="A22" s="3">
        <v>1</v>
      </c>
      <c r="B22" s="3" t="s">
        <v>30</v>
      </c>
      <c r="C22" s="3" t="s">
        <v>2</v>
      </c>
      <c r="D22" s="3">
        <v>24</v>
      </c>
      <c r="E22" s="3" t="s">
        <v>31</v>
      </c>
      <c r="F22" s="2"/>
      <c r="G22" s="2"/>
      <c r="H22" s="2"/>
      <c r="I22" s="2"/>
      <c r="J22" s="2"/>
      <c r="K22" s="2"/>
    </row>
    <row r="23" spans="1:11" x14ac:dyDescent="0.3">
      <c r="A23" s="2"/>
      <c r="B23" s="2"/>
      <c r="C23" s="2"/>
      <c r="D23" s="2"/>
      <c r="E23" s="2"/>
      <c r="F23" s="2"/>
      <c r="G23" s="2"/>
      <c r="H23" s="2"/>
      <c r="I23" s="2"/>
      <c r="J23" s="2"/>
      <c r="K23" s="2"/>
    </row>
    <row r="24" spans="1:11" x14ac:dyDescent="0.3">
      <c r="A24" s="2"/>
      <c r="B24" s="2"/>
      <c r="C24" s="2"/>
      <c r="D24" s="2"/>
      <c r="E24" s="2"/>
      <c r="F24" s="2"/>
      <c r="G24" s="2"/>
      <c r="H24" s="2"/>
      <c r="I24" s="2"/>
      <c r="J24" s="2"/>
      <c r="K24" s="2"/>
    </row>
    <row r="25" spans="1:11" x14ac:dyDescent="0.3">
      <c r="A25" s="2"/>
      <c r="B25" s="2"/>
      <c r="C25" s="2"/>
      <c r="D25" s="2"/>
      <c r="E25" s="2"/>
      <c r="F25" s="2"/>
      <c r="G25" s="2"/>
      <c r="H25" s="2"/>
      <c r="I25" s="2"/>
      <c r="J25" s="2"/>
      <c r="K25" s="2"/>
    </row>
    <row r="26" spans="1:11" x14ac:dyDescent="0.3">
      <c r="A26" s="2"/>
      <c r="B26" s="2"/>
      <c r="C26" s="2"/>
      <c r="D26" s="2"/>
      <c r="E26" s="2"/>
      <c r="F26" s="2"/>
      <c r="G26" s="2"/>
      <c r="H26" s="2"/>
      <c r="I26" s="2"/>
      <c r="J26" s="2"/>
      <c r="K26" s="2"/>
    </row>
    <row r="27" spans="1:11" x14ac:dyDescent="0.3">
      <c r="A27" s="2"/>
      <c r="B27" s="2"/>
      <c r="C27" s="2"/>
      <c r="D27" s="2"/>
      <c r="E27" s="2"/>
      <c r="F27" s="2"/>
      <c r="G27" s="2"/>
      <c r="H27" s="2"/>
      <c r="I27" s="2"/>
      <c r="J27" s="2"/>
      <c r="K27" s="2"/>
    </row>
    <row r="28" spans="1:11" x14ac:dyDescent="0.3">
      <c r="A28" s="2"/>
      <c r="B28" s="2"/>
      <c r="C28" s="2"/>
      <c r="D28" s="2"/>
      <c r="E28" s="2"/>
      <c r="F28" s="2"/>
      <c r="G28" s="2"/>
      <c r="H28" s="2"/>
      <c r="I28" s="2"/>
      <c r="J28" s="2"/>
      <c r="K28" s="2"/>
    </row>
    <row r="29" spans="1:11" ht="15" thickBot="1" x14ac:dyDescent="0.35">
      <c r="A29" s="2"/>
      <c r="B29" s="2"/>
      <c r="C29" s="2"/>
      <c r="D29" s="2"/>
      <c r="E29" s="2"/>
      <c r="F29" s="2"/>
      <c r="G29" s="2"/>
      <c r="H29" s="2"/>
      <c r="I29" s="2"/>
      <c r="J29" s="2"/>
      <c r="K29" s="2"/>
    </row>
    <row r="30" spans="1:11" ht="72" customHeight="1" thickBot="1" x14ac:dyDescent="0.35">
      <c r="A30" s="13"/>
      <c r="B30" s="80" t="s">
        <v>32</v>
      </c>
      <c r="C30" s="81"/>
      <c r="D30" s="80" t="s">
        <v>44</v>
      </c>
      <c r="E30" s="81"/>
      <c r="F30" s="80" t="s">
        <v>46</v>
      </c>
      <c r="G30" s="82"/>
      <c r="H30" s="53" t="s">
        <v>54</v>
      </c>
      <c r="I30" s="55"/>
    </row>
    <row r="31" spans="1:11" ht="72" customHeight="1" x14ac:dyDescent="0.3">
      <c r="A31" s="14" t="s">
        <v>33</v>
      </c>
      <c r="B31" s="15">
        <v>10</v>
      </c>
      <c r="C31" s="16" t="s">
        <v>34</v>
      </c>
      <c r="D31" s="15">
        <v>2.5</v>
      </c>
      <c r="E31" s="16" t="s">
        <v>43</v>
      </c>
      <c r="F31" s="15">
        <v>5</v>
      </c>
      <c r="G31" s="16" t="s">
        <v>45</v>
      </c>
      <c r="H31" s="27">
        <v>13</v>
      </c>
      <c r="I31" s="28" t="s">
        <v>53</v>
      </c>
    </row>
    <row r="32" spans="1:11" x14ac:dyDescent="0.3">
      <c r="A32" s="14" t="s">
        <v>35</v>
      </c>
      <c r="B32" s="77" t="s">
        <v>35</v>
      </c>
      <c r="C32" s="78"/>
      <c r="D32" s="66" t="s">
        <v>35</v>
      </c>
      <c r="E32" s="79"/>
      <c r="F32" s="66" t="s">
        <v>35</v>
      </c>
      <c r="G32" s="79"/>
      <c r="H32" s="25" t="s">
        <v>35</v>
      </c>
      <c r="I32" s="29"/>
    </row>
    <row r="33" spans="1:9" ht="28.8" x14ac:dyDescent="0.3">
      <c r="A33" s="14" t="s">
        <v>36</v>
      </c>
      <c r="B33" s="15">
        <v>29.573499999999999</v>
      </c>
      <c r="C33" s="16" t="s">
        <v>37</v>
      </c>
      <c r="D33" s="17">
        <f>A14/D14</f>
        <v>3.5273961949580414E-2</v>
      </c>
      <c r="E33" s="18" t="s">
        <v>47</v>
      </c>
      <c r="F33" s="17">
        <f>D20/A20</f>
        <v>4.9289199999999997</v>
      </c>
      <c r="G33" s="18" t="s">
        <v>51</v>
      </c>
      <c r="H33" s="17">
        <f>D14/A14</f>
        <v>28.349523125000001</v>
      </c>
      <c r="I33" s="30" t="s">
        <v>55</v>
      </c>
    </row>
    <row r="34" spans="1:9" x14ac:dyDescent="0.3">
      <c r="A34" s="14" t="s">
        <v>35</v>
      </c>
      <c r="B34" s="77" t="s">
        <v>35</v>
      </c>
      <c r="C34" s="78"/>
      <c r="D34" s="66" t="s">
        <v>35</v>
      </c>
      <c r="E34" s="79"/>
      <c r="F34" s="66" t="s">
        <v>35</v>
      </c>
      <c r="G34" s="79"/>
      <c r="H34" s="25" t="s">
        <v>35</v>
      </c>
      <c r="I34" s="29"/>
    </row>
    <row r="35" spans="1:9" ht="28.8" x14ac:dyDescent="0.3">
      <c r="A35" s="14" t="s">
        <v>38</v>
      </c>
      <c r="B35" s="15">
        <v>0.45359290943563974</v>
      </c>
      <c r="C35" s="16" t="s">
        <v>39</v>
      </c>
      <c r="D35" s="17">
        <f>A19/D19</f>
        <v>3.7854117840021266</v>
      </c>
      <c r="E35" s="18" t="s">
        <v>48</v>
      </c>
      <c r="F35" s="17">
        <f>A13/D13</f>
        <v>3.381405650328842E-2</v>
      </c>
      <c r="G35" s="18" t="s">
        <v>50</v>
      </c>
      <c r="H35" s="17">
        <f>D21/A21</f>
        <v>3.28084</v>
      </c>
      <c r="I35" s="30" t="s">
        <v>59</v>
      </c>
    </row>
    <row r="36" spans="1:9" x14ac:dyDescent="0.3">
      <c r="A36" s="14" t="s">
        <v>35</v>
      </c>
      <c r="B36" s="96"/>
      <c r="C36" s="97"/>
      <c r="D36" s="100"/>
      <c r="E36" s="101"/>
      <c r="F36" s="66" t="s">
        <v>35</v>
      </c>
      <c r="G36" s="79"/>
      <c r="H36" s="25" t="s">
        <v>35</v>
      </c>
      <c r="I36" s="29"/>
    </row>
    <row r="37" spans="1:9" ht="28.8" x14ac:dyDescent="0.3">
      <c r="A37" s="14" t="s">
        <v>40</v>
      </c>
      <c r="B37" s="98"/>
      <c r="C37" s="99"/>
      <c r="D37" s="102"/>
      <c r="E37" s="103"/>
      <c r="F37" s="17">
        <f>D12/A12</f>
        <v>2.2046199999999998</v>
      </c>
      <c r="G37" s="18" t="s">
        <v>52</v>
      </c>
      <c r="H37" s="17">
        <f>H35</f>
        <v>3.28084</v>
      </c>
      <c r="I37" s="30" t="s">
        <v>59</v>
      </c>
    </row>
    <row r="38" spans="1:9" x14ac:dyDescent="0.3">
      <c r="A38" s="19" t="s">
        <v>2</v>
      </c>
      <c r="B38" s="95" t="s">
        <v>2</v>
      </c>
      <c r="C38" s="78"/>
      <c r="D38" s="68" t="s">
        <v>2</v>
      </c>
      <c r="E38" s="79"/>
      <c r="F38" s="68" t="s">
        <v>2</v>
      </c>
      <c r="G38" s="79"/>
      <c r="H38" s="26" t="s">
        <v>2</v>
      </c>
      <c r="I38" s="29"/>
    </row>
    <row r="39" spans="1:9" ht="53.25" customHeight="1" thickBot="1" x14ac:dyDescent="0.35">
      <c r="A39" s="20" t="s">
        <v>41</v>
      </c>
      <c r="B39" s="21">
        <v>134.14329907194892</v>
      </c>
      <c r="C39" s="22" t="s">
        <v>42</v>
      </c>
      <c r="D39" s="23">
        <f>D31*D33*D35</f>
        <v>0.33381617808096081</v>
      </c>
      <c r="E39" s="24" t="s">
        <v>49</v>
      </c>
      <c r="F39" s="23">
        <f>F31*F33*F35*F37</f>
        <v>1.8371845757857539</v>
      </c>
      <c r="G39" s="24" t="s">
        <v>34</v>
      </c>
      <c r="H39" s="23">
        <f>H31*H33*H35*H37</f>
        <v>3966.9727084474698</v>
      </c>
      <c r="I39" s="31" t="s">
        <v>56</v>
      </c>
    </row>
  </sheetData>
  <customSheetViews>
    <customSheetView guid="{D3B99D0F-5290-4C19-9294-325A292E8E9A}" state="hidden" topLeftCell="A35">
      <selection activeCell="I38" sqref="I38"/>
      <pageMargins left="0.7" right="0.7" top="0.75" bottom="0.75" header="0.3" footer="0.3"/>
    </customSheetView>
  </customSheetViews>
  <mergeCells count="17">
    <mergeCell ref="B38:C38"/>
    <mergeCell ref="D38:E38"/>
    <mergeCell ref="F38:G38"/>
    <mergeCell ref="B34:C34"/>
    <mergeCell ref="D34:E34"/>
    <mergeCell ref="F34:G34"/>
    <mergeCell ref="B36:C37"/>
    <mergeCell ref="D36:E37"/>
    <mergeCell ref="F36:G36"/>
    <mergeCell ref="G12:H12"/>
    <mergeCell ref="B30:C30"/>
    <mergeCell ref="D30:E30"/>
    <mergeCell ref="F30:G30"/>
    <mergeCell ref="B32:C32"/>
    <mergeCell ref="D32:E32"/>
    <mergeCell ref="F32:G32"/>
    <mergeCell ref="H30:I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Conversions</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Bauman</dc:creator>
  <cp:lastModifiedBy>Richard Ketchersid</cp:lastModifiedBy>
  <dcterms:created xsi:type="dcterms:W3CDTF">2020-09-25T22:26:39Z</dcterms:created>
  <dcterms:modified xsi:type="dcterms:W3CDTF">2021-01-28T21:49:24Z</dcterms:modified>
</cp:coreProperties>
</file>