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33" documentId="8_{ACE40E5D-6CBA-4FD0-90F1-8788E65CD637}" xr6:coauthVersionLast="47" xr6:coauthVersionMax="47" xr10:uidLastSave="{BD76F85E-7621-4DD4-94C8-2E3449186B91}"/>
  <bookViews>
    <workbookView xWindow="4224" yWindow="1500" windowWidth="15924" windowHeight="10836" xr2:uid="{2C70D319-28A0-4310-81A6-6746306450C5}"/>
  </bookViews>
  <sheets>
    <sheet name="Video Examples" sheetId="1" r:id="rId1"/>
    <sheet name="Complete for participation post" sheetId="2" r:id="rId2"/>
    <sheet name="AutoGrading" sheetId="3" state="hidden" r:id="rId3"/>
  </sheets>
  <calcPr calcId="191029"/>
  <customWorkbookViews>
    <customWorkbookView name="Richard Ketchersid - Personal View" guid="{9A772C92-E690-48BC-8932-6897336C3E51}" mergeInterval="0" personalView="1" xWindow="352" yWindow="125" windowWidth="1327" windowHeight="903"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3" l="1"/>
  <c r="E30" i="3"/>
  <c r="D30" i="3"/>
  <c r="F31" i="3"/>
  <c r="F29" i="3"/>
  <c r="E31" i="3"/>
  <c r="D31" i="3"/>
  <c r="D29" i="3"/>
  <c r="C30" i="3"/>
  <c r="C31" i="3"/>
  <c r="C29" i="3"/>
  <c r="N19" i="3"/>
  <c r="K19" i="3"/>
  <c r="H19" i="3"/>
  <c r="E19" i="3"/>
  <c r="I19" i="3"/>
  <c r="N17" i="3"/>
  <c r="N18" i="3"/>
  <c r="K18" i="3"/>
  <c r="H18" i="3"/>
  <c r="E18" i="3"/>
  <c r="H17" i="3"/>
  <c r="E17" i="3"/>
  <c r="E17" i="1"/>
  <c r="N17" i="1"/>
  <c r="H17" i="1"/>
  <c r="H29" i="3" l="1"/>
</calcChain>
</file>

<file path=xl/sharedStrings.xml><?xml version="1.0" encoding="utf-8"?>
<sst xmlns="http://schemas.openxmlformats.org/spreadsheetml/2006/main" count="269" uniqueCount="71">
  <si>
    <t>Quantity of</t>
  </si>
  <si>
    <t>First Units</t>
  </si>
  <si>
    <t>=</t>
  </si>
  <si>
    <t>Conversion Factor</t>
  </si>
  <si>
    <t>Second Units</t>
  </si>
  <si>
    <t>kilogram (kg)</t>
  </si>
  <si>
    <t>pounds (lb)</t>
  </si>
  <si>
    <t>Legend</t>
  </si>
  <si>
    <t>fluid ounce (floz)</t>
  </si>
  <si>
    <t>milliliter (mL)</t>
  </si>
  <si>
    <t>If a cell is shaded</t>
  </si>
  <si>
    <t>You should</t>
  </si>
  <si>
    <t>ounce (oz)</t>
  </si>
  <si>
    <t>gram (g)</t>
  </si>
  <si>
    <t>Blue</t>
  </si>
  <si>
    <t>Enter a text response</t>
  </si>
  <si>
    <t>Green</t>
  </si>
  <si>
    <t>Enter a number</t>
  </si>
  <si>
    <t>milligram (mg)</t>
  </si>
  <si>
    <t>Gold</t>
  </si>
  <si>
    <t>Enter an Excel formula</t>
  </si>
  <si>
    <t>microgram (mcg)</t>
  </si>
  <si>
    <t>Any other color</t>
  </si>
  <si>
    <t>Make no changes</t>
  </si>
  <si>
    <t>liter (L)</t>
  </si>
  <si>
    <t>fluid ounces (floz)</t>
  </si>
  <si>
    <t>gallons (gal)</t>
  </si>
  <si>
    <t>teaspoon (tsp)</t>
  </si>
  <si>
    <t>meter (m)</t>
  </si>
  <si>
    <t>feet (ft)</t>
  </si>
  <si>
    <t>day (d)</t>
  </si>
  <si>
    <t>hours (h)</t>
  </si>
  <si>
    <t>x</t>
  </si>
  <si>
    <t>floz/kg</t>
  </si>
  <si>
    <t>g/L</t>
  </si>
  <si>
    <t>A) Convert grams per liter to ounces per gallon</t>
  </si>
  <si>
    <t>A) Convert fluid ounces per kilogram to milliliters per pound</t>
  </si>
  <si>
    <t>tsp/(lb*h)</t>
  </si>
  <si>
    <t>m^2/kg</t>
  </si>
  <si>
    <t>C) Convert square meters per kilograms to square feet per grams</t>
  </si>
  <si>
    <t>B) Convert teaspoons per pound per hour to mililiters per kilogram per day</t>
  </si>
  <si>
    <t>mL/lb</t>
  </si>
  <si>
    <t xml:space="preserve">Initial quantity </t>
  </si>
  <si>
    <t>Initial Units</t>
  </si>
  <si>
    <t>First ratio</t>
  </si>
  <si>
    <t>Units</t>
  </si>
  <si>
    <t>Second ratio</t>
  </si>
  <si>
    <t>Third ratio</t>
  </si>
  <si>
    <t>Final quantity</t>
  </si>
  <si>
    <t>Final Units</t>
  </si>
  <si>
    <t>Example: convert fluid ounces per kilogram to milliliters per pound</t>
  </si>
  <si>
    <t>mL/floz</t>
  </si>
  <si>
    <t>kg/lb</t>
  </si>
  <si>
    <t>m^2/mL</t>
  </si>
  <si>
    <t>2 Now, 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(like =F10 or =F10/B10) or the reciprocal (like =1/F9 or =B9/F9), as illustrated in the example.  No special formatting is required for the cells containing your formulas.  In the blue cells, enter the ratio of units that you multiplied by for each conversion. You should use the abbreviations provided above, including capitalization as given.</t>
  </si>
  <si>
    <r>
      <rPr>
        <sz val="16"/>
        <color theme="1"/>
        <rFont val="Calibri"/>
        <family val="2"/>
        <scheme val="minor"/>
      </rPr>
      <t xml:space="preserve">1 </t>
    </r>
    <r>
      <rPr>
        <sz val="11"/>
        <color theme="1"/>
        <rFont val="Calibri"/>
        <family val="2"/>
        <scheme val="minor"/>
      </rPr>
      <t>On this sheet, you will consider several conversions related to calculations you might see in a professional context.  For each conversion, you'll identify and apply appropriate ratios to yield the given result.  Remember that ratios can use either unit over the other, and that you should order ratios so that units cancel in the numerator and denominator for intermediate steps.
First, examine this conversion factor table; you will use conversion factors from this table in your formulas in part 2.  Note that if you use a ratio of the Second Units over the First Units, then your multiplier will be the conversion factor itself; on the other hand, if you use a ratio of the First Units over the Second units, then your multiplier will be 1 divided by the conversion factor.  For example, when multiplying by lb/kg, you would multiply by F4 or F4/D4; when multiplying by kg/lb, you would multiply by 1/F4 or D4/F4.</t>
    </r>
  </si>
  <si>
    <t>B) Convert fluid ounces per pound per day to liter per kilogram per hour</t>
  </si>
  <si>
    <t xml:space="preserve">C) Convert square meter per mililiter to square feet per teaspoon </t>
  </si>
  <si>
    <t>floz/(lb*d)</t>
  </si>
  <si>
    <t>Video</t>
  </si>
  <si>
    <t>mL/kg</t>
  </si>
  <si>
    <t>mL/(kg*d)</t>
  </si>
  <si>
    <t>h/d</t>
  </si>
  <si>
    <t>lb/kg</t>
  </si>
  <si>
    <t>mL/tsp</t>
  </si>
  <si>
    <t>ft^2/g</t>
  </si>
  <si>
    <t>ft/m</t>
  </si>
  <si>
    <t>kg/g</t>
  </si>
  <si>
    <t>Have you entered a valid Excel formula?</t>
  </si>
  <si>
    <r>
      <rPr>
        <sz val="18"/>
        <color theme="1"/>
        <rFont val="Calibri"/>
        <family val="2"/>
        <scheme val="minor"/>
      </rPr>
      <t>2</t>
    </r>
    <r>
      <rPr>
        <sz val="11"/>
        <color theme="1"/>
        <rFont val="Calibri"/>
        <family val="2"/>
        <scheme val="minor"/>
      </rPr>
      <t xml:space="preserve"> Now, use entries from the conversion table to perform the following conversions.  Note that you may use entries only from the table above, even if a more direct conversion is possible.  For each part, the number of ratios required is shown in the table.  Note that your ratios for the formulas may be either one of the conversion factors above (like =F10 or =F10/B10) or the reciprocal (like =1/F9 or =B9/F9), as illustrated in the example.  No special formatting is required for the cells containing your formulas.  In the blue cells, enter the ratio of units that you multiplied by for each conversion. You should use the abbreviations provided above, including capitalization as given.</t>
    </r>
  </si>
  <si>
    <r>
      <t xml:space="preserve">This sheet is self grading to some extent, it checks that you have used formulas and it checks that the final answer is correct. If this is so, then the final answer shows in </t>
    </r>
    <r>
      <rPr>
        <b/>
        <sz val="11"/>
        <color rgb="FF00B050"/>
        <rFont val="Calibri"/>
        <family val="2"/>
        <scheme val="minor"/>
      </rPr>
      <t>green</t>
    </r>
    <r>
      <rPr>
        <b/>
        <sz val="11"/>
        <color rgb="FF7030A0"/>
        <rFont val="Calibri"/>
        <family val="2"/>
        <scheme val="minor"/>
      </rPr>
      <t xml:space="preserve"> text, else </t>
    </r>
    <r>
      <rPr>
        <b/>
        <sz val="11"/>
        <color rgb="FFFF0000"/>
        <rFont val="Calibri"/>
        <family val="2"/>
        <scheme val="minor"/>
      </rPr>
      <t>red</t>
    </r>
    <r>
      <rPr>
        <b/>
        <sz val="11"/>
        <color rgb="FF7030A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</si>
</sst>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9" x14ac:knownFonts="1">
    <font>
      <sz val="11"/>
      <color theme="1"/>
      <name val="Calibri"/>
      <family val="2"/>
      <scheme val="minor"/>
    </font>
    <font>
      <sz val="16"/>
      <color theme="1"/>
      <name val="Calibri"/>
      <family val="2"/>
      <scheme val="minor"/>
    </font>
    <font>
      <u/>
      <sz val="11"/>
      <color theme="10"/>
      <name val="Calibri"/>
      <family val="2"/>
      <scheme val="minor"/>
    </font>
    <font>
      <sz val="11"/>
      <color theme="0"/>
      <name val="Calibri"/>
      <family val="2"/>
      <scheme val="minor"/>
    </font>
    <font>
      <sz val="18"/>
      <color theme="1"/>
      <name val="Calibri"/>
      <family val="2"/>
      <scheme val="minor"/>
    </font>
    <font>
      <b/>
      <u/>
      <sz val="11"/>
      <color theme="10"/>
      <name val="Calibri"/>
      <family val="2"/>
      <scheme val="minor"/>
    </font>
    <font>
      <b/>
      <sz val="11"/>
      <color rgb="FFFF0000"/>
      <name val="Calibri"/>
      <family val="2"/>
      <scheme val="minor"/>
    </font>
    <font>
      <b/>
      <sz val="11"/>
      <color rgb="FF7030A0"/>
      <name val="Calibri"/>
      <family val="2"/>
      <scheme val="minor"/>
    </font>
    <font>
      <b/>
      <sz val="11"/>
      <color rgb="FF00B05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s>
  <borders count="44">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style="thin">
        <color auto="1"/>
      </right>
      <top/>
      <bottom/>
      <diagonal/>
    </border>
    <border>
      <left style="thin">
        <color auto="1"/>
      </left>
      <right/>
      <top/>
      <bottom/>
      <diagonal/>
    </border>
    <border>
      <left style="medium">
        <color auto="1"/>
      </left>
      <right style="thin">
        <color auto="1"/>
      </right>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auto="1"/>
      </left>
      <right style="thin">
        <color auto="1"/>
      </right>
      <top style="medium">
        <color auto="1"/>
      </top>
      <bottom/>
      <diagonal/>
    </border>
    <border diagonalUp="1" diagonalDown="1">
      <left style="thin">
        <color auto="1"/>
      </left>
      <right/>
      <top style="medium">
        <color indexed="64"/>
      </top>
      <bottom/>
      <diagonal style="thin">
        <color auto="1"/>
      </diagonal>
    </border>
    <border diagonalUp="1" diagonalDown="1">
      <left/>
      <right/>
      <top style="medium">
        <color indexed="64"/>
      </top>
      <bottom/>
      <diagonal style="thin">
        <color auto="1"/>
      </diagonal>
    </border>
    <border diagonalUp="1" diagonalDown="1">
      <left/>
      <right style="thin">
        <color auto="1"/>
      </right>
      <top style="medium">
        <color indexed="64"/>
      </top>
      <bottom/>
      <diagonal style="thin">
        <color auto="1"/>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diagonalUp="1" diagonalDown="1">
      <left style="thin">
        <color auto="1"/>
      </left>
      <right/>
      <top style="medium">
        <color indexed="64"/>
      </top>
      <bottom style="medium">
        <color indexed="64"/>
      </bottom>
      <diagonal style="thin">
        <color auto="1"/>
      </diagonal>
    </border>
    <border diagonalUp="1" diagonalDown="1">
      <left/>
      <right/>
      <top style="medium">
        <color indexed="64"/>
      </top>
      <bottom style="medium">
        <color indexed="64"/>
      </bottom>
      <diagonal style="thin">
        <color auto="1"/>
      </diagonal>
    </border>
    <border diagonalUp="1" diagonalDown="1">
      <left/>
      <right style="thin">
        <color auto="1"/>
      </right>
      <top style="medium">
        <color indexed="64"/>
      </top>
      <bottom style="medium">
        <color indexed="64"/>
      </bottom>
      <diagonal style="thin">
        <color auto="1"/>
      </diagonal>
    </border>
    <border diagonalUp="1" diagonalDown="1">
      <left style="thin">
        <color auto="1"/>
      </left>
      <right style="thin">
        <color auto="1"/>
      </right>
      <top style="medium">
        <color indexed="64"/>
      </top>
      <bottom style="medium">
        <color indexed="64"/>
      </bottom>
      <diagonal style="thin">
        <color auto="1"/>
      </diagonal>
    </border>
    <border>
      <left style="medium">
        <color auto="1"/>
      </left>
      <right/>
      <top/>
      <bottom style="medium">
        <color auto="1"/>
      </bottom>
      <diagonal/>
    </border>
    <border>
      <left style="thin">
        <color auto="1"/>
      </left>
      <right/>
      <top style="medium">
        <color auto="1"/>
      </top>
      <bottom style="medium">
        <color auto="1"/>
      </bottom>
      <diagonal/>
    </border>
    <border>
      <left style="medium">
        <color auto="1"/>
      </left>
      <right/>
      <top/>
      <bottom/>
      <diagonal/>
    </border>
  </borders>
  <cellStyleXfs count="2">
    <xf numFmtId="0" fontId="0" fillId="0" borderId="0"/>
    <xf numFmtId="0" fontId="2" fillId="0" borderId="0" applyNumberFormat="0" applyFill="0" applyBorder="0" applyAlignment="0" applyProtection="0"/>
  </cellStyleXfs>
  <cellXfs count="161">
    <xf numFmtId="0" fontId="0" fillId="0" borderId="0" xfId="0"/>
    <xf numFmtId="0" fontId="0" fillId="3" borderId="5" xfId="0" applyFill="1" applyBorder="1" applyAlignment="1" applyProtection="1">
      <alignment horizontal="center" vertical="center" wrapText="1"/>
      <protection hidden="1"/>
    </xf>
    <xf numFmtId="0" fontId="0" fillId="3" borderId="5" xfId="0" applyFill="1" applyBorder="1" applyAlignment="1" applyProtection="1">
      <alignment horizontal="center" vertical="center"/>
      <protection hidden="1"/>
    </xf>
    <xf numFmtId="0" fontId="0" fillId="0" borderId="0" xfId="0" applyProtection="1">
      <protection hidden="1"/>
    </xf>
    <xf numFmtId="0" fontId="0" fillId="2" borderId="10" xfId="0" applyFill="1" applyBorder="1" applyAlignment="1" applyProtection="1">
      <alignment horizontal="center" vertical="center" wrapText="1"/>
      <protection hidden="1"/>
    </xf>
    <xf numFmtId="0" fontId="0" fillId="2" borderId="11"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 xfId="0" applyFill="1" applyBorder="1" applyAlignment="1" applyProtection="1">
      <alignment horizontal="center" vertical="center" wrapText="1"/>
      <protection hidden="1"/>
    </xf>
    <xf numFmtId="164" fontId="0" fillId="3" borderId="1" xfId="0" applyNumberFormat="1" applyFill="1" applyBorder="1" applyAlignment="1" applyProtection="1">
      <alignment horizontal="center" vertical="center" wrapText="1"/>
      <protection hidden="1"/>
    </xf>
    <xf numFmtId="0" fontId="0" fillId="3" borderId="23" xfId="0" applyFill="1" applyBorder="1" applyAlignment="1" applyProtection="1">
      <alignment horizontal="center" vertical="center" wrapText="1"/>
      <protection hidden="1"/>
    </xf>
    <xf numFmtId="0" fontId="0" fillId="3" borderId="3" xfId="0" applyFill="1" applyBorder="1" applyAlignment="1" applyProtection="1">
      <alignment horizontal="center" vertical="center" wrapText="1"/>
      <protection hidden="1"/>
    </xf>
    <xf numFmtId="0" fontId="0" fillId="0" borderId="25" xfId="0" applyBorder="1" applyAlignment="1" applyProtection="1">
      <alignment wrapText="1"/>
      <protection hidden="1"/>
    </xf>
    <xf numFmtId="0" fontId="0" fillId="2" borderId="26" xfId="0" applyFill="1" applyBorder="1" applyAlignment="1" applyProtection="1">
      <alignment horizontal="center" vertical="center" wrapText="1"/>
      <protection hidden="1"/>
    </xf>
    <xf numFmtId="0" fontId="0" fillId="2" borderId="27" xfId="0"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5" xfId="0" applyFill="1" applyBorder="1" applyAlignment="1" applyProtection="1">
      <alignment horizontal="center" vertical="center" wrapText="1"/>
      <protection hidden="1"/>
    </xf>
    <xf numFmtId="2" fontId="0" fillId="2" borderId="25" xfId="0" applyNumberFormat="1" applyFill="1" applyBorder="1" applyAlignment="1" applyProtection="1">
      <alignment horizontal="center" vertical="center" wrapText="1"/>
      <protection hidden="1"/>
    </xf>
    <xf numFmtId="0" fontId="0" fillId="2" borderId="28" xfId="0" applyFill="1" applyBorder="1" applyAlignment="1" applyProtection="1">
      <alignment horizontal="center" vertical="center" wrapText="1"/>
      <protection hidden="1"/>
    </xf>
    <xf numFmtId="0" fontId="0" fillId="2" borderId="29" xfId="0" applyFill="1" applyBorder="1" applyAlignment="1" applyProtection="1">
      <alignment horizontal="center" vertical="center" wrapText="1"/>
      <protection hidden="1"/>
    </xf>
    <xf numFmtId="0" fontId="0" fillId="2" borderId="2" xfId="0" applyFill="1" applyBorder="1" applyAlignment="1" applyProtection="1">
      <alignment vertical="center" wrapText="1"/>
      <protection hidden="1"/>
    </xf>
    <xf numFmtId="0" fontId="0" fillId="3" borderId="30" xfId="0" applyFill="1" applyBorder="1" applyAlignment="1" applyProtection="1">
      <alignment horizontal="center" vertical="center" wrapText="1"/>
      <protection hidden="1"/>
    </xf>
    <xf numFmtId="0" fontId="0" fillId="3" borderId="28" xfId="0" applyFill="1" applyBorder="1" applyAlignment="1" applyProtection="1">
      <alignment horizontal="center" vertical="center" wrapText="1"/>
      <protection hidden="1"/>
    </xf>
    <xf numFmtId="0" fontId="0" fillId="3" borderId="28" xfId="0" applyFill="1" applyBorder="1" applyAlignment="1" applyProtection="1">
      <alignment horizontal="center" vertical="center"/>
      <protection hidden="1"/>
    </xf>
    <xf numFmtId="165" fontId="0" fillId="6" borderId="28" xfId="0" applyNumberFormat="1" applyFill="1" applyBorder="1" applyAlignment="1" applyProtection="1">
      <alignment horizontal="center" vertical="center"/>
      <protection locked="0"/>
    </xf>
    <xf numFmtId="0" fontId="0" fillId="7" borderId="28" xfId="0" applyFill="1" applyBorder="1" applyAlignment="1" applyProtection="1">
      <alignment horizontal="center" vertical="center"/>
      <protection locked="0"/>
    </xf>
    <xf numFmtId="2" fontId="0" fillId="6" borderId="28" xfId="0" applyNumberFormat="1" applyFill="1" applyBorder="1" applyAlignment="1" applyProtection="1">
      <alignment horizontal="center" vertical="center"/>
      <protection locked="0"/>
    </xf>
    <xf numFmtId="0" fontId="0" fillId="7" borderId="29" xfId="0" applyFill="1" applyBorder="1" applyAlignment="1" applyProtection="1">
      <alignment horizontal="center" vertical="center"/>
      <protection locked="0"/>
    </xf>
    <xf numFmtId="0" fontId="0" fillId="3" borderId="4" xfId="0" applyFill="1" applyBorder="1" applyAlignment="1" applyProtection="1">
      <alignment horizontal="center" vertical="center" wrapText="1"/>
      <protection hidden="1"/>
    </xf>
    <xf numFmtId="165" fontId="0" fillId="6" borderId="5" xfId="0" applyNumberFormat="1" applyFill="1" applyBorder="1" applyAlignment="1" applyProtection="1">
      <alignment horizontal="center" vertical="center"/>
      <protection locked="0"/>
    </xf>
    <xf numFmtId="0" fontId="0" fillId="7" borderId="5" xfId="0" applyFill="1" applyBorder="1" applyAlignment="1" applyProtection="1">
      <alignment horizontal="center" vertical="center"/>
      <protection locked="0"/>
    </xf>
    <xf numFmtId="0" fontId="0" fillId="7" borderId="7" xfId="0" applyFill="1" applyBorder="1" applyAlignment="1" applyProtection="1">
      <alignment horizontal="center" vertical="center"/>
      <protection locked="0"/>
    </xf>
    <xf numFmtId="0" fontId="0" fillId="3" borderId="34" xfId="0" applyFill="1" applyBorder="1" applyAlignment="1" applyProtection="1">
      <alignment horizontal="center" vertical="center" wrapText="1"/>
      <protection hidden="1"/>
    </xf>
    <xf numFmtId="0" fontId="0" fillId="3" borderId="35" xfId="0" applyFill="1" applyBorder="1" applyAlignment="1" applyProtection="1">
      <alignment horizontal="center" vertical="center" wrapText="1"/>
      <protection hidden="1"/>
    </xf>
    <xf numFmtId="0" fontId="0" fillId="3" borderId="35" xfId="0" applyFill="1" applyBorder="1" applyAlignment="1" applyProtection="1">
      <alignment horizontal="center" vertical="center"/>
      <protection hidden="1"/>
    </xf>
    <xf numFmtId="165" fontId="0" fillId="6" borderId="35" xfId="0" applyNumberFormat="1" applyFill="1" applyBorder="1" applyAlignment="1" applyProtection="1">
      <alignment horizontal="center" vertical="center"/>
      <protection locked="0"/>
    </xf>
    <xf numFmtId="0" fontId="0" fillId="7" borderId="35" xfId="0" applyFill="1" applyBorder="1" applyAlignment="1" applyProtection="1">
      <alignment horizontal="center" vertical="center"/>
      <protection locked="0"/>
    </xf>
    <xf numFmtId="0" fontId="0" fillId="7" borderId="35" xfId="0" applyFill="1" applyBorder="1" applyAlignment="1" applyProtection="1">
      <alignment horizontal="center" vertical="center"/>
      <protection hidden="1"/>
    </xf>
    <xf numFmtId="0" fontId="0" fillId="7" borderId="36" xfId="0" applyFill="1" applyBorder="1" applyAlignment="1" applyProtection="1">
      <alignment horizontal="center" vertical="center"/>
      <protection locked="0"/>
    </xf>
    <xf numFmtId="1" fontId="0" fillId="6" borderId="5" xfId="0" applyNumberFormat="1" applyFill="1" applyBorder="1" applyAlignment="1" applyProtection="1">
      <alignment horizontal="center" vertical="center"/>
      <protection hidden="1"/>
    </xf>
    <xf numFmtId="0" fontId="0" fillId="7" borderId="5" xfId="0" applyFill="1" applyBorder="1" applyAlignment="1" applyProtection="1">
      <alignment horizontal="center" vertical="center"/>
      <protection hidden="1"/>
    </xf>
    <xf numFmtId="0" fontId="0" fillId="2" borderId="8" xfId="0" applyFill="1" applyBorder="1" applyAlignment="1" applyProtection="1">
      <alignment horizontal="left" vertical="top" wrapText="1"/>
      <protection hidden="1"/>
    </xf>
    <xf numFmtId="0" fontId="0" fillId="2" borderId="4" xfId="0" applyFill="1" applyBorder="1" applyAlignment="1" applyProtection="1">
      <alignment horizontal="left" vertical="top" wrapText="1"/>
      <protection hidden="1"/>
    </xf>
    <xf numFmtId="0" fontId="0" fillId="0" borderId="26" xfId="0" applyBorder="1" applyAlignment="1" applyProtection="1">
      <alignment wrapText="1"/>
      <protection hidden="1"/>
    </xf>
    <xf numFmtId="0" fontId="0" fillId="2" borderId="2" xfId="0" applyFill="1" applyBorder="1" applyAlignment="1" applyProtection="1">
      <alignment horizontal="center" vertical="center" wrapText="1"/>
      <protection hidden="1"/>
    </xf>
    <xf numFmtId="0" fontId="0" fillId="2" borderId="30" xfId="0" applyFill="1" applyBorder="1" applyAlignment="1" applyProtection="1">
      <alignment horizontal="center" vertical="center" wrapText="1"/>
      <protection hidden="1"/>
    </xf>
    <xf numFmtId="0" fontId="0" fillId="2" borderId="28" xfId="0" applyFill="1" applyBorder="1" applyAlignment="1" applyProtection="1">
      <alignment horizontal="center" vertical="center"/>
      <protection hidden="1"/>
    </xf>
    <xf numFmtId="2" fontId="0" fillId="2" borderId="28" xfId="0" applyNumberFormat="1" applyFill="1" applyBorder="1" applyAlignment="1" applyProtection="1">
      <alignment horizontal="center" vertical="center" wrapText="1"/>
      <protection hidden="1"/>
    </xf>
    <xf numFmtId="165" fontId="0" fillId="3" borderId="5" xfId="0" applyNumberFormat="1" applyFill="1" applyBorder="1" applyAlignment="1">
      <alignment horizontal="center" vertical="center"/>
    </xf>
    <xf numFmtId="0" fontId="0" fillId="3" borderId="7" xfId="0" applyFill="1" applyBorder="1" applyAlignment="1" applyProtection="1">
      <alignment horizontal="center" vertical="center"/>
      <protection hidden="1"/>
    </xf>
    <xf numFmtId="2" fontId="0" fillId="6" borderId="5" xfId="0" applyNumberFormat="1" applyFill="1" applyBorder="1" applyAlignment="1" applyProtection="1">
      <alignment horizontal="center" vertical="center"/>
      <protection locked="0"/>
    </xf>
    <xf numFmtId="0" fontId="0" fillId="3" borderId="41" xfId="0" applyFill="1" applyBorder="1" applyAlignment="1" applyProtection="1">
      <alignment horizontal="center" vertical="center" wrapText="1"/>
      <protection hidden="1"/>
    </xf>
    <xf numFmtId="1" fontId="0" fillId="6" borderId="35" xfId="0" applyNumberFormat="1" applyFill="1" applyBorder="1" applyAlignment="1" applyProtection="1">
      <alignment horizontal="center" vertical="center"/>
      <protection hidden="1"/>
    </xf>
    <xf numFmtId="165" fontId="0" fillId="6" borderId="5" xfId="0" applyNumberFormat="1" applyFill="1" applyBorder="1" applyAlignment="1" applyProtection="1">
      <alignment horizontal="center" vertical="center"/>
      <protection hidden="1"/>
    </xf>
    <xf numFmtId="0" fontId="0" fillId="2" borderId="30" xfId="0" applyFill="1" applyBorder="1" applyAlignment="1" applyProtection="1">
      <alignment horizontal="left" vertical="top" wrapText="1"/>
      <protection hidden="1"/>
    </xf>
    <xf numFmtId="2" fontId="0" fillId="6" borderId="42" xfId="0" applyNumberFormat="1" applyFill="1" applyBorder="1" applyAlignment="1" applyProtection="1">
      <alignment horizontal="center" vertical="center"/>
      <protection locked="0"/>
    </xf>
    <xf numFmtId="1" fontId="0" fillId="6" borderId="35" xfId="0" applyNumberFormat="1" applyFill="1" applyBorder="1" applyAlignment="1" applyProtection="1">
      <alignment horizontal="center" vertical="center"/>
      <protection locked="0"/>
    </xf>
    <xf numFmtId="0" fontId="0" fillId="6" borderId="35" xfId="0" applyFill="1" applyBorder="1" applyAlignment="1" applyProtection="1">
      <alignment horizontal="center" vertical="center"/>
      <protection locked="0"/>
    </xf>
    <xf numFmtId="0" fontId="0" fillId="8" borderId="0" xfId="0" applyFill="1" applyProtection="1">
      <protection hidden="1"/>
    </xf>
    <xf numFmtId="0" fontId="0" fillId="8" borderId="10" xfId="0" applyFill="1" applyBorder="1" applyAlignment="1" applyProtection="1">
      <alignment horizontal="center" vertical="center" wrapText="1"/>
      <protection hidden="1"/>
    </xf>
    <xf numFmtId="0" fontId="0" fillId="8" borderId="11" xfId="0" applyFill="1" applyBorder="1" applyAlignment="1" applyProtection="1">
      <alignment horizontal="center" vertical="center" wrapText="1"/>
      <protection hidden="1"/>
    </xf>
    <xf numFmtId="0" fontId="0" fillId="8" borderId="13" xfId="0" applyFill="1" applyBorder="1" applyAlignment="1" applyProtection="1">
      <alignment horizontal="center" vertical="center" wrapText="1"/>
      <protection hidden="1"/>
    </xf>
    <xf numFmtId="0" fontId="0" fillId="8" borderId="1" xfId="0" applyFill="1" applyBorder="1" applyAlignment="1" applyProtection="1">
      <alignment horizontal="center" vertical="center" wrapText="1"/>
      <protection hidden="1"/>
    </xf>
    <xf numFmtId="164" fontId="0" fillId="8" borderId="1" xfId="0" applyNumberFormat="1" applyFill="1" applyBorder="1" applyAlignment="1" applyProtection="1">
      <alignment horizontal="center" vertical="center" wrapText="1"/>
      <protection hidden="1"/>
    </xf>
    <xf numFmtId="0" fontId="0" fillId="8" borderId="23" xfId="0" applyFill="1" applyBorder="1" applyAlignment="1" applyProtection="1">
      <alignment horizontal="center" vertical="center" wrapText="1"/>
      <protection hidden="1"/>
    </xf>
    <xf numFmtId="0" fontId="0" fillId="8" borderId="3" xfId="0" applyFill="1" applyBorder="1" applyAlignment="1" applyProtection="1">
      <alignment horizontal="center" vertical="center" wrapText="1"/>
      <protection hidden="1"/>
    </xf>
    <xf numFmtId="0" fontId="0" fillId="8" borderId="25" xfId="0" applyFill="1" applyBorder="1" applyAlignment="1" applyProtection="1">
      <alignment wrapText="1"/>
      <protection hidden="1"/>
    </xf>
    <xf numFmtId="0" fontId="0" fillId="8" borderId="26" xfId="0" applyFill="1" applyBorder="1" applyAlignment="1" applyProtection="1">
      <alignment horizontal="center" vertical="center" wrapText="1"/>
      <protection hidden="1"/>
    </xf>
    <xf numFmtId="0" fontId="0" fillId="8" borderId="27" xfId="0" applyFill="1" applyBorder="1" applyAlignment="1" applyProtection="1">
      <alignment horizontal="center" vertical="center" wrapText="1"/>
      <protection hidden="1"/>
    </xf>
    <xf numFmtId="0" fontId="0" fillId="8" borderId="25" xfId="0" applyFill="1" applyBorder="1" applyAlignment="1" applyProtection="1">
      <alignment horizontal="center" vertical="center"/>
      <protection hidden="1"/>
    </xf>
    <xf numFmtId="0" fontId="0" fillId="8" borderId="25" xfId="0" applyFill="1" applyBorder="1" applyAlignment="1" applyProtection="1">
      <alignment horizontal="center" vertical="center" wrapText="1"/>
      <protection hidden="1"/>
    </xf>
    <xf numFmtId="2" fontId="0" fillId="8" borderId="25" xfId="0" applyNumberFormat="1" applyFill="1" applyBorder="1" applyAlignment="1" applyProtection="1">
      <alignment horizontal="center" vertical="center" wrapText="1"/>
      <protection hidden="1"/>
    </xf>
    <xf numFmtId="0" fontId="0" fillId="8" borderId="28" xfId="0" applyFill="1" applyBorder="1" applyAlignment="1" applyProtection="1">
      <alignment horizontal="center" vertical="center" wrapText="1"/>
      <protection hidden="1"/>
    </xf>
    <xf numFmtId="0" fontId="0" fillId="8" borderId="29" xfId="0" applyFill="1" applyBorder="1" applyAlignment="1" applyProtection="1">
      <alignment horizontal="center" vertical="center" wrapText="1"/>
      <protection hidden="1"/>
    </xf>
    <xf numFmtId="0" fontId="0" fillId="8" borderId="30" xfId="0" applyFill="1" applyBorder="1" applyAlignment="1" applyProtection="1">
      <alignment horizontal="left" vertical="top" wrapText="1"/>
      <protection hidden="1"/>
    </xf>
    <xf numFmtId="0" fontId="0" fillId="8" borderId="30" xfId="0" applyFill="1" applyBorder="1" applyAlignment="1" applyProtection="1">
      <alignment horizontal="center" vertical="center" wrapText="1"/>
      <protection hidden="1"/>
    </xf>
    <xf numFmtId="0" fontId="0" fillId="8" borderId="28" xfId="0" applyFill="1" applyBorder="1" applyAlignment="1" applyProtection="1">
      <alignment horizontal="center" vertical="center"/>
      <protection hidden="1"/>
    </xf>
    <xf numFmtId="165" fontId="0" fillId="8" borderId="28" xfId="0" applyNumberFormat="1" applyFill="1" applyBorder="1" applyAlignment="1" applyProtection="1">
      <alignment horizontal="center" vertical="center"/>
      <protection locked="0"/>
    </xf>
    <xf numFmtId="0" fontId="0" fillId="8" borderId="28" xfId="0" applyFill="1" applyBorder="1" applyAlignment="1" applyProtection="1">
      <alignment horizontal="center" vertical="center"/>
      <protection locked="0"/>
    </xf>
    <xf numFmtId="2" fontId="0" fillId="8" borderId="28" xfId="0" applyNumberFormat="1" applyFill="1" applyBorder="1" applyAlignment="1" applyProtection="1">
      <alignment horizontal="center" vertical="center"/>
      <protection locked="0"/>
    </xf>
    <xf numFmtId="0" fontId="0" fillId="8" borderId="29" xfId="0" applyFill="1" applyBorder="1" applyAlignment="1" applyProtection="1">
      <alignment horizontal="center" vertical="center"/>
      <protection locked="0"/>
    </xf>
    <xf numFmtId="0" fontId="0" fillId="8" borderId="8" xfId="0" applyFill="1" applyBorder="1" applyAlignment="1" applyProtection="1">
      <alignment horizontal="left" vertical="top" wrapText="1"/>
      <protection hidden="1"/>
    </xf>
    <xf numFmtId="0" fontId="0" fillId="8" borderId="4" xfId="0" applyFill="1" applyBorder="1" applyAlignment="1" applyProtection="1">
      <alignment horizontal="center" vertical="center" wrapText="1"/>
      <protection hidden="1"/>
    </xf>
    <xf numFmtId="0" fontId="0" fillId="8" borderId="5" xfId="0" applyFill="1" applyBorder="1" applyAlignment="1" applyProtection="1">
      <alignment horizontal="center" vertical="center" wrapText="1"/>
      <protection hidden="1"/>
    </xf>
    <xf numFmtId="0" fontId="0" fillId="8" borderId="5" xfId="0" applyFill="1" applyBorder="1" applyAlignment="1" applyProtection="1">
      <alignment horizontal="center" vertical="center"/>
      <protection hidden="1"/>
    </xf>
    <xf numFmtId="165" fontId="0" fillId="8" borderId="5" xfId="0" applyNumberFormat="1" applyFill="1" applyBorder="1" applyAlignment="1" applyProtection="1">
      <alignment horizontal="center" vertical="center"/>
      <protection locked="0"/>
    </xf>
    <xf numFmtId="0" fontId="0" fillId="8" borderId="5" xfId="0" applyFill="1" applyBorder="1" applyAlignment="1" applyProtection="1">
      <alignment horizontal="center" vertical="center"/>
      <protection locked="0"/>
    </xf>
    <xf numFmtId="165" fontId="0" fillId="8" borderId="5" xfId="0" applyNumberFormat="1" applyFill="1" applyBorder="1" applyAlignment="1" applyProtection="1">
      <alignment horizontal="center" vertical="center"/>
      <protection hidden="1"/>
    </xf>
    <xf numFmtId="2" fontId="0" fillId="8" borderId="42" xfId="0" applyNumberFormat="1" applyFill="1" applyBorder="1" applyAlignment="1" applyProtection="1">
      <alignment horizontal="center" vertical="center"/>
      <protection locked="0"/>
    </xf>
    <xf numFmtId="0" fontId="0" fillId="8" borderId="7" xfId="0" applyFill="1" applyBorder="1" applyAlignment="1" applyProtection="1">
      <alignment horizontal="center" vertical="center"/>
      <protection locked="0"/>
    </xf>
    <xf numFmtId="0" fontId="0" fillId="8" borderId="4" xfId="0" applyFill="1" applyBorder="1" applyAlignment="1" applyProtection="1">
      <alignment horizontal="left" vertical="top" wrapText="1"/>
      <protection hidden="1"/>
    </xf>
    <xf numFmtId="0" fontId="0" fillId="8" borderId="34" xfId="0" applyFill="1" applyBorder="1" applyAlignment="1" applyProtection="1">
      <alignment horizontal="center" vertical="center" wrapText="1"/>
      <protection hidden="1"/>
    </xf>
    <xf numFmtId="0" fontId="0" fillId="8" borderId="35" xfId="0" applyFill="1" applyBorder="1" applyAlignment="1" applyProtection="1">
      <alignment horizontal="center" vertical="center" wrapText="1"/>
      <protection hidden="1"/>
    </xf>
    <xf numFmtId="0" fontId="0" fillId="8" borderId="35" xfId="0" applyFill="1" applyBorder="1" applyAlignment="1" applyProtection="1">
      <alignment horizontal="center" vertical="center"/>
      <protection hidden="1"/>
    </xf>
    <xf numFmtId="165" fontId="0" fillId="8" borderId="35" xfId="0" applyNumberFormat="1" applyFill="1" applyBorder="1" applyAlignment="1" applyProtection="1">
      <alignment horizontal="center" vertical="center"/>
      <protection locked="0"/>
    </xf>
    <xf numFmtId="0" fontId="0" fillId="8" borderId="35" xfId="0" applyFill="1" applyBorder="1" applyAlignment="1" applyProtection="1">
      <alignment horizontal="center" vertical="center"/>
      <protection locked="0"/>
    </xf>
    <xf numFmtId="165" fontId="0" fillId="8" borderId="35" xfId="0" applyNumberFormat="1" applyFill="1" applyBorder="1" applyAlignment="1" applyProtection="1">
      <alignment horizontal="center" vertical="center"/>
      <protection hidden="1"/>
    </xf>
    <xf numFmtId="0" fontId="0" fillId="8" borderId="36" xfId="0" applyFill="1" applyBorder="1" applyAlignment="1" applyProtection="1">
      <alignment horizontal="center" vertical="center"/>
      <protection locked="0"/>
    </xf>
    <xf numFmtId="0" fontId="0" fillId="0" borderId="8" xfId="0" applyBorder="1" applyAlignment="1" applyProtection="1">
      <alignment horizontal="left" vertical="center" wrapText="1"/>
      <protection hidden="1"/>
    </xf>
    <xf numFmtId="0" fontId="0" fillId="0" borderId="9" xfId="0" applyBorder="1" applyAlignment="1" applyProtection="1">
      <alignment horizontal="left" vertical="center" wrapText="1"/>
      <protection hidden="1"/>
    </xf>
    <xf numFmtId="0" fontId="0" fillId="0" borderId="6" xfId="0" applyBorder="1" applyAlignment="1" applyProtection="1">
      <alignment horizontal="left" vertical="center" wrapText="1"/>
      <protection hidden="1"/>
    </xf>
    <xf numFmtId="0" fontId="0" fillId="2" borderId="11" xfId="0" applyFill="1" applyBorder="1" applyAlignment="1" applyProtection="1">
      <alignment horizontal="center" vertical="center" wrapText="1"/>
      <protection hidden="1"/>
    </xf>
    <xf numFmtId="0" fontId="0" fillId="2" borderId="12" xfId="0" applyFill="1" applyBorder="1" applyAlignment="1" applyProtection="1">
      <alignment horizontal="center" vertical="center" wrapText="1"/>
      <protection hidden="1"/>
    </xf>
    <xf numFmtId="0" fontId="0" fillId="3" borderId="1" xfId="0" applyFill="1" applyBorder="1" applyAlignment="1" applyProtection="1">
      <alignment horizontal="center" vertical="center" wrapText="1"/>
      <protection hidden="1"/>
    </xf>
    <xf numFmtId="0" fontId="0" fillId="3" borderId="14" xfId="0" applyFill="1" applyBorder="1" applyAlignment="1" applyProtection="1">
      <alignment horizontal="center" vertical="center" wrapText="1"/>
      <protection hidden="1"/>
    </xf>
    <xf numFmtId="0" fontId="0" fillId="2" borderId="15" xfId="0" applyFill="1" applyBorder="1" applyAlignment="1" applyProtection="1">
      <alignment horizontal="center" vertical="center" wrapText="1"/>
      <protection hidden="1"/>
    </xf>
    <xf numFmtId="0" fontId="0" fillId="2" borderId="16" xfId="0" applyFill="1" applyBorder="1" applyAlignment="1" applyProtection="1">
      <alignment horizontal="center" vertical="center" wrapText="1"/>
      <protection hidden="1"/>
    </xf>
    <xf numFmtId="0" fontId="0" fillId="2" borderId="17" xfId="0" applyFill="1" applyBorder="1" applyAlignment="1" applyProtection="1">
      <alignment horizontal="center" vertical="center" wrapText="1"/>
      <protection hidden="1"/>
    </xf>
    <xf numFmtId="0" fontId="0" fillId="3" borderId="13" xfId="0" applyFill="1" applyBorder="1" applyAlignment="1" applyProtection="1">
      <alignment horizontal="center" vertical="center" wrapText="1"/>
      <protection hidden="1"/>
    </xf>
    <xf numFmtId="0" fontId="0" fillId="3" borderId="18" xfId="0" applyFill="1" applyBorder="1" applyAlignment="1" applyProtection="1">
      <alignment horizontal="center" vertical="center" wrapText="1"/>
      <protection hidden="1"/>
    </xf>
    <xf numFmtId="0" fontId="0" fillId="4" borderId="13" xfId="0" applyFill="1" applyBorder="1" applyAlignment="1" applyProtection="1">
      <alignment horizontal="center" vertical="center" wrapText="1"/>
      <protection hidden="1"/>
    </xf>
    <xf numFmtId="0" fontId="0" fillId="4" borderId="18" xfId="0" applyFill="1" applyBorder="1" applyAlignment="1" applyProtection="1">
      <alignment horizontal="center" vertical="center" wrapText="1"/>
      <protection hidden="1"/>
    </xf>
    <xf numFmtId="0" fontId="0" fillId="0" borderId="13" xfId="0" applyBorder="1" applyAlignment="1" applyProtection="1">
      <alignment horizontal="center" vertical="center" wrapText="1"/>
      <protection hidden="1"/>
    </xf>
    <xf numFmtId="0" fontId="0" fillId="0" borderId="1" xfId="0" applyBorder="1" applyAlignment="1" applyProtection="1">
      <alignment horizontal="center" vertical="center" wrapText="1"/>
      <protection hidden="1"/>
    </xf>
    <xf numFmtId="0" fontId="0" fillId="0" borderId="14" xfId="0" applyBorder="1" applyAlignment="1" applyProtection="1">
      <alignment horizontal="center" vertical="center" wrapText="1"/>
      <protection hidden="1"/>
    </xf>
    <xf numFmtId="0" fontId="0" fillId="5" borderId="13" xfId="0" applyFill="1" applyBorder="1" applyAlignment="1" applyProtection="1">
      <alignment horizontal="center" vertical="center" wrapText="1"/>
      <protection hidden="1"/>
    </xf>
    <xf numFmtId="0" fontId="0" fillId="5" borderId="18" xfId="0" applyFill="1" applyBorder="1" applyAlignment="1" applyProtection="1">
      <alignment horizontal="center" vertical="center" wrapText="1"/>
      <protection hidden="1"/>
    </xf>
    <xf numFmtId="0" fontId="0" fillId="6" borderId="13" xfId="0" applyFill="1" applyBorder="1" applyAlignment="1" applyProtection="1">
      <alignment horizontal="center" vertical="center" wrapText="1"/>
      <protection hidden="1"/>
    </xf>
    <xf numFmtId="0" fontId="0" fillId="6" borderId="18" xfId="0" applyFill="1"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0" xfId="0" applyBorder="1" applyAlignment="1" applyProtection="1">
      <alignment horizontal="center" vertical="center" wrapText="1"/>
      <protection hidden="1"/>
    </xf>
    <xf numFmtId="0" fontId="0" fillId="0" borderId="21" xfId="0" applyBorder="1" applyAlignment="1" applyProtection="1">
      <alignment horizontal="center" vertical="center" wrapText="1"/>
      <protection hidden="1"/>
    </xf>
    <xf numFmtId="0" fontId="0" fillId="0" borderId="22" xfId="0" applyBorder="1" applyAlignment="1" applyProtection="1">
      <alignment horizontal="center" vertical="center" wrapText="1"/>
      <protection hidden="1"/>
    </xf>
    <xf numFmtId="0" fontId="0" fillId="3" borderId="3" xfId="0" applyFill="1" applyBorder="1" applyAlignment="1" applyProtection="1">
      <alignment horizontal="center" vertical="center" wrapText="1"/>
      <protection hidden="1"/>
    </xf>
    <xf numFmtId="0" fontId="0" fillId="3" borderId="24" xfId="0" applyFill="1" applyBorder="1" applyAlignment="1" applyProtection="1">
      <alignment horizontal="center" vertical="center" wrapText="1"/>
      <protection hidden="1"/>
    </xf>
    <xf numFmtId="0" fontId="0" fillId="3" borderId="37" xfId="0" applyFill="1" applyBorder="1" applyAlignment="1" applyProtection="1">
      <alignment horizontal="center" vertical="center"/>
      <protection hidden="1"/>
    </xf>
    <xf numFmtId="0" fontId="0" fillId="3" borderId="38" xfId="0" applyFill="1" applyBorder="1" applyAlignment="1" applyProtection="1">
      <alignment horizontal="center" vertical="center"/>
      <protection hidden="1"/>
    </xf>
    <xf numFmtId="0" fontId="0" fillId="3" borderId="39" xfId="0" applyFill="1" applyBorder="1" applyAlignment="1" applyProtection="1">
      <alignment horizontal="center" vertical="center"/>
      <protection hidden="1"/>
    </xf>
    <xf numFmtId="0" fontId="0" fillId="3" borderId="40" xfId="0" applyFill="1" applyBorder="1" applyAlignment="1" applyProtection="1">
      <alignment horizontal="center" vertical="center"/>
      <protection hidden="1"/>
    </xf>
    <xf numFmtId="0" fontId="3" fillId="0" borderId="43" xfId="0" applyFont="1" applyBorder="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0" fontId="0" fillId="0" borderId="8" xfId="0" applyBorder="1" applyAlignment="1" applyProtection="1">
      <alignment horizontal="left" vertical="center" wrapText="1" indent="1"/>
      <protection hidden="1"/>
    </xf>
    <xf numFmtId="0" fontId="0" fillId="0" borderId="9" xfId="0" applyBorder="1" applyAlignment="1" applyProtection="1">
      <alignment horizontal="left" vertical="center" wrapText="1" indent="1"/>
      <protection hidden="1"/>
    </xf>
    <xf numFmtId="0" fontId="0" fillId="0" borderId="6" xfId="0" applyBorder="1" applyAlignment="1" applyProtection="1">
      <alignment horizontal="left" vertical="center" wrapText="1" indent="1"/>
      <protection hidden="1"/>
    </xf>
    <xf numFmtId="0" fontId="0" fillId="3" borderId="31" xfId="0" applyFill="1" applyBorder="1" applyAlignment="1" applyProtection="1">
      <alignment horizontal="center" vertical="center"/>
      <protection hidden="1"/>
    </xf>
    <xf numFmtId="0" fontId="0" fillId="3" borderId="32" xfId="0" applyFill="1" applyBorder="1" applyAlignment="1" applyProtection="1">
      <alignment horizontal="center" vertical="center"/>
      <protection hidden="1"/>
    </xf>
    <xf numFmtId="0" fontId="0" fillId="3" borderId="33" xfId="0" applyFill="1" applyBorder="1" applyAlignment="1" applyProtection="1">
      <alignment horizontal="center" vertical="center"/>
      <protection hidden="1"/>
    </xf>
    <xf numFmtId="0" fontId="0" fillId="8" borderId="3" xfId="0" applyFill="1" applyBorder="1" applyAlignment="1" applyProtection="1">
      <alignment horizontal="center" vertical="center" wrapText="1"/>
      <protection hidden="1"/>
    </xf>
    <xf numFmtId="0" fontId="0" fillId="8" borderId="24" xfId="0" applyFill="1" applyBorder="1" applyAlignment="1" applyProtection="1">
      <alignment horizontal="center" vertical="center" wrapText="1"/>
      <protection hidden="1"/>
    </xf>
    <xf numFmtId="0" fontId="0" fillId="8" borderId="8" xfId="0" applyFill="1" applyBorder="1" applyAlignment="1" applyProtection="1">
      <alignment horizontal="left" vertical="center" wrapText="1"/>
      <protection hidden="1"/>
    </xf>
    <xf numFmtId="0" fontId="0" fillId="8" borderId="9" xfId="0" applyFill="1" applyBorder="1" applyAlignment="1" applyProtection="1">
      <alignment horizontal="left" vertical="center" wrapText="1"/>
      <protection hidden="1"/>
    </xf>
    <xf numFmtId="0" fontId="0" fillId="8" borderId="6" xfId="0" applyFill="1" applyBorder="1" applyAlignment="1" applyProtection="1">
      <alignment horizontal="left" vertical="center" wrapText="1"/>
      <protection hidden="1"/>
    </xf>
    <xf numFmtId="0" fontId="0" fillId="8" borderId="31" xfId="0" applyFill="1" applyBorder="1" applyAlignment="1" applyProtection="1">
      <alignment horizontal="center" vertical="center"/>
      <protection hidden="1"/>
    </xf>
    <xf numFmtId="0" fontId="0" fillId="8" borderId="32" xfId="0" applyFill="1" applyBorder="1" applyAlignment="1" applyProtection="1">
      <alignment horizontal="center" vertical="center"/>
      <protection hidden="1"/>
    </xf>
    <xf numFmtId="0" fontId="0" fillId="8" borderId="33" xfId="0" applyFill="1" applyBorder="1" applyAlignment="1" applyProtection="1">
      <alignment horizontal="center" vertical="center"/>
      <protection hidden="1"/>
    </xf>
    <xf numFmtId="0" fontId="0" fillId="8" borderId="1" xfId="0" applyFill="1" applyBorder="1" applyAlignment="1" applyProtection="1">
      <alignment horizontal="center" vertical="center" wrapText="1"/>
      <protection hidden="1"/>
    </xf>
    <xf numFmtId="0" fontId="0" fillId="8" borderId="14" xfId="0" applyFill="1" applyBorder="1" applyAlignment="1" applyProtection="1">
      <alignment horizontal="center" vertical="center" wrapText="1"/>
      <protection hidden="1"/>
    </xf>
    <xf numFmtId="0" fontId="0" fillId="8" borderId="19" xfId="0" applyFill="1" applyBorder="1" applyAlignment="1" applyProtection="1">
      <alignment horizontal="center" vertical="center" wrapText="1"/>
      <protection hidden="1"/>
    </xf>
    <xf numFmtId="0" fontId="0" fillId="8" borderId="20" xfId="0" applyFill="1" applyBorder="1" applyAlignment="1" applyProtection="1">
      <alignment horizontal="center" vertical="center" wrapText="1"/>
      <protection hidden="1"/>
    </xf>
    <xf numFmtId="0" fontId="0" fillId="8" borderId="21" xfId="0" applyFill="1" applyBorder="1" applyAlignment="1" applyProtection="1">
      <alignment horizontal="center" vertical="center" wrapText="1"/>
      <protection hidden="1"/>
    </xf>
    <xf numFmtId="0" fontId="0" fillId="8" borderId="22" xfId="0" applyFill="1" applyBorder="1" applyAlignment="1" applyProtection="1">
      <alignment horizontal="center" vertical="center" wrapText="1"/>
      <protection hidden="1"/>
    </xf>
    <xf numFmtId="0" fontId="0" fillId="8" borderId="13" xfId="0" applyFill="1" applyBorder="1" applyAlignment="1" applyProtection="1">
      <alignment horizontal="center" vertical="center" wrapText="1"/>
      <protection hidden="1"/>
    </xf>
    <xf numFmtId="0" fontId="0" fillId="8" borderId="18" xfId="0" applyFill="1" applyBorder="1" applyAlignment="1" applyProtection="1">
      <alignment horizontal="center" vertical="center" wrapText="1"/>
      <protection hidden="1"/>
    </xf>
    <xf numFmtId="0" fontId="0" fillId="8" borderId="11" xfId="0" applyFill="1" applyBorder="1" applyAlignment="1" applyProtection="1">
      <alignment horizontal="center" vertical="center" wrapText="1"/>
      <protection hidden="1"/>
    </xf>
    <xf numFmtId="0" fontId="0" fillId="8" borderId="12" xfId="0" applyFill="1" applyBorder="1" applyAlignment="1" applyProtection="1">
      <alignment horizontal="center" vertical="center" wrapText="1"/>
      <protection hidden="1"/>
    </xf>
    <xf numFmtId="0" fontId="0" fillId="8" borderId="15" xfId="0" applyFill="1" applyBorder="1" applyAlignment="1" applyProtection="1">
      <alignment horizontal="center" vertical="center" wrapText="1"/>
      <protection hidden="1"/>
    </xf>
    <xf numFmtId="0" fontId="0" fillId="8" borderId="16" xfId="0" applyFill="1" applyBorder="1" applyAlignment="1" applyProtection="1">
      <alignment horizontal="center" vertical="center" wrapText="1"/>
      <protection hidden="1"/>
    </xf>
    <xf numFmtId="0" fontId="0" fillId="8" borderId="17" xfId="0" applyFill="1" applyBorder="1" applyAlignment="1" applyProtection="1">
      <alignment horizontal="center" vertical="center" wrapText="1"/>
      <protection hidden="1"/>
    </xf>
    <xf numFmtId="0" fontId="5" fillId="0" borderId="0" xfId="1" applyFont="1" applyAlignment="1" applyProtection="1">
      <alignment horizontal="center" vertical="center"/>
      <protection hidden="1"/>
    </xf>
    <xf numFmtId="0" fontId="7" fillId="9" borderId="8" xfId="0" applyFont="1" applyFill="1" applyBorder="1" applyAlignment="1" applyProtection="1">
      <alignment horizontal="left" vertical="center" wrapText="1" indent="1"/>
      <protection hidden="1"/>
    </xf>
    <xf numFmtId="0" fontId="7" fillId="9" borderId="9" xfId="0" applyFont="1" applyFill="1" applyBorder="1" applyAlignment="1" applyProtection="1">
      <alignment horizontal="left" vertical="center" wrapText="1" indent="1"/>
      <protection hidden="1"/>
    </xf>
    <xf numFmtId="0" fontId="7" fillId="9" borderId="6" xfId="0" applyFont="1" applyFill="1" applyBorder="1" applyAlignment="1" applyProtection="1">
      <alignment horizontal="left" vertical="center" wrapText="1" indent="1"/>
      <protection hidden="1"/>
    </xf>
  </cellXfs>
  <cellStyles count="2">
    <cellStyle name="Hyperlink" xfId="1" builtinId="8"/>
    <cellStyle name="Normal" xfId="0" builtinId="0"/>
  </cellStyles>
  <dxfs count="4">
    <dxf>
      <font>
        <b/>
        <i val="0"/>
        <color rgb="FFFF0000"/>
      </font>
      <fill>
        <patternFill>
          <bgColor rgb="FFFFFF00"/>
        </patternFill>
      </fill>
    </dxf>
    <dxf>
      <font>
        <b/>
        <i val="0"/>
        <color rgb="FF00B050"/>
      </font>
    </dxf>
    <dxf>
      <font>
        <b/>
        <i val="0"/>
        <color rgb="FFFF0000"/>
      </font>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3" Type="http://schemas.openxmlformats.org/officeDocument/2006/relationships/hyperlink" Target="https://youtu.be/55Vxk8ZRWrs" TargetMode="External"/><Relationship Id="rId2" Type="http://schemas.openxmlformats.org/officeDocument/2006/relationships/image" Target="../media/image1.png"/><Relationship Id="rId1" Type="http://schemas.openxmlformats.org/officeDocument/2006/relationships/hyperlink" Target="https://youtu.be/mJEFV7xkFwc" TargetMode="External"/><Relationship Id="rId4" Type="http://schemas.openxmlformats.org/officeDocument/2006/relationships/hyperlink" Target="https://youtu.be/hHc3aN7I9sY" TargetMode="External"/></Relationships>
</file>

<file path=xl/drawings/drawing1.xml><?xml version="1.0" encoding="utf-8"?>
<xdr:wsDr xmlns:xdr="http://schemas.openxmlformats.org/drawingml/2006/spreadsheetDrawing" xmlns:a="http://schemas.openxmlformats.org/drawingml/2006/main">
  <xdr:twoCellAnchor editAs="oneCell">
    <xdr:from>
      <xdr:col>15</xdr:col>
      <xdr:colOff>96982</xdr:colOff>
      <xdr:row>17</xdr:row>
      <xdr:rowOff>34637</xdr:rowOff>
    </xdr:from>
    <xdr:to>
      <xdr:col>15</xdr:col>
      <xdr:colOff>508288</xdr:colOff>
      <xdr:row>17</xdr:row>
      <xdr:rowOff>353291</xdr:rowOff>
    </xdr:to>
    <xdr:pic>
      <xdr:nvPicPr>
        <xdr:cNvPr id="7" name="Picture 6">
          <a:hlinkClick xmlns:r="http://schemas.openxmlformats.org/officeDocument/2006/relationships" r:id="rId1"/>
          <a:extLst>
            <a:ext uri="{FF2B5EF4-FFF2-40B4-BE49-F238E27FC236}">
              <a16:creationId xmlns:a16="http://schemas.microsoft.com/office/drawing/2014/main" id="{43749CC2-DB19-7901-1764-497E65939488}"/>
            </a:ext>
          </a:extLst>
        </xdr:cNvPr>
        <xdr:cNvPicPr>
          <a:picLocks noChangeAspect="1"/>
        </xdr:cNvPicPr>
      </xdr:nvPicPr>
      <xdr:blipFill>
        <a:blip xmlns:r="http://schemas.openxmlformats.org/officeDocument/2006/relationships" r:embed="rId2" cstate="print">
          <a:alphaModFix amt="20000"/>
          <a:extLst>
            <a:ext uri="{28A0092B-C50C-407E-A947-70E740481C1C}">
              <a14:useLocalDpi xmlns:a14="http://schemas.microsoft.com/office/drawing/2010/main" val="0"/>
            </a:ext>
          </a:extLst>
        </a:blip>
        <a:stretch>
          <a:fillRect/>
        </a:stretch>
      </xdr:blipFill>
      <xdr:spPr>
        <a:xfrm>
          <a:off x="11028218" y="6553201"/>
          <a:ext cx="411306" cy="318654"/>
        </a:xfrm>
        <a:prstGeom prst="rect">
          <a:avLst/>
        </a:prstGeom>
      </xdr:spPr>
    </xdr:pic>
    <xdr:clientData/>
  </xdr:twoCellAnchor>
  <xdr:twoCellAnchor editAs="oneCell">
    <xdr:from>
      <xdr:col>15</xdr:col>
      <xdr:colOff>90054</xdr:colOff>
      <xdr:row>18</xdr:row>
      <xdr:rowOff>41565</xdr:rowOff>
    </xdr:from>
    <xdr:to>
      <xdr:col>15</xdr:col>
      <xdr:colOff>501360</xdr:colOff>
      <xdr:row>18</xdr:row>
      <xdr:rowOff>360219</xdr:rowOff>
    </xdr:to>
    <xdr:pic>
      <xdr:nvPicPr>
        <xdr:cNvPr id="8" name="Picture 7">
          <a:hlinkClick xmlns:r="http://schemas.openxmlformats.org/officeDocument/2006/relationships" r:id="rId3"/>
          <a:extLst>
            <a:ext uri="{FF2B5EF4-FFF2-40B4-BE49-F238E27FC236}">
              <a16:creationId xmlns:a16="http://schemas.microsoft.com/office/drawing/2014/main" id="{FDA8E381-6205-493A-8552-CC9DA506E88E}"/>
            </a:ext>
          </a:extLst>
        </xdr:cNvPr>
        <xdr:cNvPicPr>
          <a:picLocks noChangeAspect="1"/>
        </xdr:cNvPicPr>
      </xdr:nvPicPr>
      <xdr:blipFill>
        <a:blip xmlns:r="http://schemas.openxmlformats.org/officeDocument/2006/relationships" r:embed="rId2" cstate="print">
          <a:alphaModFix amt="20000"/>
          <a:extLst>
            <a:ext uri="{28A0092B-C50C-407E-A947-70E740481C1C}">
              <a14:useLocalDpi xmlns:a14="http://schemas.microsoft.com/office/drawing/2010/main" val="0"/>
            </a:ext>
          </a:extLst>
        </a:blip>
        <a:stretch>
          <a:fillRect/>
        </a:stretch>
      </xdr:blipFill>
      <xdr:spPr>
        <a:xfrm>
          <a:off x="11021290" y="6934201"/>
          <a:ext cx="411306" cy="318654"/>
        </a:xfrm>
        <a:prstGeom prst="rect">
          <a:avLst/>
        </a:prstGeom>
      </xdr:spPr>
    </xdr:pic>
    <xdr:clientData/>
  </xdr:twoCellAnchor>
  <xdr:twoCellAnchor editAs="oneCell">
    <xdr:from>
      <xdr:col>15</xdr:col>
      <xdr:colOff>103910</xdr:colOff>
      <xdr:row>19</xdr:row>
      <xdr:rowOff>34636</xdr:rowOff>
    </xdr:from>
    <xdr:to>
      <xdr:col>15</xdr:col>
      <xdr:colOff>515216</xdr:colOff>
      <xdr:row>19</xdr:row>
      <xdr:rowOff>353290</xdr:rowOff>
    </xdr:to>
    <xdr:pic>
      <xdr:nvPicPr>
        <xdr:cNvPr id="9" name="Picture 8">
          <a:hlinkClick xmlns:r="http://schemas.openxmlformats.org/officeDocument/2006/relationships" r:id="rId4"/>
          <a:extLst>
            <a:ext uri="{FF2B5EF4-FFF2-40B4-BE49-F238E27FC236}">
              <a16:creationId xmlns:a16="http://schemas.microsoft.com/office/drawing/2014/main" id="{EE5C5E0C-9FD6-4719-9F3C-70503C568795}"/>
            </a:ext>
          </a:extLst>
        </xdr:cNvPr>
        <xdr:cNvPicPr>
          <a:picLocks noChangeAspect="1"/>
        </xdr:cNvPicPr>
      </xdr:nvPicPr>
      <xdr:blipFill>
        <a:blip xmlns:r="http://schemas.openxmlformats.org/officeDocument/2006/relationships" r:embed="rId2" cstate="print">
          <a:alphaModFix amt="20000"/>
          <a:extLst>
            <a:ext uri="{28A0092B-C50C-407E-A947-70E740481C1C}">
              <a14:useLocalDpi xmlns:a14="http://schemas.microsoft.com/office/drawing/2010/main" val="0"/>
            </a:ext>
          </a:extLst>
        </a:blip>
        <a:stretch>
          <a:fillRect/>
        </a:stretch>
      </xdr:blipFill>
      <xdr:spPr>
        <a:xfrm>
          <a:off x="11035146" y="7301345"/>
          <a:ext cx="411306" cy="3186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30480</xdr:rowOff>
    </xdr:from>
    <xdr:ext cx="12161520" cy="10660380"/>
    <xdr:sp macro="" textlink="">
      <xdr:nvSpPr>
        <xdr:cNvPr id="3" name="TextBox 2">
          <a:extLst>
            <a:ext uri="{FF2B5EF4-FFF2-40B4-BE49-F238E27FC236}">
              <a16:creationId xmlns:a16="http://schemas.microsoft.com/office/drawing/2014/main" id="{DDBF616B-AACC-A237-9A3D-1D94078CF86C}"/>
            </a:ext>
          </a:extLst>
        </xdr:cNvPr>
        <xdr:cNvSpPr txBox="1"/>
      </xdr:nvSpPr>
      <xdr:spPr>
        <a:xfrm>
          <a:off x="0" y="30480"/>
          <a:ext cx="12161520" cy="1066038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1625FBC-9BB7-4218-B1BF-9EC627FEBBB1}">
  <header guid="{B1625FBC-9BB7-4218-B1BF-9EC627FEBBB1}" dateTime="2023-02-22T10:12:50" maxSheetId="4" userName="Richard Ketchersid"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1625FBC-9BB7-4218-B1BF-9EC627FEBBB1}" name="Richard Ketchersid" id="-1739538484" dateTime="2023-02-22T10:12:5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55Vxk8ZRWrs" TargetMode="External"/><Relationship Id="rId2" Type="http://schemas.openxmlformats.org/officeDocument/2006/relationships/hyperlink" Target="https://youtu.be/mJEFV7xkFwc"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youtu.be/hHc3aN7I9s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5C43-CFB9-4E0A-8EC5-BEE59135D8B9}">
  <dimension ref="A1:P20"/>
  <sheetViews>
    <sheetView tabSelected="1" zoomScale="110" zoomScaleNormal="110" workbookViewId="0">
      <selection sqref="A1:O1"/>
    </sheetView>
  </sheetViews>
  <sheetFormatPr defaultColWidth="8.88671875" defaultRowHeight="14.4" x14ac:dyDescent="0.3"/>
  <cols>
    <col min="1" max="1" width="31.5546875" style="3" customWidth="1"/>
    <col min="2" max="2" width="10" style="3" customWidth="1"/>
    <col min="3" max="3" width="11.33203125" style="3" customWidth="1"/>
    <col min="4" max="4" width="5.44140625" style="3" customWidth="1"/>
    <col min="5" max="5" width="12" style="3" customWidth="1"/>
    <col min="6" max="6" width="10.109375" style="3" customWidth="1"/>
    <col min="7" max="7" width="5.44140625" style="3" customWidth="1"/>
    <col min="8" max="8" width="12.44140625" style="3" customWidth="1"/>
    <col min="9" max="9" width="7.88671875" style="3" customWidth="1"/>
    <col min="10" max="10" width="5.44140625" style="3" customWidth="1"/>
    <col min="11" max="11" width="13.6640625" style="3" customWidth="1"/>
    <col min="12" max="12" width="7.88671875" style="3" customWidth="1"/>
    <col min="13" max="13" width="5.44140625" style="3" customWidth="1"/>
    <col min="14" max="14" width="8.88671875" style="3" customWidth="1"/>
    <col min="15" max="15" width="11.88671875" style="3" bestFit="1" customWidth="1"/>
    <col min="16" max="16384" width="8.88671875" style="3"/>
  </cols>
  <sheetData>
    <row r="1" spans="1:15" ht="138.75" customHeight="1" thickBot="1" x14ac:dyDescent="0.35">
      <c r="A1" s="97" t="s">
        <v>55</v>
      </c>
      <c r="B1" s="98"/>
      <c r="C1" s="98"/>
      <c r="D1" s="98"/>
      <c r="E1" s="98"/>
      <c r="F1" s="98"/>
      <c r="G1" s="98"/>
      <c r="H1" s="98"/>
      <c r="I1" s="98"/>
      <c r="J1" s="98"/>
      <c r="K1" s="98"/>
      <c r="L1" s="98"/>
      <c r="M1" s="98"/>
      <c r="N1" s="98"/>
      <c r="O1" s="99"/>
    </row>
    <row r="2" spans="1:15" ht="15" thickBot="1" x14ac:dyDescent="0.35"/>
    <row r="3" spans="1:15" ht="29.4" thickBot="1" x14ac:dyDescent="0.35">
      <c r="B3" s="4" t="s">
        <v>0</v>
      </c>
      <c r="C3" s="100" t="s">
        <v>1</v>
      </c>
      <c r="D3" s="100"/>
      <c r="E3" s="5" t="s">
        <v>2</v>
      </c>
      <c r="F3" s="5" t="s">
        <v>3</v>
      </c>
      <c r="G3" s="100" t="s">
        <v>4</v>
      </c>
      <c r="H3" s="101"/>
    </row>
    <row r="4" spans="1:15" x14ac:dyDescent="0.3">
      <c r="B4" s="6">
        <v>1</v>
      </c>
      <c r="C4" s="102" t="s">
        <v>5</v>
      </c>
      <c r="D4" s="102"/>
      <c r="E4" s="7" t="s">
        <v>2</v>
      </c>
      <c r="F4" s="7">
        <v>2.2046199999999998</v>
      </c>
      <c r="G4" s="102" t="s">
        <v>6</v>
      </c>
      <c r="H4" s="103"/>
      <c r="J4" s="104" t="s">
        <v>7</v>
      </c>
      <c r="K4" s="105"/>
      <c r="L4" s="105"/>
      <c r="M4" s="105"/>
      <c r="N4" s="106"/>
    </row>
    <row r="5" spans="1:15" x14ac:dyDescent="0.3">
      <c r="B5" s="6">
        <v>1</v>
      </c>
      <c r="C5" s="102" t="s">
        <v>8</v>
      </c>
      <c r="D5" s="102"/>
      <c r="E5" s="7" t="s">
        <v>2</v>
      </c>
      <c r="F5" s="7">
        <v>29.573499999999999</v>
      </c>
      <c r="G5" s="102" t="s">
        <v>9</v>
      </c>
      <c r="H5" s="103"/>
      <c r="J5" s="107" t="s">
        <v>10</v>
      </c>
      <c r="K5" s="108"/>
      <c r="L5" s="107" t="s">
        <v>11</v>
      </c>
      <c r="M5" s="102"/>
      <c r="N5" s="103"/>
    </row>
    <row r="6" spans="1:15" x14ac:dyDescent="0.3">
      <c r="B6" s="6">
        <v>1</v>
      </c>
      <c r="C6" s="102" t="s">
        <v>12</v>
      </c>
      <c r="D6" s="102"/>
      <c r="E6" s="7" t="s">
        <v>2</v>
      </c>
      <c r="F6" s="8">
        <v>28.349523125000001</v>
      </c>
      <c r="G6" s="102" t="s">
        <v>13</v>
      </c>
      <c r="H6" s="103"/>
      <c r="J6" s="109" t="s">
        <v>14</v>
      </c>
      <c r="K6" s="110"/>
      <c r="L6" s="111" t="s">
        <v>15</v>
      </c>
      <c r="M6" s="112"/>
      <c r="N6" s="113"/>
    </row>
    <row r="7" spans="1:15" x14ac:dyDescent="0.3">
      <c r="B7" s="6">
        <v>1</v>
      </c>
      <c r="C7" s="102" t="s">
        <v>5</v>
      </c>
      <c r="D7" s="102"/>
      <c r="E7" s="7" t="s">
        <v>2</v>
      </c>
      <c r="F7" s="7">
        <v>1000</v>
      </c>
      <c r="G7" s="102" t="s">
        <v>13</v>
      </c>
      <c r="H7" s="103"/>
      <c r="J7" s="114" t="s">
        <v>16</v>
      </c>
      <c r="K7" s="115"/>
      <c r="L7" s="111" t="s">
        <v>17</v>
      </c>
      <c r="M7" s="112"/>
      <c r="N7" s="113"/>
    </row>
    <row r="8" spans="1:15" x14ac:dyDescent="0.3">
      <c r="B8" s="6">
        <v>1</v>
      </c>
      <c r="C8" s="102" t="s">
        <v>13</v>
      </c>
      <c r="D8" s="102"/>
      <c r="E8" s="7" t="s">
        <v>2</v>
      </c>
      <c r="F8" s="7">
        <v>1000</v>
      </c>
      <c r="G8" s="102" t="s">
        <v>18</v>
      </c>
      <c r="H8" s="103"/>
      <c r="J8" s="116" t="s">
        <v>19</v>
      </c>
      <c r="K8" s="117"/>
      <c r="L8" s="111" t="s">
        <v>20</v>
      </c>
      <c r="M8" s="112"/>
      <c r="N8" s="113"/>
    </row>
    <row r="9" spans="1:15" ht="15" thickBot="1" x14ac:dyDescent="0.35">
      <c r="B9" s="6">
        <v>1</v>
      </c>
      <c r="C9" s="102" t="s">
        <v>18</v>
      </c>
      <c r="D9" s="102"/>
      <c r="E9" s="7" t="s">
        <v>2</v>
      </c>
      <c r="F9" s="7">
        <v>1000</v>
      </c>
      <c r="G9" s="102" t="s">
        <v>21</v>
      </c>
      <c r="H9" s="103"/>
      <c r="J9" s="118" t="s">
        <v>22</v>
      </c>
      <c r="K9" s="119"/>
      <c r="L9" s="118" t="s">
        <v>23</v>
      </c>
      <c r="M9" s="120"/>
      <c r="N9" s="121"/>
    </row>
    <row r="10" spans="1:15" x14ac:dyDescent="0.3">
      <c r="B10" s="6">
        <v>1</v>
      </c>
      <c r="C10" s="102" t="s">
        <v>24</v>
      </c>
      <c r="D10" s="102"/>
      <c r="E10" s="7" t="s">
        <v>2</v>
      </c>
      <c r="F10" s="8">
        <v>33.814022600000001</v>
      </c>
      <c r="G10" s="102" t="s">
        <v>25</v>
      </c>
      <c r="H10" s="103"/>
    </row>
    <row r="11" spans="1:15" x14ac:dyDescent="0.3">
      <c r="B11" s="6">
        <v>1</v>
      </c>
      <c r="C11" s="102" t="s">
        <v>24</v>
      </c>
      <c r="D11" s="102"/>
      <c r="E11" s="7" t="s">
        <v>2</v>
      </c>
      <c r="F11" s="8">
        <v>0.26417205235800001</v>
      </c>
      <c r="G11" s="102" t="s">
        <v>26</v>
      </c>
      <c r="H11" s="103"/>
    </row>
    <row r="12" spans="1:15" x14ac:dyDescent="0.3">
      <c r="B12" s="6">
        <v>1</v>
      </c>
      <c r="C12" s="102" t="s">
        <v>27</v>
      </c>
      <c r="D12" s="102"/>
      <c r="E12" s="7" t="s">
        <v>2</v>
      </c>
      <c r="F12" s="8">
        <v>4.9289199999999997</v>
      </c>
      <c r="G12" s="102" t="s">
        <v>9</v>
      </c>
      <c r="H12" s="103"/>
    </row>
    <row r="13" spans="1:15" x14ac:dyDescent="0.3">
      <c r="B13" s="6">
        <v>1</v>
      </c>
      <c r="C13" s="102" t="s">
        <v>28</v>
      </c>
      <c r="D13" s="102"/>
      <c r="E13" s="7" t="s">
        <v>2</v>
      </c>
      <c r="F13" s="8">
        <v>3.28084</v>
      </c>
      <c r="G13" s="102" t="s">
        <v>29</v>
      </c>
      <c r="H13" s="103"/>
    </row>
    <row r="14" spans="1:15" ht="15" thickBot="1" x14ac:dyDescent="0.35">
      <c r="B14" s="9">
        <v>1</v>
      </c>
      <c r="C14" s="122" t="s">
        <v>30</v>
      </c>
      <c r="D14" s="122"/>
      <c r="E14" s="10" t="s">
        <v>2</v>
      </c>
      <c r="F14" s="10">
        <v>24</v>
      </c>
      <c r="G14" s="122" t="s">
        <v>31</v>
      </c>
      <c r="H14" s="123"/>
    </row>
    <row r="15" spans="1:15" ht="113.25" customHeight="1" thickBot="1" x14ac:dyDescent="0.35">
      <c r="A15" s="97" t="s">
        <v>69</v>
      </c>
      <c r="B15" s="98"/>
      <c r="C15" s="98"/>
      <c r="D15" s="98"/>
      <c r="E15" s="98"/>
      <c r="F15" s="98"/>
      <c r="G15" s="98"/>
      <c r="H15" s="99"/>
    </row>
    <row r="16" spans="1:15" ht="29.4" thickBot="1" x14ac:dyDescent="0.35">
      <c r="A16" s="42"/>
      <c r="B16" s="43" t="s">
        <v>42</v>
      </c>
      <c r="C16" s="44" t="s">
        <v>43</v>
      </c>
      <c r="D16" s="45" t="s">
        <v>32</v>
      </c>
      <c r="E16" s="17" t="s">
        <v>44</v>
      </c>
      <c r="F16" s="17" t="s">
        <v>45</v>
      </c>
      <c r="G16" s="17" t="s">
        <v>32</v>
      </c>
      <c r="H16" s="46" t="s">
        <v>46</v>
      </c>
      <c r="I16" s="17" t="s">
        <v>45</v>
      </c>
      <c r="J16" s="17" t="s">
        <v>32</v>
      </c>
      <c r="K16" s="17" t="s">
        <v>47</v>
      </c>
      <c r="L16" s="17" t="s">
        <v>45</v>
      </c>
      <c r="M16" s="17" t="s">
        <v>2</v>
      </c>
      <c r="N16" s="17" t="s">
        <v>48</v>
      </c>
      <c r="O16" s="18" t="s">
        <v>49</v>
      </c>
    </row>
    <row r="17" spans="1:16" ht="29.4" thickBot="1" x14ac:dyDescent="0.35">
      <c r="A17" s="19" t="s">
        <v>50</v>
      </c>
      <c r="B17" s="27">
        <v>25</v>
      </c>
      <c r="C17" s="1" t="s">
        <v>33</v>
      </c>
      <c r="D17" s="2" t="s">
        <v>32</v>
      </c>
      <c r="E17" s="47">
        <f>F5/B5</f>
        <v>29.573499999999999</v>
      </c>
      <c r="F17" s="2" t="s">
        <v>51</v>
      </c>
      <c r="G17" s="2" t="s">
        <v>32</v>
      </c>
      <c r="H17" s="47">
        <f>B4/F4</f>
        <v>0.45359290943563974</v>
      </c>
      <c r="I17" s="2" t="s">
        <v>52</v>
      </c>
      <c r="J17" s="124"/>
      <c r="K17" s="125"/>
      <c r="L17" s="126"/>
      <c r="M17" s="2" t="s">
        <v>2</v>
      </c>
      <c r="N17" s="47">
        <f>B17*E17*H17</f>
        <v>335.35824767987231</v>
      </c>
      <c r="O17" s="48" t="s">
        <v>41</v>
      </c>
    </row>
    <row r="18" spans="1:16" ht="29.4" thickBot="1" x14ac:dyDescent="0.35">
      <c r="A18" s="40" t="s">
        <v>35</v>
      </c>
      <c r="B18" s="27">
        <v>2.5</v>
      </c>
      <c r="C18" s="1" t="s">
        <v>34</v>
      </c>
      <c r="D18" s="2" t="s">
        <v>32</v>
      </c>
      <c r="E18" s="28"/>
      <c r="F18" s="29"/>
      <c r="G18" s="2" t="s">
        <v>32</v>
      </c>
      <c r="H18" s="28"/>
      <c r="I18" s="29"/>
      <c r="J18" s="127"/>
      <c r="K18" s="127"/>
      <c r="L18" s="127"/>
      <c r="M18" s="2" t="s">
        <v>2</v>
      </c>
      <c r="N18" s="49"/>
      <c r="O18" s="30"/>
      <c r="P18" s="157" t="s">
        <v>59</v>
      </c>
    </row>
    <row r="19" spans="1:16" ht="29.4" thickBot="1" x14ac:dyDescent="0.35">
      <c r="A19" s="40" t="s">
        <v>56</v>
      </c>
      <c r="B19" s="50">
        <v>70</v>
      </c>
      <c r="C19" s="27" t="s">
        <v>58</v>
      </c>
      <c r="D19" s="2" t="s">
        <v>32</v>
      </c>
      <c r="E19" s="28"/>
      <c r="F19" s="29"/>
      <c r="G19" s="2" t="s">
        <v>32</v>
      </c>
      <c r="H19" s="28"/>
      <c r="I19" s="29"/>
      <c r="J19" s="2" t="s">
        <v>32</v>
      </c>
      <c r="K19" s="52"/>
      <c r="L19" s="39"/>
      <c r="M19" s="2" t="s">
        <v>2</v>
      </c>
      <c r="N19" s="28"/>
      <c r="O19" s="30"/>
      <c r="P19" s="157" t="s">
        <v>59</v>
      </c>
    </row>
    <row r="20" spans="1:16" ht="29.4" thickBot="1" x14ac:dyDescent="0.35">
      <c r="A20" s="40" t="s">
        <v>57</v>
      </c>
      <c r="B20" s="27">
        <v>5</v>
      </c>
      <c r="C20" s="1" t="s">
        <v>53</v>
      </c>
      <c r="D20" s="2" t="s">
        <v>32</v>
      </c>
      <c r="E20" s="28"/>
      <c r="F20" s="29"/>
      <c r="G20" s="2" t="s">
        <v>32</v>
      </c>
      <c r="H20" s="28"/>
      <c r="I20" s="29"/>
      <c r="J20" s="2" t="s">
        <v>32</v>
      </c>
      <c r="K20" s="38"/>
      <c r="L20" s="39"/>
      <c r="M20" s="2" t="s">
        <v>2</v>
      </c>
      <c r="N20" s="28"/>
      <c r="O20" s="30"/>
      <c r="P20" s="157" t="s">
        <v>59</v>
      </c>
    </row>
  </sheetData>
  <sheetProtection formatCells="0"/>
  <customSheetViews>
    <customSheetView guid="{9A772C92-E690-48BC-8932-6897336C3E51}" scale="110">
      <selection sqref="A1:O1"/>
      <pageMargins left="0.7" right="0.7" top="0.75" bottom="0.75" header="0.3" footer="0.3"/>
      <pageSetup orientation="portrait" r:id="rId1"/>
    </customSheetView>
  </customSheetViews>
  <mergeCells count="39">
    <mergeCell ref="C14:D14"/>
    <mergeCell ref="G14:H14"/>
    <mergeCell ref="A15:H15"/>
    <mergeCell ref="J17:L17"/>
    <mergeCell ref="J18:L18"/>
    <mergeCell ref="C11:D11"/>
    <mergeCell ref="G11:H11"/>
    <mergeCell ref="C12:D12"/>
    <mergeCell ref="G12:H12"/>
    <mergeCell ref="C13:D13"/>
    <mergeCell ref="G13:H13"/>
    <mergeCell ref="C9:D9"/>
    <mergeCell ref="G9:H9"/>
    <mergeCell ref="J9:K9"/>
    <mergeCell ref="L9:N9"/>
    <mergeCell ref="C10:D10"/>
    <mergeCell ref="G10:H10"/>
    <mergeCell ref="C7:D7"/>
    <mergeCell ref="G7:H7"/>
    <mergeCell ref="J7:K7"/>
    <mergeCell ref="L7:N7"/>
    <mergeCell ref="C8:D8"/>
    <mergeCell ref="G8:H8"/>
    <mergeCell ref="J8:K8"/>
    <mergeCell ref="L8:N8"/>
    <mergeCell ref="C5:D5"/>
    <mergeCell ref="G5:H5"/>
    <mergeCell ref="J5:K5"/>
    <mergeCell ref="L5:N5"/>
    <mergeCell ref="C6:D6"/>
    <mergeCell ref="G6:H6"/>
    <mergeCell ref="J6:K6"/>
    <mergeCell ref="L6:N6"/>
    <mergeCell ref="A1:O1"/>
    <mergeCell ref="C3:D3"/>
    <mergeCell ref="G3:H3"/>
    <mergeCell ref="C4:D4"/>
    <mergeCell ref="G4:H4"/>
    <mergeCell ref="J4:N4"/>
  </mergeCells>
  <hyperlinks>
    <hyperlink ref="P18" r:id="rId2" xr:uid="{8DA6202E-0F28-4757-ACD2-605ADF5B8558}"/>
    <hyperlink ref="P19" r:id="rId3" xr:uid="{C96FF3D7-115B-44B1-A00D-B630C5A30954}"/>
    <hyperlink ref="P20" r:id="rId4" xr:uid="{8266EACE-F30A-492A-8AE5-42D5BE3FC080}"/>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B9BA3-E371-4AC3-A0FE-646769924D59}">
  <dimension ref="A1:Q27"/>
  <sheetViews>
    <sheetView zoomScaleNormal="100" workbookViewId="0">
      <selection activeCell="O15" sqref="O15"/>
    </sheetView>
  </sheetViews>
  <sheetFormatPr defaultColWidth="8.88671875" defaultRowHeight="14.4" x14ac:dyDescent="0.3"/>
  <cols>
    <col min="1" max="1" width="31.5546875" style="3" customWidth="1"/>
    <col min="2" max="2" width="10" style="3" customWidth="1"/>
    <col min="3" max="3" width="9.88671875" style="3" customWidth="1"/>
    <col min="4" max="4" width="11.5546875" style="3" customWidth="1"/>
    <col min="5" max="5" width="13.33203125" style="3" customWidth="1"/>
    <col min="6" max="6" width="14" style="3" customWidth="1"/>
    <col min="7" max="7" width="5.44140625" style="3" customWidth="1"/>
    <col min="8" max="8" width="13.109375" style="3" customWidth="1"/>
    <col min="9" max="9" width="7.88671875" style="3" customWidth="1"/>
    <col min="10" max="10" width="5.44140625" style="3" customWidth="1"/>
    <col min="11" max="11" width="11.88671875" style="3" customWidth="1"/>
    <col min="12" max="12" width="7.88671875" style="3" customWidth="1"/>
    <col min="13" max="13" width="5.44140625" style="3" customWidth="1"/>
    <col min="14" max="14" width="8.88671875" style="3" customWidth="1"/>
    <col min="15" max="15" width="11.88671875" style="3" bestFit="1" customWidth="1"/>
    <col min="16" max="16384" width="8.88671875" style="3"/>
  </cols>
  <sheetData>
    <row r="1" spans="1:15" ht="138.75" customHeight="1" thickBot="1" x14ac:dyDescent="0.35">
      <c r="A1" s="97" t="s">
        <v>55</v>
      </c>
      <c r="B1" s="98"/>
      <c r="C1" s="98"/>
      <c r="D1" s="98"/>
      <c r="E1" s="98"/>
      <c r="F1" s="98"/>
      <c r="G1" s="98"/>
      <c r="H1" s="98"/>
      <c r="I1" s="98"/>
      <c r="J1" s="98"/>
      <c r="K1" s="98"/>
      <c r="L1" s="98"/>
      <c r="M1" s="98"/>
      <c r="N1" s="98"/>
      <c r="O1" s="99"/>
    </row>
    <row r="2" spans="1:15" ht="15" thickBot="1" x14ac:dyDescent="0.35"/>
    <row r="3" spans="1:15" ht="29.4" thickBot="1" x14ac:dyDescent="0.35">
      <c r="B3" s="4" t="s">
        <v>0</v>
      </c>
      <c r="C3" s="100" t="s">
        <v>1</v>
      </c>
      <c r="D3" s="100"/>
      <c r="E3" s="5" t="s">
        <v>2</v>
      </c>
      <c r="F3" s="5" t="s">
        <v>3</v>
      </c>
      <c r="G3" s="100" t="s">
        <v>4</v>
      </c>
      <c r="H3" s="101"/>
    </row>
    <row r="4" spans="1:15" x14ac:dyDescent="0.3">
      <c r="B4" s="6">
        <v>1</v>
      </c>
      <c r="C4" s="102" t="s">
        <v>5</v>
      </c>
      <c r="D4" s="102"/>
      <c r="E4" s="7" t="s">
        <v>2</v>
      </c>
      <c r="F4" s="7">
        <v>2.2046199999999998</v>
      </c>
      <c r="G4" s="102" t="s">
        <v>6</v>
      </c>
      <c r="H4" s="103"/>
      <c r="J4" s="104" t="s">
        <v>7</v>
      </c>
      <c r="K4" s="105"/>
      <c r="L4" s="105"/>
      <c r="M4" s="105"/>
      <c r="N4" s="106"/>
    </row>
    <row r="5" spans="1:15" x14ac:dyDescent="0.3">
      <c r="B5" s="6">
        <v>1</v>
      </c>
      <c r="C5" s="102" t="s">
        <v>8</v>
      </c>
      <c r="D5" s="102"/>
      <c r="E5" s="7" t="s">
        <v>2</v>
      </c>
      <c r="F5" s="7">
        <v>29.573499999999999</v>
      </c>
      <c r="G5" s="102" t="s">
        <v>9</v>
      </c>
      <c r="H5" s="103"/>
      <c r="J5" s="107" t="s">
        <v>10</v>
      </c>
      <c r="K5" s="108"/>
      <c r="L5" s="107" t="s">
        <v>11</v>
      </c>
      <c r="M5" s="102"/>
      <c r="N5" s="103"/>
    </row>
    <row r="6" spans="1:15" x14ac:dyDescent="0.3">
      <c r="B6" s="6">
        <v>1</v>
      </c>
      <c r="C6" s="102" t="s">
        <v>12</v>
      </c>
      <c r="D6" s="102"/>
      <c r="E6" s="7" t="s">
        <v>2</v>
      </c>
      <c r="F6" s="8">
        <v>28.349523125000001</v>
      </c>
      <c r="G6" s="102" t="s">
        <v>13</v>
      </c>
      <c r="H6" s="103"/>
      <c r="J6" s="109" t="s">
        <v>14</v>
      </c>
      <c r="K6" s="110"/>
      <c r="L6" s="111" t="s">
        <v>15</v>
      </c>
      <c r="M6" s="112"/>
      <c r="N6" s="113"/>
    </row>
    <row r="7" spans="1:15" x14ac:dyDescent="0.3">
      <c r="B7" s="6">
        <v>1</v>
      </c>
      <c r="C7" s="102" t="s">
        <v>5</v>
      </c>
      <c r="D7" s="102"/>
      <c r="E7" s="7" t="s">
        <v>2</v>
      </c>
      <c r="F7" s="7">
        <v>1000</v>
      </c>
      <c r="G7" s="102" t="s">
        <v>13</v>
      </c>
      <c r="H7" s="103"/>
      <c r="J7" s="114" t="s">
        <v>16</v>
      </c>
      <c r="K7" s="115"/>
      <c r="L7" s="111" t="s">
        <v>17</v>
      </c>
      <c r="M7" s="112"/>
      <c r="N7" s="113"/>
    </row>
    <row r="8" spans="1:15" x14ac:dyDescent="0.3">
      <c r="B8" s="6">
        <v>1</v>
      </c>
      <c r="C8" s="102" t="s">
        <v>13</v>
      </c>
      <c r="D8" s="102"/>
      <c r="E8" s="7" t="s">
        <v>2</v>
      </c>
      <c r="F8" s="7">
        <v>1000</v>
      </c>
      <c r="G8" s="102" t="s">
        <v>18</v>
      </c>
      <c r="H8" s="103"/>
      <c r="J8" s="116" t="s">
        <v>19</v>
      </c>
      <c r="K8" s="117"/>
      <c r="L8" s="111" t="s">
        <v>20</v>
      </c>
      <c r="M8" s="112"/>
      <c r="N8" s="113"/>
    </row>
    <row r="9" spans="1:15" ht="15" thickBot="1" x14ac:dyDescent="0.35">
      <c r="B9" s="6">
        <v>1</v>
      </c>
      <c r="C9" s="102" t="s">
        <v>18</v>
      </c>
      <c r="D9" s="102"/>
      <c r="E9" s="7" t="s">
        <v>2</v>
      </c>
      <c r="F9" s="7">
        <v>1000</v>
      </c>
      <c r="G9" s="102" t="s">
        <v>21</v>
      </c>
      <c r="H9" s="103"/>
      <c r="J9" s="118" t="s">
        <v>22</v>
      </c>
      <c r="K9" s="119"/>
      <c r="L9" s="118" t="s">
        <v>23</v>
      </c>
      <c r="M9" s="120"/>
      <c r="N9" s="121"/>
    </row>
    <row r="10" spans="1:15" x14ac:dyDescent="0.3">
      <c r="B10" s="6">
        <v>1</v>
      </c>
      <c r="C10" s="102" t="s">
        <v>24</v>
      </c>
      <c r="D10" s="102"/>
      <c r="E10" s="7" t="s">
        <v>2</v>
      </c>
      <c r="F10" s="8">
        <v>33.814022600000001</v>
      </c>
      <c r="G10" s="102" t="s">
        <v>25</v>
      </c>
      <c r="H10" s="103"/>
    </row>
    <row r="11" spans="1:15" x14ac:dyDescent="0.3">
      <c r="B11" s="6">
        <v>1</v>
      </c>
      <c r="C11" s="102" t="s">
        <v>24</v>
      </c>
      <c r="D11" s="102"/>
      <c r="E11" s="7" t="s">
        <v>2</v>
      </c>
      <c r="F11" s="8">
        <v>0.26417205235800001</v>
      </c>
      <c r="G11" s="102" t="s">
        <v>26</v>
      </c>
      <c r="H11" s="103"/>
    </row>
    <row r="12" spans="1:15" x14ac:dyDescent="0.3">
      <c r="B12" s="6">
        <v>1</v>
      </c>
      <c r="C12" s="102" t="s">
        <v>27</v>
      </c>
      <c r="D12" s="102"/>
      <c r="E12" s="7" t="s">
        <v>2</v>
      </c>
      <c r="F12" s="8">
        <v>4.9289199999999997</v>
      </c>
      <c r="G12" s="102" t="s">
        <v>9</v>
      </c>
      <c r="H12" s="103"/>
    </row>
    <row r="13" spans="1:15" x14ac:dyDescent="0.3">
      <c r="B13" s="6">
        <v>1</v>
      </c>
      <c r="C13" s="102" t="s">
        <v>28</v>
      </c>
      <c r="D13" s="102"/>
      <c r="E13" s="7" t="s">
        <v>2</v>
      </c>
      <c r="F13" s="8">
        <v>3.28084</v>
      </c>
      <c r="G13" s="102" t="s">
        <v>29</v>
      </c>
      <c r="H13" s="103"/>
    </row>
    <row r="14" spans="1:15" ht="15" thickBot="1" x14ac:dyDescent="0.35">
      <c r="B14" s="9">
        <v>1</v>
      </c>
      <c r="C14" s="122" t="s">
        <v>30</v>
      </c>
      <c r="D14" s="122"/>
      <c r="E14" s="10" t="s">
        <v>2</v>
      </c>
      <c r="F14" s="10">
        <v>24</v>
      </c>
      <c r="G14" s="122" t="s">
        <v>31</v>
      </c>
      <c r="H14" s="123"/>
    </row>
    <row r="15" spans="1:15" ht="111" customHeight="1" thickBot="1" x14ac:dyDescent="0.35">
      <c r="A15" s="130" t="s">
        <v>69</v>
      </c>
      <c r="B15" s="131"/>
      <c r="C15" s="131"/>
      <c r="D15" s="131"/>
      <c r="E15" s="131"/>
      <c r="F15" s="131"/>
      <c r="G15" s="131"/>
      <c r="H15" s="132"/>
      <c r="J15" s="158" t="s">
        <v>70</v>
      </c>
      <c r="K15" s="159"/>
      <c r="L15" s="159"/>
      <c r="M15" s="159"/>
      <c r="N15" s="160"/>
    </row>
    <row r="16" spans="1:15" ht="29.4" thickBot="1" x14ac:dyDescent="0.35">
      <c r="A16" s="11"/>
      <c r="B16" s="12" t="s">
        <v>42</v>
      </c>
      <c r="C16" s="13" t="s">
        <v>43</v>
      </c>
      <c r="D16" s="14" t="s">
        <v>32</v>
      </c>
      <c r="E16" s="15" t="s">
        <v>44</v>
      </c>
      <c r="F16" s="15" t="s">
        <v>45</v>
      </c>
      <c r="G16" s="15" t="s">
        <v>32</v>
      </c>
      <c r="H16" s="16" t="s">
        <v>46</v>
      </c>
      <c r="I16" s="17" t="s">
        <v>45</v>
      </c>
      <c r="J16" s="17" t="s">
        <v>32</v>
      </c>
      <c r="K16" s="17" t="s">
        <v>47</v>
      </c>
      <c r="L16" s="17" t="s">
        <v>45</v>
      </c>
      <c r="M16" s="17" t="s">
        <v>2</v>
      </c>
      <c r="N16" s="17" t="s">
        <v>48</v>
      </c>
      <c r="O16" s="18" t="s">
        <v>49</v>
      </c>
    </row>
    <row r="17" spans="1:17" ht="33" customHeight="1" thickBot="1" x14ac:dyDescent="0.35">
      <c r="A17" s="53" t="s">
        <v>36</v>
      </c>
      <c r="B17" s="20">
        <v>23</v>
      </c>
      <c r="C17" s="21" t="s">
        <v>33</v>
      </c>
      <c r="D17" s="22" t="s">
        <v>32</v>
      </c>
      <c r="E17" s="23"/>
      <c r="F17" s="24"/>
      <c r="G17" s="22" t="s">
        <v>32</v>
      </c>
      <c r="H17" s="23"/>
      <c r="I17" s="24"/>
      <c r="J17" s="133"/>
      <c r="K17" s="134"/>
      <c r="L17" s="135"/>
      <c r="M17" s="22" t="s">
        <v>2</v>
      </c>
      <c r="N17" s="25"/>
      <c r="O17" s="26"/>
    </row>
    <row r="18" spans="1:17" ht="33" customHeight="1" thickBot="1" x14ac:dyDescent="0.35">
      <c r="A18" s="40" t="s">
        <v>40</v>
      </c>
      <c r="B18" s="27">
        <v>250</v>
      </c>
      <c r="C18" s="1" t="s">
        <v>37</v>
      </c>
      <c r="D18" s="2" t="s">
        <v>32</v>
      </c>
      <c r="E18" s="28"/>
      <c r="F18" s="29"/>
      <c r="G18" s="2" t="s">
        <v>32</v>
      </c>
      <c r="H18" s="28"/>
      <c r="I18" s="29"/>
      <c r="J18" s="2" t="s">
        <v>32</v>
      </c>
      <c r="K18" s="52"/>
      <c r="L18" s="39"/>
      <c r="M18" s="2" t="s">
        <v>2</v>
      </c>
      <c r="N18" s="54"/>
      <c r="O18" s="30"/>
      <c r="P18" s="128" t="s">
        <v>68</v>
      </c>
      <c r="Q18" s="129"/>
    </row>
    <row r="19" spans="1:17" ht="33" customHeight="1" thickBot="1" x14ac:dyDescent="0.35">
      <c r="A19" s="41" t="s">
        <v>39</v>
      </c>
      <c r="B19" s="31">
        <v>13</v>
      </c>
      <c r="C19" s="32" t="s">
        <v>38</v>
      </c>
      <c r="D19" s="33" t="s">
        <v>32</v>
      </c>
      <c r="E19" s="34"/>
      <c r="F19" s="35"/>
      <c r="G19" s="33" t="s">
        <v>32</v>
      </c>
      <c r="H19" s="55"/>
      <c r="I19" s="35"/>
      <c r="J19" s="33" t="s">
        <v>32</v>
      </c>
      <c r="K19" s="51"/>
      <c r="L19" s="36"/>
      <c r="M19" s="33" t="s">
        <v>2</v>
      </c>
      <c r="N19" s="56"/>
      <c r="O19" s="37"/>
    </row>
    <row r="26" spans="1:17" ht="30" customHeight="1" x14ac:dyDescent="0.3"/>
    <row r="27" spans="1:17" ht="30" customHeight="1" x14ac:dyDescent="0.3"/>
  </sheetData>
  <sheetProtection formatCells="0"/>
  <customSheetViews>
    <customSheetView guid="{9A772C92-E690-48BC-8932-6897336C3E51}">
      <selection activeCell="O15" sqref="O15"/>
      <pageMargins left="0.7" right="0.7" top="0.75" bottom="0.75" header="0.3" footer="0.3"/>
      <pageSetup orientation="portrait" r:id="rId1"/>
    </customSheetView>
  </customSheetViews>
  <mergeCells count="40">
    <mergeCell ref="C14:D14"/>
    <mergeCell ref="G14:H14"/>
    <mergeCell ref="A15:H15"/>
    <mergeCell ref="J17:L17"/>
    <mergeCell ref="C11:D11"/>
    <mergeCell ref="G11:H11"/>
    <mergeCell ref="C12:D12"/>
    <mergeCell ref="G12:H12"/>
    <mergeCell ref="C13:D13"/>
    <mergeCell ref="G13:H13"/>
    <mergeCell ref="C9:D9"/>
    <mergeCell ref="G9:H9"/>
    <mergeCell ref="J9:K9"/>
    <mergeCell ref="L9:N9"/>
    <mergeCell ref="C10:D10"/>
    <mergeCell ref="G10:H10"/>
    <mergeCell ref="C7:D7"/>
    <mergeCell ref="G7:H7"/>
    <mergeCell ref="J7:K7"/>
    <mergeCell ref="L7:N7"/>
    <mergeCell ref="C8:D8"/>
    <mergeCell ref="G8:H8"/>
    <mergeCell ref="J8:K8"/>
    <mergeCell ref="L8:N8"/>
    <mergeCell ref="P18:Q18"/>
    <mergeCell ref="J15:N15"/>
    <mergeCell ref="A1:O1"/>
    <mergeCell ref="C3:D3"/>
    <mergeCell ref="G3:H3"/>
    <mergeCell ref="C4:D4"/>
    <mergeCell ref="G4:H4"/>
    <mergeCell ref="J4:N4"/>
    <mergeCell ref="C5:D5"/>
    <mergeCell ref="G5:H5"/>
    <mergeCell ref="J5:K5"/>
    <mergeCell ref="L5:N5"/>
    <mergeCell ref="C6:D6"/>
    <mergeCell ref="G6:H6"/>
    <mergeCell ref="J6:K6"/>
    <mergeCell ref="L6:N6"/>
  </mergeCells>
  <conditionalFormatting sqref="E17:E19 H17:H19 K18:K19 N17:N19">
    <cfRule type="expression" dxfId="3" priority="2">
      <formula>NOT(OR(ISBLANK(E17),_xlfn.ISFORMULA(E17)))</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3" id="{3A98719A-FAEE-45C0-A282-087906BFF19C}">
            <xm:f>ABS(N17-AutoGrading!N17) &gt; 0.0001</xm:f>
            <x14:dxf>
              <font>
                <b/>
                <i val="0"/>
                <color rgb="FFFF0000"/>
              </font>
            </x14:dxf>
          </x14:cfRule>
          <x14:cfRule type="expression" priority="4" id="{68875310-1F9F-4A4A-8272-A3EED648A4EF}">
            <xm:f>ABS(N17-AutoGrading!N17)&lt;0.0001</xm:f>
            <x14:dxf>
              <font>
                <b/>
                <i val="0"/>
                <color rgb="FF00B050"/>
              </font>
            </x14:dxf>
          </x14:cfRule>
          <xm:sqref>N17:N19</xm:sqref>
        </x14:conditionalFormatting>
        <x14:conditionalFormatting xmlns:xm="http://schemas.microsoft.com/office/excel/2006/main">
          <x14:cfRule type="expression" priority="1" id="{0515AB5B-A83E-47A8-88B2-FADBB07E1BD6}">
            <xm:f>NOT(AutoGrading!$H$29)</xm:f>
            <x14:dxf>
              <font>
                <b/>
                <i val="0"/>
                <color rgb="FFFF0000"/>
              </font>
              <fill>
                <patternFill>
                  <bgColor rgb="FFFFFF00"/>
                </patternFill>
              </fill>
            </x14:dxf>
          </x14:cfRule>
          <xm:sqref>P18:Q18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73E36-A9D9-439E-87F5-D3BD9293188C}">
  <dimension ref="A1:O31"/>
  <sheetViews>
    <sheetView workbookViewId="0">
      <selection activeCell="R1" sqref="R1"/>
    </sheetView>
  </sheetViews>
  <sheetFormatPr defaultColWidth="8.88671875" defaultRowHeight="14.4" x14ac:dyDescent="0.3"/>
  <cols>
    <col min="1" max="1" width="31.5546875" style="57" customWidth="1"/>
    <col min="2" max="2" width="10" style="57" customWidth="1"/>
    <col min="3" max="3" width="9.88671875" style="57" customWidth="1"/>
    <col min="4" max="4" width="11.5546875" style="57" customWidth="1"/>
    <col min="5" max="5" width="13.33203125" style="57" customWidth="1"/>
    <col min="6" max="6" width="14" style="57" customWidth="1"/>
    <col min="7" max="7" width="5.44140625" style="57" customWidth="1"/>
    <col min="8" max="8" width="13.109375" style="57" customWidth="1"/>
    <col min="9" max="9" width="7.88671875" style="57" customWidth="1"/>
    <col min="10" max="10" width="5.44140625" style="57" customWidth="1"/>
    <col min="11" max="11" width="11.88671875" style="57" customWidth="1"/>
    <col min="12" max="12" width="7.88671875" style="57" customWidth="1"/>
    <col min="13" max="13" width="5.44140625" style="57" customWidth="1"/>
    <col min="14" max="14" width="9.5546875" style="57" bestFit="1" customWidth="1"/>
    <col min="15" max="15" width="11.88671875" style="57" bestFit="1" customWidth="1"/>
    <col min="16" max="16384" width="8.88671875" style="57"/>
  </cols>
  <sheetData>
    <row r="1" spans="1:15" ht="138.75" customHeight="1" thickBot="1" x14ac:dyDescent="0.35">
      <c r="A1" s="138" t="s">
        <v>55</v>
      </c>
      <c r="B1" s="139"/>
      <c r="C1" s="139"/>
      <c r="D1" s="139"/>
      <c r="E1" s="139"/>
      <c r="F1" s="139"/>
      <c r="G1" s="139"/>
      <c r="H1" s="139"/>
      <c r="I1" s="139"/>
      <c r="J1" s="139"/>
      <c r="K1" s="139"/>
      <c r="L1" s="139"/>
      <c r="M1" s="139"/>
      <c r="N1" s="139"/>
      <c r="O1" s="140"/>
    </row>
    <row r="2" spans="1:15" ht="15" thickBot="1" x14ac:dyDescent="0.35"/>
    <row r="3" spans="1:15" ht="29.4" thickBot="1" x14ac:dyDescent="0.35">
      <c r="B3" s="58" t="s">
        <v>0</v>
      </c>
      <c r="C3" s="152" t="s">
        <v>1</v>
      </c>
      <c r="D3" s="152"/>
      <c r="E3" s="59" t="s">
        <v>2</v>
      </c>
      <c r="F3" s="59" t="s">
        <v>3</v>
      </c>
      <c r="G3" s="152" t="s">
        <v>4</v>
      </c>
      <c r="H3" s="153"/>
    </row>
    <row r="4" spans="1:15" x14ac:dyDescent="0.3">
      <c r="B4" s="60">
        <v>1</v>
      </c>
      <c r="C4" s="144" t="s">
        <v>5</v>
      </c>
      <c r="D4" s="144"/>
      <c r="E4" s="61" t="s">
        <v>2</v>
      </c>
      <c r="F4" s="61">
        <v>2.2046199999999998</v>
      </c>
      <c r="G4" s="144" t="s">
        <v>6</v>
      </c>
      <c r="H4" s="145"/>
      <c r="J4" s="154" t="s">
        <v>7</v>
      </c>
      <c r="K4" s="155"/>
      <c r="L4" s="155"/>
      <c r="M4" s="155"/>
      <c r="N4" s="156"/>
    </row>
    <row r="5" spans="1:15" x14ac:dyDescent="0.3">
      <c r="B5" s="60">
        <v>1</v>
      </c>
      <c r="C5" s="144" t="s">
        <v>8</v>
      </c>
      <c r="D5" s="144"/>
      <c r="E5" s="61" t="s">
        <v>2</v>
      </c>
      <c r="F5" s="61">
        <v>29.573499999999999</v>
      </c>
      <c r="G5" s="144" t="s">
        <v>9</v>
      </c>
      <c r="H5" s="145"/>
      <c r="J5" s="150" t="s">
        <v>10</v>
      </c>
      <c r="K5" s="151"/>
      <c r="L5" s="150" t="s">
        <v>11</v>
      </c>
      <c r="M5" s="144"/>
      <c r="N5" s="145"/>
    </row>
    <row r="6" spans="1:15" x14ac:dyDescent="0.3">
      <c r="B6" s="60">
        <v>1</v>
      </c>
      <c r="C6" s="144" t="s">
        <v>12</v>
      </c>
      <c r="D6" s="144"/>
      <c r="E6" s="61" t="s">
        <v>2</v>
      </c>
      <c r="F6" s="62">
        <v>28.349523125000001</v>
      </c>
      <c r="G6" s="144" t="s">
        <v>13</v>
      </c>
      <c r="H6" s="145"/>
      <c r="J6" s="150" t="s">
        <v>14</v>
      </c>
      <c r="K6" s="151"/>
      <c r="L6" s="150" t="s">
        <v>15</v>
      </c>
      <c r="M6" s="144"/>
      <c r="N6" s="145"/>
    </row>
    <row r="7" spans="1:15" x14ac:dyDescent="0.3">
      <c r="B7" s="60">
        <v>1</v>
      </c>
      <c r="C7" s="144" t="s">
        <v>5</v>
      </c>
      <c r="D7" s="144"/>
      <c r="E7" s="61" t="s">
        <v>2</v>
      </c>
      <c r="F7" s="61">
        <v>1000</v>
      </c>
      <c r="G7" s="144" t="s">
        <v>13</v>
      </c>
      <c r="H7" s="145"/>
      <c r="J7" s="150" t="s">
        <v>16</v>
      </c>
      <c r="K7" s="151"/>
      <c r="L7" s="150" t="s">
        <v>17</v>
      </c>
      <c r="M7" s="144"/>
      <c r="N7" s="145"/>
    </row>
    <row r="8" spans="1:15" x14ac:dyDescent="0.3">
      <c r="B8" s="60">
        <v>1</v>
      </c>
      <c r="C8" s="144" t="s">
        <v>13</v>
      </c>
      <c r="D8" s="144"/>
      <c r="E8" s="61" t="s">
        <v>2</v>
      </c>
      <c r="F8" s="61">
        <v>1000</v>
      </c>
      <c r="G8" s="144" t="s">
        <v>18</v>
      </c>
      <c r="H8" s="145"/>
      <c r="J8" s="150" t="s">
        <v>19</v>
      </c>
      <c r="K8" s="151"/>
      <c r="L8" s="150" t="s">
        <v>20</v>
      </c>
      <c r="M8" s="144"/>
      <c r="N8" s="145"/>
    </row>
    <row r="9" spans="1:15" ht="15" thickBot="1" x14ac:dyDescent="0.35">
      <c r="B9" s="60">
        <v>1</v>
      </c>
      <c r="C9" s="144" t="s">
        <v>18</v>
      </c>
      <c r="D9" s="144"/>
      <c r="E9" s="61" t="s">
        <v>2</v>
      </c>
      <c r="F9" s="61">
        <v>1000</v>
      </c>
      <c r="G9" s="144" t="s">
        <v>21</v>
      </c>
      <c r="H9" s="145"/>
      <c r="J9" s="146" t="s">
        <v>22</v>
      </c>
      <c r="K9" s="147"/>
      <c r="L9" s="146" t="s">
        <v>23</v>
      </c>
      <c r="M9" s="148"/>
      <c r="N9" s="149"/>
    </row>
    <row r="10" spans="1:15" x14ac:dyDescent="0.3">
      <c r="B10" s="60">
        <v>1</v>
      </c>
      <c r="C10" s="144" t="s">
        <v>24</v>
      </c>
      <c r="D10" s="144"/>
      <c r="E10" s="61" t="s">
        <v>2</v>
      </c>
      <c r="F10" s="62">
        <v>33.814022600000001</v>
      </c>
      <c r="G10" s="144" t="s">
        <v>25</v>
      </c>
      <c r="H10" s="145"/>
    </row>
    <row r="11" spans="1:15" x14ac:dyDescent="0.3">
      <c r="B11" s="60">
        <v>1</v>
      </c>
      <c r="C11" s="144" t="s">
        <v>24</v>
      </c>
      <c r="D11" s="144"/>
      <c r="E11" s="61" t="s">
        <v>2</v>
      </c>
      <c r="F11" s="62">
        <v>0.26417205235800001</v>
      </c>
      <c r="G11" s="144" t="s">
        <v>26</v>
      </c>
      <c r="H11" s="145"/>
    </row>
    <row r="12" spans="1:15" x14ac:dyDescent="0.3">
      <c r="B12" s="60">
        <v>1</v>
      </c>
      <c r="C12" s="144" t="s">
        <v>27</v>
      </c>
      <c r="D12" s="144"/>
      <c r="E12" s="61" t="s">
        <v>2</v>
      </c>
      <c r="F12" s="62">
        <v>4.9289199999999997</v>
      </c>
      <c r="G12" s="144" t="s">
        <v>9</v>
      </c>
      <c r="H12" s="145"/>
    </row>
    <row r="13" spans="1:15" x14ac:dyDescent="0.3">
      <c r="B13" s="60">
        <v>1</v>
      </c>
      <c r="C13" s="144" t="s">
        <v>28</v>
      </c>
      <c r="D13" s="144"/>
      <c r="E13" s="61" t="s">
        <v>2</v>
      </c>
      <c r="F13" s="62">
        <v>3.28084</v>
      </c>
      <c r="G13" s="144" t="s">
        <v>29</v>
      </c>
      <c r="H13" s="145"/>
    </row>
    <row r="14" spans="1:15" ht="15" thickBot="1" x14ac:dyDescent="0.35">
      <c r="B14" s="63">
        <v>1</v>
      </c>
      <c r="C14" s="136" t="s">
        <v>30</v>
      </c>
      <c r="D14" s="136"/>
      <c r="E14" s="64" t="s">
        <v>2</v>
      </c>
      <c r="F14" s="64">
        <v>24</v>
      </c>
      <c r="G14" s="136" t="s">
        <v>31</v>
      </c>
      <c r="H14" s="137"/>
    </row>
    <row r="15" spans="1:15" ht="111" customHeight="1" thickBot="1" x14ac:dyDescent="0.35">
      <c r="A15" s="138" t="s">
        <v>54</v>
      </c>
      <c r="B15" s="139"/>
      <c r="C15" s="139"/>
      <c r="D15" s="139"/>
      <c r="E15" s="139"/>
      <c r="F15" s="139"/>
      <c r="G15" s="139"/>
      <c r="H15" s="140"/>
    </row>
    <row r="16" spans="1:15" ht="29.4" thickBot="1" x14ac:dyDescent="0.35">
      <c r="A16" s="65"/>
      <c r="B16" s="66" t="s">
        <v>42</v>
      </c>
      <c r="C16" s="67" t="s">
        <v>43</v>
      </c>
      <c r="D16" s="68" t="s">
        <v>32</v>
      </c>
      <c r="E16" s="69" t="s">
        <v>44</v>
      </c>
      <c r="F16" s="69" t="s">
        <v>45</v>
      </c>
      <c r="G16" s="69" t="s">
        <v>32</v>
      </c>
      <c r="H16" s="70" t="s">
        <v>46</v>
      </c>
      <c r="I16" s="71" t="s">
        <v>45</v>
      </c>
      <c r="J16" s="71" t="s">
        <v>32</v>
      </c>
      <c r="K16" s="71" t="s">
        <v>47</v>
      </c>
      <c r="L16" s="71" t="s">
        <v>45</v>
      </c>
      <c r="M16" s="71" t="s">
        <v>2</v>
      </c>
      <c r="N16" s="71" t="s">
        <v>48</v>
      </c>
      <c r="O16" s="72" t="s">
        <v>49</v>
      </c>
    </row>
    <row r="17" spans="1:15" ht="33" customHeight="1" thickBot="1" x14ac:dyDescent="0.35">
      <c r="A17" s="73" t="s">
        <v>36</v>
      </c>
      <c r="B17" s="74">
        <v>23</v>
      </c>
      <c r="C17" s="71" t="s">
        <v>33</v>
      </c>
      <c r="D17" s="75" t="s">
        <v>32</v>
      </c>
      <c r="E17" s="76">
        <f>F5/B5</f>
        <v>29.573499999999999</v>
      </c>
      <c r="F17" s="77" t="s">
        <v>51</v>
      </c>
      <c r="G17" s="75" t="s">
        <v>32</v>
      </c>
      <c r="H17" s="76">
        <f>B4/F4</f>
        <v>0.45359290943563974</v>
      </c>
      <c r="I17" s="77" t="s">
        <v>52</v>
      </c>
      <c r="J17" s="141"/>
      <c r="K17" s="142"/>
      <c r="L17" s="143"/>
      <c r="M17" s="75" t="s">
        <v>2</v>
      </c>
      <c r="N17" s="78">
        <f>B17*E17*H17</f>
        <v>308.52958786548248</v>
      </c>
      <c r="O17" s="79" t="s">
        <v>60</v>
      </c>
    </row>
    <row r="18" spans="1:15" ht="33" customHeight="1" thickBot="1" x14ac:dyDescent="0.35">
      <c r="A18" s="80" t="s">
        <v>40</v>
      </c>
      <c r="B18" s="81">
        <v>250</v>
      </c>
      <c r="C18" s="82" t="s">
        <v>37</v>
      </c>
      <c r="D18" s="83" t="s">
        <v>32</v>
      </c>
      <c r="E18" s="84">
        <f>F14/B14</f>
        <v>24</v>
      </c>
      <c r="F18" s="85" t="s">
        <v>62</v>
      </c>
      <c r="G18" s="83" t="s">
        <v>32</v>
      </c>
      <c r="H18" s="84">
        <f>F4/B4</f>
        <v>2.2046199999999998</v>
      </c>
      <c r="I18" s="85" t="s">
        <v>63</v>
      </c>
      <c r="J18" s="83" t="s">
        <v>32</v>
      </c>
      <c r="K18" s="86">
        <f>F12/B12</f>
        <v>4.9289199999999997</v>
      </c>
      <c r="L18" s="83" t="s">
        <v>64</v>
      </c>
      <c r="M18" s="83" t="s">
        <v>2</v>
      </c>
      <c r="N18" s="87">
        <f>B18*E18*H18*K18</f>
        <v>65198.373662399994</v>
      </c>
      <c r="O18" s="88" t="s">
        <v>61</v>
      </c>
    </row>
    <row r="19" spans="1:15" ht="33" customHeight="1" thickBot="1" x14ac:dyDescent="0.35">
      <c r="A19" s="89" t="s">
        <v>39</v>
      </c>
      <c r="B19" s="90">
        <v>13</v>
      </c>
      <c r="C19" s="91" t="s">
        <v>38</v>
      </c>
      <c r="D19" s="92" t="s">
        <v>32</v>
      </c>
      <c r="E19" s="93">
        <f>F13/B13</f>
        <v>3.28084</v>
      </c>
      <c r="F19" s="94" t="s">
        <v>66</v>
      </c>
      <c r="G19" s="92" t="s">
        <v>32</v>
      </c>
      <c r="H19" s="93">
        <f>F13/B13</f>
        <v>3.28084</v>
      </c>
      <c r="I19" s="94" t="str">
        <f>F19</f>
        <v>ft/m</v>
      </c>
      <c r="J19" s="92" t="s">
        <v>32</v>
      </c>
      <c r="K19" s="95">
        <f>B7/F7</f>
        <v>1E-3</v>
      </c>
      <c r="L19" s="92" t="s">
        <v>67</v>
      </c>
      <c r="M19" s="92" t="s">
        <v>2</v>
      </c>
      <c r="N19" s="94">
        <f>B19*E19*H19*K19</f>
        <v>0.13993084437280001</v>
      </c>
      <c r="O19" s="96" t="s">
        <v>65</v>
      </c>
    </row>
    <row r="26" spans="1:15" ht="30" customHeight="1" x14ac:dyDescent="0.3"/>
    <row r="27" spans="1:15" ht="30" customHeight="1" x14ac:dyDescent="0.3"/>
    <row r="29" spans="1:15" x14ac:dyDescent="0.3">
      <c r="C29" s="57" t="b">
        <f>IF(ISBLANK('Complete for participation post'!E17),TRUE,_xlfn.ISFORMULA('Complete for participation post'!E17))</f>
        <v>1</v>
      </c>
      <c r="D29" s="57" t="b">
        <f>IF(ISBLANK('Complete for participation post'!H17),TRUE,_xlfn.ISFORMULA('Complete for participation post'!H17))</f>
        <v>1</v>
      </c>
      <c r="F29" s="57" t="b">
        <f>IF(ISBLANK('Complete for participation post'!N17),TRUE,_xlfn.ISFORMULA('Complete for participation post'!N17))</f>
        <v>1</v>
      </c>
      <c r="H29" s="57" t="b">
        <f>AND(C29:F31)</f>
        <v>1</v>
      </c>
    </row>
    <row r="30" spans="1:15" x14ac:dyDescent="0.3">
      <c r="C30" s="57" t="b">
        <f>IF(ISBLANK('Complete for participation post'!E18),TRUE,_xlfn.ISFORMULA('Complete for participation post'!E18))</f>
        <v>1</v>
      </c>
      <c r="D30" s="57" t="b">
        <f>IF(ISBLANK('Complete for participation post'!H18),TRUE,_xlfn.ISFORMULA('Complete for participation post'!H18))</f>
        <v>1</v>
      </c>
      <c r="E30" s="57" t="b">
        <f>IF(ISBLANK('Complete for participation post'!K18),TRUE,_xlfn.ISFORMULA('Complete for participation post'!K18))</f>
        <v>1</v>
      </c>
      <c r="F30" s="57" t="b">
        <f>IF(ISBLANK('Complete for participation post'!N18),TRUE,_xlfn.ISFORMULA('Complete for participation post'!N18))</f>
        <v>1</v>
      </c>
    </row>
    <row r="31" spans="1:15" x14ac:dyDescent="0.3">
      <c r="C31" s="57" t="b">
        <f>IF(ISBLANK('Complete for participation post'!E19),TRUE,_xlfn.ISFORMULA('Complete for participation post'!E19))</f>
        <v>1</v>
      </c>
      <c r="D31" s="57" t="b">
        <f>IF(ISBLANK('Complete for participation post'!H19),TRUE,_xlfn.ISFORMULA('Complete for participation post'!H19))</f>
        <v>1</v>
      </c>
      <c r="E31" s="57" t="b">
        <f>IF(ISBLANK('Complete for participation post'!K19),TRUE,_xlfn.ISFORMULA('Complete for participation post'!K19))</f>
        <v>1</v>
      </c>
      <c r="F31" s="57" t="b">
        <f>IF(ISBLANK('Complete for participation post'!N19),TRUE,_xlfn.ISFORMULA('Complete for participation post'!N19))</f>
        <v>1</v>
      </c>
    </row>
  </sheetData>
  <sheetProtection algorithmName="SHA-512" hashValue="OdSz+s5BYnwptsdW5h+8Ml10u5iEhG4OJ5l2VlTsuoW7tjGWsaEuDNnZuFgfvyC1m8DawOMzyPQkFM082/t//w==" saltValue="bUymBn1tTzdlk5COT3RIrw==" spinCount="100000" sheet="1" objects="1" scenarios="1" selectLockedCells="1" selectUnlockedCells="1"/>
  <customSheetViews>
    <customSheetView guid="{9A772C92-E690-48BC-8932-6897336C3E51}" state="hidden">
      <selection activeCell="R1" sqref="R1"/>
      <pageMargins left="0.7" right="0.7" top="0.75" bottom="0.75" header="0.3" footer="0.3"/>
    </customSheetView>
  </customSheetViews>
  <mergeCells count="38">
    <mergeCell ref="A1:O1"/>
    <mergeCell ref="C3:D3"/>
    <mergeCell ref="G3:H3"/>
    <mergeCell ref="C4:D4"/>
    <mergeCell ref="G4:H4"/>
    <mergeCell ref="J4:N4"/>
    <mergeCell ref="C5:D5"/>
    <mergeCell ref="G5:H5"/>
    <mergeCell ref="J5:K5"/>
    <mergeCell ref="L5:N5"/>
    <mergeCell ref="C6:D6"/>
    <mergeCell ref="G6:H6"/>
    <mergeCell ref="J6:K6"/>
    <mergeCell ref="L6:N6"/>
    <mergeCell ref="C7:D7"/>
    <mergeCell ref="G7:H7"/>
    <mergeCell ref="J7:K7"/>
    <mergeCell ref="L7:N7"/>
    <mergeCell ref="C8:D8"/>
    <mergeCell ref="G8:H8"/>
    <mergeCell ref="J8:K8"/>
    <mergeCell ref="L8:N8"/>
    <mergeCell ref="C9:D9"/>
    <mergeCell ref="G9:H9"/>
    <mergeCell ref="J9:K9"/>
    <mergeCell ref="L9:N9"/>
    <mergeCell ref="C10:D10"/>
    <mergeCell ref="G10:H10"/>
    <mergeCell ref="C14:D14"/>
    <mergeCell ref="G14:H14"/>
    <mergeCell ref="A15:H15"/>
    <mergeCell ref="J17:L17"/>
    <mergeCell ref="C11:D11"/>
    <mergeCell ref="G11:H11"/>
    <mergeCell ref="C12:D12"/>
    <mergeCell ref="G12:H12"/>
    <mergeCell ref="C13:D13"/>
    <mergeCell ref="G13:H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Video Examples</vt:lpstr>
      <vt:lpstr>Complete for participation post</vt:lpstr>
      <vt:lpstr>AutoGrading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Katelyn Gutteridge</dc:creator>
  <cp:lastModifiedBy>Richard Ketchersid</cp:lastModifiedBy>
  <dcterms:created xsi:type="dcterms:W3CDTF">2022-01-25T19:14:02Z</dcterms:created>
  <dcterms:modified xsi:type="dcterms:W3CDTF">2023-02-22T17:12:50Z</dcterms:modified>
</cp:coreProperties>
</file>