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rd.ketchersid\Offline\525Courses\"/>
    </mc:Choice>
  </mc:AlternateContent>
  <xr:revisionPtr revIDLastSave="0" documentId="13_ncr:1_{B2B3CCE4-7203-4A37-99CE-8D31A3614113}" xr6:coauthVersionLast="46" xr6:coauthVersionMax="46" xr10:uidLastSave="{00000000-0000-0000-0000-000000000000}"/>
  <bookViews>
    <workbookView xWindow="12" yWindow="12" windowWidth="23016" windowHeight="12936" xr2:uid="{575E088B-0AC9-4DA4-A89E-F013195840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5" i="1" l="1"/>
  <c r="C75" i="1"/>
  <c r="B37" i="1"/>
  <c r="A35" i="1"/>
  <c r="A36" i="1"/>
  <c r="F54" i="1"/>
  <c r="E53" i="1"/>
  <c r="E52" i="1"/>
  <c r="C51" i="1"/>
  <c r="C52" i="1" s="1"/>
  <c r="F55" i="1" s="1"/>
  <c r="B51" i="1"/>
  <c r="A23" i="1"/>
  <c r="C22" i="1"/>
  <c r="B25" i="1" s="1"/>
  <c r="B22" i="1"/>
  <c r="B24" i="1" s="1"/>
  <c r="G23" i="1"/>
  <c r="I22" i="1"/>
  <c r="H22" i="1"/>
  <c r="B54" i="1"/>
  <c r="A53" i="1"/>
  <c r="A52" i="1"/>
  <c r="D4" i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D5" i="1"/>
  <c r="D22" i="1" s="1"/>
  <c r="B26" i="1" s="1"/>
  <c r="D6" i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D7" i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D8" i="1"/>
  <c r="E8" i="1" s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D9" i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D10" i="1"/>
  <c r="E10" i="1" s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D11" i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D12" i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D13" i="1"/>
  <c r="E13" i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D14" i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D15" i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D16" i="1"/>
  <c r="E16" i="1" s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D17" i="1"/>
  <c r="E17" i="1" s="1"/>
  <c r="F17" i="1" s="1"/>
  <c r="D3" i="1"/>
  <c r="J22" i="1" s="1"/>
  <c r="C35" i="1" l="1"/>
  <c r="D35" i="1"/>
  <c r="C36" i="1"/>
  <c r="C37" i="1" s="1"/>
  <c r="D36" i="1"/>
  <c r="D37" i="1" s="1"/>
  <c r="H26" i="1"/>
  <c r="G17" i="1"/>
  <c r="F51" i="1"/>
  <c r="E5" i="1"/>
  <c r="I23" i="1"/>
  <c r="I24" i="1" s="1"/>
  <c r="E3" i="1"/>
  <c r="I25" i="1"/>
  <c r="H24" i="1"/>
  <c r="H25" i="1"/>
  <c r="C23" i="1"/>
  <c r="D23" i="1" s="1"/>
  <c r="D26" i="1" s="1"/>
  <c r="E56" i="1"/>
  <c r="C53" i="1"/>
  <c r="C54" i="1" s="1"/>
  <c r="B55" i="1"/>
  <c r="A56" i="1" s="1"/>
  <c r="C25" i="1" l="1"/>
  <c r="C26" i="1"/>
  <c r="D39" i="1"/>
  <c r="C39" i="1"/>
  <c r="B39" i="1"/>
  <c r="D24" i="1"/>
  <c r="C24" i="1"/>
  <c r="D38" i="1"/>
  <c r="C38" i="1"/>
  <c r="B38" i="1"/>
  <c r="H17" i="1"/>
  <c r="I17" i="1" s="1"/>
  <c r="J17" i="1" s="1"/>
  <c r="K17" i="1" s="1"/>
  <c r="L17" i="1" s="1"/>
  <c r="M17" i="1" s="1"/>
  <c r="N17" i="1" s="1"/>
  <c r="O17" i="1" s="1"/>
  <c r="P17" i="1" s="1"/>
  <c r="Q17" i="1" s="1"/>
  <c r="G51" i="1"/>
  <c r="F5" i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E22" i="1"/>
  <c r="I26" i="1"/>
  <c r="J23" i="1"/>
  <c r="D25" i="1"/>
  <c r="F3" i="1"/>
  <c r="K22" i="1"/>
  <c r="C55" i="1"/>
  <c r="E36" i="1" l="1"/>
  <c r="E35" i="1"/>
  <c r="E23" i="1"/>
  <c r="E26" i="1" s="1"/>
  <c r="G52" i="1"/>
  <c r="G53" i="1"/>
  <c r="E24" i="1"/>
  <c r="K23" i="1"/>
  <c r="J26" i="1"/>
  <c r="J24" i="1"/>
  <c r="J25" i="1"/>
  <c r="H27" i="1"/>
  <c r="I27" i="1"/>
  <c r="J27" i="1"/>
  <c r="K27" i="1"/>
  <c r="G3" i="1"/>
  <c r="L22" i="1"/>
  <c r="B27" i="1"/>
  <c r="D27" i="1"/>
  <c r="C27" i="1"/>
  <c r="E25" i="1" l="1"/>
  <c r="E40" i="1"/>
  <c r="D40" i="1"/>
  <c r="C40" i="1"/>
  <c r="B40" i="1"/>
  <c r="E37" i="1"/>
  <c r="E38" i="1"/>
  <c r="E39" i="1"/>
  <c r="E27" i="1"/>
  <c r="H3" i="1"/>
  <c r="M22" i="1"/>
  <c r="L23" i="1"/>
  <c r="K24" i="1"/>
  <c r="K25" i="1"/>
  <c r="K26" i="1"/>
  <c r="G55" i="1"/>
  <c r="G54" i="1"/>
  <c r="H28" i="1"/>
  <c r="I28" i="1"/>
  <c r="J28" i="1"/>
  <c r="K28" i="1"/>
  <c r="L28" i="1"/>
  <c r="H29" i="1" l="1"/>
  <c r="I29" i="1"/>
  <c r="J29" i="1"/>
  <c r="K29" i="1"/>
  <c r="L29" i="1"/>
  <c r="I3" i="1"/>
  <c r="N22" i="1"/>
  <c r="M23" i="1"/>
  <c r="L24" i="1"/>
  <c r="L25" i="1"/>
  <c r="L26" i="1"/>
  <c r="L27" i="1"/>
  <c r="N23" i="1" l="1"/>
  <c r="M24" i="1"/>
  <c r="M25" i="1"/>
  <c r="M26" i="1"/>
  <c r="M27" i="1"/>
  <c r="M28" i="1"/>
  <c r="J3" i="1"/>
  <c r="K3" i="1" s="1"/>
  <c r="L3" i="1" s="1"/>
  <c r="M3" i="1" s="1"/>
  <c r="N3" i="1" s="1"/>
  <c r="O3" i="1" s="1"/>
  <c r="P3" i="1" s="1"/>
  <c r="Q3" i="1" s="1"/>
  <c r="O22" i="1"/>
  <c r="H30" i="1"/>
  <c r="I30" i="1"/>
  <c r="J30" i="1"/>
  <c r="K30" i="1"/>
  <c r="L30" i="1"/>
  <c r="M30" i="1"/>
  <c r="M29" i="1"/>
  <c r="I31" i="1" l="1"/>
  <c r="J31" i="1"/>
  <c r="K31" i="1"/>
  <c r="L31" i="1"/>
  <c r="M31" i="1"/>
  <c r="N31" i="1"/>
  <c r="H31" i="1"/>
  <c r="O23" i="1"/>
  <c r="N26" i="1"/>
  <c r="N24" i="1"/>
  <c r="N25" i="1"/>
  <c r="N27" i="1"/>
  <c r="N28" i="1"/>
  <c r="N29" i="1"/>
  <c r="N30" i="1"/>
  <c r="O26" i="1" l="1"/>
  <c r="O25" i="1"/>
  <c r="O24" i="1"/>
  <c r="O27" i="1"/>
  <c r="O28" i="1"/>
  <c r="O29" i="1"/>
  <c r="O30" i="1"/>
  <c r="O31" i="1"/>
</calcChain>
</file>

<file path=xl/sharedStrings.xml><?xml version="1.0" encoding="utf-8"?>
<sst xmlns="http://schemas.openxmlformats.org/spreadsheetml/2006/main" count="3" uniqueCount="3">
  <si>
    <t>(8,1)(8,3)=-4</t>
  </si>
  <si>
    <t>(4,1)(4,2) = -1</t>
  </si>
  <si>
    <t>(4,3)(4,6) = 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</si>
</sst>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Alignment="1">
      <alignment horizontal="right"/>
    </xf>
    <xf numFmtId="0" fontId="0" fillId="2" borderId="10" xfId="0" applyFill="1" applyBorder="1"/>
    <xf numFmtId="0" fontId="0" fillId="2" borderId="0" xfId="0" applyFill="1" applyBorder="1"/>
    <xf numFmtId="0" fontId="0" fillId="3" borderId="10" xfId="0" applyFill="1" applyBorder="1"/>
    <xf numFmtId="0" fontId="0" fillId="3" borderId="0" xfId="0" applyFill="1" applyBorder="1"/>
    <xf numFmtId="0" fontId="0" fillId="3" borderId="11" xfId="0" applyFill="1" applyBorder="1"/>
    <xf numFmtId="0" fontId="0" fillId="0" borderId="0" xfId="0" applyFill="1" applyBorder="1"/>
    <xf numFmtId="0" fontId="0" fillId="3" borderId="12" xfId="0" applyFill="1" applyBorder="1"/>
    <xf numFmtId="0" fontId="0" fillId="4" borderId="0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1" xfId="0" applyFill="1" applyBorder="1"/>
    <xf numFmtId="0" fontId="0" fillId="2" borderId="11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0" xfId="0" applyFill="1" applyBorder="1"/>
    <xf numFmtId="0" fontId="0" fillId="5" borderId="11" xfId="0" applyFill="1" applyBorder="1"/>
    <xf numFmtId="0" fontId="0" fillId="5" borderId="10" xfId="0" applyFill="1" applyBorder="1"/>
    <xf numFmtId="0" fontId="0" fillId="6" borderId="0" xfId="0" applyFill="1"/>
    <xf numFmtId="0" fontId="0" fillId="7" borderId="0" xfId="0" applyFill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0" fillId="6" borderId="1" xfId="0" applyFill="1" applyBorder="1"/>
    <xf numFmtId="0" fontId="0" fillId="6" borderId="3" xfId="0" applyFill="1" applyBorder="1"/>
    <xf numFmtId="0" fontId="0" fillId="8" borderId="0" xfId="0" applyFill="1"/>
    <xf numFmtId="0" fontId="0" fillId="8" borderId="1" xfId="0" applyFill="1" applyBorder="1"/>
    <xf numFmtId="0" fontId="0" fillId="8" borderId="2" xfId="0" applyFill="1" applyBorder="1"/>
    <xf numFmtId="0" fontId="0" fillId="8" borderId="3" xfId="0" applyFill="1" applyBorder="1"/>
    <xf numFmtId="0" fontId="0" fillId="0" borderId="0" xfId="0" applyAlignment="1">
      <alignment horizontal="right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485775</xdr:colOff>
      <xdr:row>32</xdr:row>
      <xdr:rowOff>148590</xdr:rowOff>
    </xdr:from>
    <xdr:ext cx="1391856" cy="3552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B78316B-8C6D-4AC0-8B4A-6B6A6FAEEAFA}"/>
                </a:ext>
              </a:extLst>
            </xdr:cNvPr>
            <xdr:cNvSpPr txBox="1"/>
          </xdr:nvSpPr>
          <xdr:spPr>
            <a:xfrm>
              <a:off x="5972175" y="5968365"/>
              <a:ext cx="1391856" cy="3552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8,1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𝛽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−1+</m:t>
                        </m:r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17</m:t>
                            </m:r>
                          </m:e>
                        </m:rad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B78316B-8C6D-4AC0-8B4A-6B6A6FAEEAFA}"/>
                </a:ext>
              </a:extLst>
            </xdr:cNvPr>
            <xdr:cNvSpPr txBox="1"/>
          </xdr:nvSpPr>
          <xdr:spPr>
            <a:xfrm>
              <a:off x="5972175" y="5968365"/>
              <a:ext cx="1391856" cy="3552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(8,1)=𝛽=(−1+√17)/2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154305</xdr:colOff>
      <xdr:row>28</xdr:row>
      <xdr:rowOff>167640</xdr:rowOff>
    </xdr:from>
    <xdr:ext cx="2303323" cy="38882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CEB8616-DE85-4566-A1C9-4F4351687ADC}"/>
                </a:ext>
              </a:extLst>
            </xdr:cNvPr>
            <xdr:cNvSpPr txBox="1"/>
          </xdr:nvSpPr>
          <xdr:spPr>
            <a:xfrm>
              <a:off x="763905" y="5520690"/>
              <a:ext cx="2303323" cy="3888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4,1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𝛾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1+</m:t>
                        </m:r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17</m:t>
                            </m:r>
                          </m:e>
                        </m:ra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34−2</m:t>
                            </m:r>
                            <m:rad>
                              <m:radPr>
                                <m:degHide m:val="on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17</m:t>
                                </m:r>
                              </m:e>
                            </m:rad>
                          </m:e>
                        </m:rad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den>
                    </m:f>
                  </m:oMath>
                </m:oMathPara>
              </a14:m>
              <a:br>
                <a:rPr lang="en-US" sz="1100" b="0" i="1">
                  <a:latin typeface="Cambria Math" panose="02040503050406030204" pitchFamily="18" charset="0"/>
                </a:rPr>
              </a:br>
              <a:endParaRPr lang="en-US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CEB8616-DE85-4566-A1C9-4F4351687ADC}"/>
                </a:ext>
              </a:extLst>
            </xdr:cNvPr>
            <xdr:cNvSpPr txBox="1"/>
          </xdr:nvSpPr>
          <xdr:spPr>
            <a:xfrm>
              <a:off x="763905" y="5520690"/>
              <a:ext cx="2303323" cy="3888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(4,1)=𝛾=(−1+√17+√(34−2√17) )/4</a:t>
              </a:r>
              <a:br>
                <a:rPr lang="en-US" sz="1100" b="0" i="1">
                  <a:latin typeface="Cambria Math" panose="02040503050406030204" pitchFamily="18" charset="0"/>
                </a:rPr>
              </a:b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140970</xdr:colOff>
      <xdr:row>27</xdr:row>
      <xdr:rowOff>40005</xdr:rowOff>
    </xdr:from>
    <xdr:ext cx="3925818" cy="3668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E582FC31-B072-42C8-A1B6-541DD0FBEE8D}"/>
                </a:ext>
              </a:extLst>
            </xdr:cNvPr>
            <xdr:cNvSpPr txBox="1"/>
          </xdr:nvSpPr>
          <xdr:spPr>
            <a:xfrm>
              <a:off x="140970" y="4945380"/>
              <a:ext cx="3925818" cy="3668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100" baseline="0"/>
                <a:t> </a:t>
              </a:r>
              <a14:m>
                <m:oMath xmlns:m="http://schemas.openxmlformats.org/officeDocument/2006/math">
                  <m:sSup>
                    <m:sSupPr>
                      <m:ctrlPr>
                        <a:rPr lang="en-US" sz="1100" b="0" i="1" baseline="0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𝛾</m:t>
                      </m:r>
                    </m:e>
                    <m:sup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en-US" sz="1100" b="0" i="1" baseline="0">
                      <a:latin typeface="Cambria Math" panose="02040503050406030204" pitchFamily="18" charset="0"/>
                    </a:rPr>
                    <m:t>−</m:t>
                  </m:r>
                  <m:d>
                    <m:dPr>
                      <m:ctrlPr>
                        <a:rPr lang="en-US" sz="1100" b="0" i="1" baseline="0">
                          <a:latin typeface="Cambria Math" panose="02040503050406030204" pitchFamily="18" charset="0"/>
                        </a:rPr>
                      </m:ctrlPr>
                    </m:dPr>
                    <m:e>
                      <m:d>
                        <m:dPr>
                          <m:ctrlPr>
                            <a:rPr lang="en-US" sz="1100" b="0" i="1" baseline="0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100" b="0" i="1" baseline="0">
                              <a:latin typeface="Cambria Math" panose="02040503050406030204" pitchFamily="18" charset="0"/>
                            </a:rPr>
                            <m:t>4,1</m:t>
                          </m:r>
                        </m:e>
                      </m:d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+</m:t>
                      </m:r>
                      <m:d>
                        <m:dPr>
                          <m:ctrlPr>
                            <a:rPr lang="en-US" sz="1100" b="0" i="1" baseline="0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100" b="0" i="1" baseline="0">
                              <a:latin typeface="Cambria Math" panose="02040503050406030204" pitchFamily="18" charset="0"/>
                            </a:rPr>
                            <m:t>4,2</m:t>
                          </m:r>
                        </m:e>
                      </m:d>
                    </m:e>
                  </m:d>
                  <m:r>
                    <a:rPr lang="en-US" sz="1100" b="0" i="1" baseline="0">
                      <a:latin typeface="Cambria Math" panose="02040503050406030204" pitchFamily="18" charset="0"/>
                    </a:rPr>
                    <m:t>𝛾</m:t>
                  </m:r>
                  <m:r>
                    <a:rPr lang="en-US" sz="1100" b="0" i="1" baseline="0">
                      <a:latin typeface="Cambria Math" panose="02040503050406030204" pitchFamily="18" charset="0"/>
                    </a:rPr>
                    <m:t>+</m:t>
                  </m:r>
                  <m:d>
                    <m:dPr>
                      <m:ctrlPr>
                        <a:rPr lang="en-US" sz="1100" b="0" i="1" baseline="0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4,1</m:t>
                      </m:r>
                    </m:e>
                  </m:d>
                  <m:d>
                    <m:dPr>
                      <m:ctrlPr>
                        <a:rPr lang="en-US" sz="1100" b="0" i="1" baseline="0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4,2</m:t>
                      </m:r>
                    </m:e>
                  </m:d>
                  <m:r>
                    <a:rPr lang="en-US" sz="1100" b="0" i="1" baseline="0">
                      <a:latin typeface="Cambria Math" panose="02040503050406030204" pitchFamily="18" charset="0"/>
                    </a:rPr>
                    <m:t>=</m:t>
                  </m:r>
                  <m:sSup>
                    <m:sSupPr>
                      <m:ctrlPr>
                        <a:rPr lang="en-US" sz="1100" b="0" i="1" baseline="0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𝛾</m:t>
                      </m:r>
                    </m:e>
                    <m:sup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en-US" sz="1100" b="0" i="1" baseline="0">
                      <a:latin typeface="Cambria Math" panose="02040503050406030204" pitchFamily="18" charset="0"/>
                    </a:rPr>
                    <m:t>−</m:t>
                  </m:r>
                  <m:d>
                    <m:dPr>
                      <m:ctrlPr>
                        <a:rPr lang="en-US" sz="1100" b="0" i="1" baseline="0">
                          <a:latin typeface="Cambria Math" panose="02040503050406030204" pitchFamily="18" charset="0"/>
                        </a:rPr>
                      </m:ctrlPr>
                    </m:dPr>
                    <m:e>
                      <m:f>
                        <m:fPr>
                          <m:ctrlPr>
                            <a:rPr lang="en-US" sz="1100" b="0" i="1" baseline="0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US" sz="1100" b="0" i="1" baseline="0">
                              <a:latin typeface="Cambria Math" panose="02040503050406030204" pitchFamily="18" charset="0"/>
                            </a:rPr>
                            <m:t>−1+</m:t>
                          </m:r>
                          <m:rad>
                            <m:radPr>
                              <m:degHide m:val="on"/>
                              <m:ctrlPr>
                                <a:rPr lang="en-US" sz="1100" b="0" i="1" baseline="0">
                                  <a:latin typeface="Cambria Math" panose="02040503050406030204" pitchFamily="18" charset="0"/>
                                </a:rPr>
                              </m:ctrlPr>
                            </m:radPr>
                            <m:deg/>
                            <m:e>
                              <m:r>
                                <a:rPr lang="en-US" sz="1100" b="0" i="1" baseline="0">
                                  <a:latin typeface="Cambria Math" panose="02040503050406030204" pitchFamily="18" charset="0"/>
                                </a:rPr>
                                <m:t>17</m:t>
                              </m:r>
                            </m:e>
                          </m:rad>
                        </m:num>
                        <m:den>
                          <m:r>
                            <a:rPr lang="en-US" sz="1100" b="0" i="1" baseline="0">
                              <a:latin typeface="Cambria Math" panose="02040503050406030204" pitchFamily="18" charset="0"/>
                            </a:rPr>
                            <m:t>2</m:t>
                          </m:r>
                        </m:den>
                      </m:f>
                    </m:e>
                  </m:d>
                  <m:r>
                    <a:rPr lang="en-US" sz="1100" b="0" i="1" baseline="0">
                      <a:latin typeface="Cambria Math" panose="02040503050406030204" pitchFamily="18" charset="0"/>
                    </a:rPr>
                    <m:t>𝛾</m:t>
                  </m:r>
                  <m:r>
                    <a:rPr lang="en-US" sz="1100" b="0" i="1" baseline="0">
                      <a:latin typeface="Cambria Math" panose="02040503050406030204" pitchFamily="18" charset="0"/>
                    </a:rPr>
                    <m:t>−1=0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E582FC31-B072-42C8-A1B6-541DD0FBEE8D}"/>
                </a:ext>
              </a:extLst>
            </xdr:cNvPr>
            <xdr:cNvSpPr txBox="1"/>
          </xdr:nvSpPr>
          <xdr:spPr>
            <a:xfrm>
              <a:off x="140970" y="4945380"/>
              <a:ext cx="3925818" cy="3668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100" baseline="0"/>
                <a:t> </a:t>
              </a:r>
              <a:r>
                <a:rPr lang="en-US" sz="1100" b="0" i="0" baseline="0">
                  <a:latin typeface="Cambria Math" panose="02040503050406030204" pitchFamily="18" charset="0"/>
                </a:rPr>
                <a:t>𝛾^2−((4,1)+(4,2))𝛾+(4,1)(4,2)=𝛾^2−((−1+√17)/2)𝛾−1=0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600075</xdr:colOff>
      <xdr:row>21</xdr:row>
      <xdr:rowOff>0</xdr:rowOff>
    </xdr:from>
    <xdr:ext cx="60760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7490645A-1B92-42EF-99CD-F7CCB04514BB}"/>
                </a:ext>
              </a:extLst>
            </xdr:cNvPr>
            <xdr:cNvSpPr txBox="1"/>
          </xdr:nvSpPr>
          <xdr:spPr>
            <a:xfrm>
              <a:off x="3648075" y="4000500"/>
              <a:ext cx="60760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𝛽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=(8,1)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7490645A-1B92-42EF-99CD-F7CCB04514BB}"/>
                </a:ext>
              </a:extLst>
            </xdr:cNvPr>
            <xdr:cNvSpPr txBox="1"/>
          </xdr:nvSpPr>
          <xdr:spPr>
            <a:xfrm>
              <a:off x="3648075" y="4000500"/>
              <a:ext cx="60760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𝛽=(8,1)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504825</xdr:colOff>
      <xdr:row>31</xdr:row>
      <xdr:rowOff>76200</xdr:rowOff>
    </xdr:from>
    <xdr:ext cx="3348289" cy="1910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9D91F31C-5320-4341-AE7D-0D51DA5DDA71}"/>
                </a:ext>
              </a:extLst>
            </xdr:cNvPr>
            <xdr:cNvSpPr txBox="1"/>
          </xdr:nvSpPr>
          <xdr:spPr>
            <a:xfrm>
              <a:off x="5991225" y="6010275"/>
              <a:ext cx="3348289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8,3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8,1</m:t>
                            </m:r>
                          </m:e>
                        </m:d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𝛽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8,3</m:t>
                            </m:r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8,1</m:t>
                            </m:r>
                          </m:e>
                        </m:d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𝛽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−4=0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9D91F31C-5320-4341-AE7D-0D51DA5DDA71}"/>
                </a:ext>
              </a:extLst>
            </xdr:cNvPr>
            <xdr:cNvSpPr txBox="1"/>
          </xdr:nvSpPr>
          <xdr:spPr>
            <a:xfrm>
              <a:off x="5991225" y="6010275"/>
              <a:ext cx="3348289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𝛽^2−((8,3)+(8,1))𝛽+((8,3)(8,1))=𝛽^2+𝛽−4=0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21</xdr:row>
      <xdr:rowOff>19050</xdr:rowOff>
    </xdr:from>
    <xdr:ext cx="59574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DB462CE5-0671-45C3-9672-2741022AFBCE}"/>
                </a:ext>
              </a:extLst>
            </xdr:cNvPr>
            <xdr:cNvSpPr txBox="1"/>
          </xdr:nvSpPr>
          <xdr:spPr>
            <a:xfrm>
              <a:off x="0" y="4019550"/>
              <a:ext cx="59574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𝛾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4,1</m:t>
                        </m:r>
                      </m:e>
                    </m:d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DB462CE5-0671-45C3-9672-2741022AFBCE}"/>
                </a:ext>
              </a:extLst>
            </xdr:cNvPr>
            <xdr:cNvSpPr txBox="1"/>
          </xdr:nvSpPr>
          <xdr:spPr>
            <a:xfrm>
              <a:off x="0" y="4019550"/>
              <a:ext cx="59574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𝛾=(4,1)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0</xdr:col>
      <xdr:colOff>9525</xdr:colOff>
      <xdr:row>50</xdr:row>
      <xdr:rowOff>9525</xdr:rowOff>
    </xdr:from>
    <xdr:ext cx="59920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AFD12776-675C-452F-A720-017E004E22C6}"/>
                </a:ext>
              </a:extLst>
            </xdr:cNvPr>
            <xdr:cNvSpPr txBox="1"/>
          </xdr:nvSpPr>
          <xdr:spPr>
            <a:xfrm>
              <a:off x="9525" y="5553075"/>
              <a:ext cx="59920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𝜌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=(2,1)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AFD12776-675C-452F-A720-017E004E22C6}"/>
                </a:ext>
              </a:extLst>
            </xdr:cNvPr>
            <xdr:cNvSpPr txBox="1"/>
          </xdr:nvSpPr>
          <xdr:spPr>
            <a:xfrm>
              <a:off x="9525" y="5553075"/>
              <a:ext cx="59920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𝜌=(2,1)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9525</xdr:colOff>
      <xdr:row>50</xdr:row>
      <xdr:rowOff>9525</xdr:rowOff>
    </xdr:from>
    <xdr:ext cx="59920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DBF9D3BA-B4A7-4375-9FA1-A4EEB4714C32}"/>
                </a:ext>
              </a:extLst>
            </xdr:cNvPr>
            <xdr:cNvSpPr txBox="1"/>
          </xdr:nvSpPr>
          <xdr:spPr>
            <a:xfrm>
              <a:off x="9525" y="6896100"/>
              <a:ext cx="59920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𝜌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=(2,1)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DBF9D3BA-B4A7-4375-9FA1-A4EEB4714C32}"/>
                </a:ext>
              </a:extLst>
            </xdr:cNvPr>
            <xdr:cNvSpPr txBox="1"/>
          </xdr:nvSpPr>
          <xdr:spPr>
            <a:xfrm>
              <a:off x="9525" y="6896100"/>
              <a:ext cx="59920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𝜌=(2,1)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188594</xdr:colOff>
      <xdr:row>57</xdr:row>
      <xdr:rowOff>1904</xdr:rowOff>
    </xdr:from>
    <xdr:ext cx="6878956" cy="288417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05D7EB53-86A8-478C-93FA-0B56B15F5190}"/>
                </a:ext>
              </a:extLst>
            </xdr:cNvPr>
            <xdr:cNvSpPr txBox="1"/>
          </xdr:nvSpPr>
          <xdr:spPr>
            <a:xfrm>
              <a:off x="188594" y="10927079"/>
              <a:ext cx="6878956" cy="28841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0"/>
                <a:t> </a:t>
              </a:r>
              <a14:m>
                <m:oMath xmlns:m="http://schemas.openxmlformats.org/officeDocument/2006/math"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𝜌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−</m:t>
                      </m:r>
                      <m:d>
                        <m:d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2,1</m:t>
                          </m:r>
                        </m:e>
                      </m:d>
                    </m:e>
                  </m:d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𝜌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−</m:t>
                      </m:r>
                      <m:d>
                        <m:d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2,4</m:t>
                          </m:r>
                        </m:e>
                      </m:d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sSup>
                    <m:sSup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𝜌</m:t>
                      </m:r>
                    </m:e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en-US" sz="1100" b="0" i="1">
                      <a:latin typeface="Cambria Math" panose="02040503050406030204" pitchFamily="18" charset="0"/>
                    </a:rPr>
                    <m:t>−</m:t>
                  </m:r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d>
                        <m:d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2,1</m:t>
                          </m:r>
                        </m:e>
                      </m:d>
                      <m:r>
                        <a:rPr lang="en-US" sz="1100" b="0" i="1">
                          <a:latin typeface="Cambria Math" panose="02040503050406030204" pitchFamily="18" charset="0"/>
                        </a:rPr>
                        <m:t>+</m:t>
                      </m:r>
                      <m:d>
                        <m:d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2,4</m:t>
                          </m:r>
                        </m:e>
                      </m:d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𝜌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+</m:t>
                  </m:r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d>
                        <m:d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2,5</m:t>
                          </m:r>
                        </m:e>
                      </m:d>
                      <m:r>
                        <a:rPr lang="en-US" sz="1100" b="0" i="1">
                          <a:latin typeface="Cambria Math" panose="02040503050406030204" pitchFamily="18" charset="0"/>
                        </a:rPr>
                        <m:t>+</m:t>
                      </m:r>
                      <m:d>
                        <m:d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2,3</m:t>
                          </m:r>
                        </m:e>
                      </m:d>
                    </m:e>
                  </m:d>
                </m:oMath>
              </a14:m>
              <a:br>
                <a:rPr lang="en-US" sz="1100" b="0" i="1">
                  <a:latin typeface="Cambria Math" panose="02040503050406030204" pitchFamily="18" charset="0"/>
                </a:rPr>
              </a:br>
              <a:endParaRPr lang="en-US" sz="11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𝜌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1+</m:t>
                            </m:r>
                            <m:rad>
                              <m:radPr>
                                <m:degHide m:val="on"/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17</m:t>
                                </m:r>
                              </m:e>
                            </m:rad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rad>
                              <m:radPr>
                                <m:degHide m:val="on"/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34−2</m:t>
                                </m:r>
                                <m:rad>
                                  <m:radPr>
                                    <m:degHide m:val="on"/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radPr>
                                  <m:deg/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17</m:t>
                                    </m:r>
                                  </m:e>
                                </m:rad>
                              </m:e>
                            </m:rad>
                          </m:num>
                          <m:den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den>
                        </m:f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𝜌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b="0" i="1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US" sz="1100" b="0" i="1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rad>
                              <m:radPr>
                                <m:degHide m:val="on"/>
                                <m:ctrlPr>
                                  <a:rPr lang="en-US" sz="1100" b="0" i="1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en-US" sz="1100" b="0" i="1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17</m:t>
                                </m:r>
                              </m:e>
                            </m:rad>
                            <m:r>
                              <a:rPr lang="en-US" sz="1100" b="0" i="1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rad>
                              <m:radPr>
                                <m:degHide m:val="on"/>
                                <m:ctrlPr>
                                  <a:rPr lang="en-US" sz="1100" b="0" i="1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en-US" sz="1100" b="0" i="1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34+2</m:t>
                                </m:r>
                                <m:rad>
                                  <m:radPr>
                                    <m:degHide m:val="on"/>
                                    <m:ctrlPr>
                                      <a:rPr lang="en-US" sz="1100" b="0" i="1" baseline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radPr>
                                  <m:deg/>
                                  <m:e>
                                    <m:r>
                                      <a:rPr lang="en-US" sz="1100" b="0" i="1" baseline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17</m:t>
                                    </m:r>
                                  </m:e>
                                </m:rad>
                              </m:e>
                            </m:rad>
                          </m:num>
                          <m:den>
                            <m:r>
                              <a:rPr lang="en-US" sz="1100" b="0" i="1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den>
                        </m:f>
                      </m:e>
                    </m:d>
                  </m:oMath>
                  <m:oMath xmlns:m="http://schemas.openxmlformats.org/officeDocument/2006/math">
                    <m:r>
                      <a:rPr lang="en-US" sz="1100" b="0" i="0">
                        <a:latin typeface="Cambria Math" panose="02040503050406030204" pitchFamily="18" charset="0"/>
                      </a:rPr>
                      <m:t> 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𝜌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1+</m:t>
                            </m:r>
                            <m:rad>
                              <m:radPr>
                                <m:degHide m:val="on"/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17</m:t>
                                </m:r>
                              </m:e>
                            </m:rad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rad>
                              <m:radPr>
                                <m:degHide m:val="on"/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34−2</m:t>
                                </m:r>
                                <m:rad>
                                  <m:radPr>
                                    <m:degHide m:val="on"/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radPr>
                                  <m:deg/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17</m:t>
                                    </m:r>
                                  </m:e>
                                </m:rad>
                              </m:e>
                            </m:rad>
                          </m:num>
                          <m:den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den>
                        </m:f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±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p>
                                  <m:sSup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f>
                                          <m:fPr>
                                            <m:ctrlP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fPr>
                                          <m:num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−</m:t>
                                            </m:r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1+</m:t>
                                            </m:r>
                                            <m:rad>
                                              <m:radPr>
                                                <m:degHide m:val="on"/>
                                                <m:ctrlPr>
                                                  <a:rPr lang="en-US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radPr>
                                              <m:deg/>
                                              <m:e>
                                                <m:r>
                                                  <a:rPr lang="en-US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17</m:t>
                                                </m:r>
                                              </m:e>
                                            </m:rad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+</m:t>
                                            </m:r>
                                            <m:rad>
                                              <m:radPr>
                                                <m:degHide m:val="on"/>
                                                <m:ctrlPr>
                                                  <a:rPr lang="en-US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radPr>
                                              <m:deg/>
                                              <m:e>
                                                <m:r>
                                                  <a:rPr lang="en-US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34−2</m:t>
                                                </m:r>
                                                <m:rad>
                                                  <m:radPr>
                                                    <m:degHide m:val="on"/>
                                                    <m:ctrlPr>
                                                      <a:rPr lang="en-US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radPr>
                                                  <m:deg/>
                                                  <m:e>
                                                    <m:r>
                                                      <a:rPr lang="en-US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17</m:t>
                                                    </m:r>
                                                  </m:e>
                                                </m:rad>
                                              </m:e>
                                            </m:rad>
                                          </m:num>
                                          <m:den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4</m:t>
                                            </m:r>
                                          </m:den>
                                        </m:f>
                                      </m:e>
                                    </m:d>
                                  </m:e>
                                  <m:sup>
                                    <m:r>
                                      <a:rPr lang="en-US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−4</m:t>
                                </m:r>
                                <m:d>
                                  <m:d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−</m:t>
                                        </m:r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1−</m:t>
                                        </m:r>
                                        <m:rad>
                                          <m:radPr>
                                            <m:degHide m:val="on"/>
                                            <m:ctrlP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radPr>
                                          <m:deg/>
                                          <m:e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17</m:t>
                                            </m:r>
                                          </m:e>
                                        </m:rad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+</m:t>
                                        </m:r>
                                        <m:rad>
                                          <m:radPr>
                                            <m:degHide m:val="on"/>
                                            <m:ctrlP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radPr>
                                          <m:deg/>
                                          <m:e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34+2</m:t>
                                            </m:r>
                                            <m:rad>
                                              <m:radPr>
                                                <m:degHide m:val="on"/>
                                                <m:ctrlPr>
                                                  <a:rPr lang="en-US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radPr>
                                              <m:deg/>
                                              <m:e>
                                                <m:r>
                                                  <a:rPr lang="en-US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17</m:t>
                                                </m:r>
                                              </m:e>
                                            </m:rad>
                                          </m:e>
                                        </m:rad>
                                      </m:num>
                                      <m:den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4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</m:d>
                          </m:e>
                          <m:sup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den>
                            </m:f>
                          </m:sup>
                        </m:sSup>
                      </m:e>
                    </m:d>
                    <m:r>
                      <a:rPr lang="en-US" sz="1100" b="0" i="0">
                        <a:latin typeface="Cambria Math" panose="02040503050406030204" pitchFamily="18" charset="0"/>
                      </a:rPr>
                      <m:t> </m:t>
                    </m:r>
                  </m:oMath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𝜌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8</m:t>
                        </m:r>
                      </m:den>
                    </m:f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1+</m:t>
                        </m:r>
                        <m:rad>
                          <m:radPr>
                            <m:degHide m:val="on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17</m:t>
                            </m:r>
                          </m:e>
                        </m:rad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ad>
                          <m:radPr>
                            <m:degHide m:val="on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34−2</m:t>
                            </m:r>
                            <m:rad>
                              <m:radPr>
                                <m:degHide m:val="on"/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17</m:t>
                                </m:r>
                              </m:e>
                            </m:rad>
                          </m:e>
                        </m:rad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±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68+12</m:t>
                                </m:r>
                                <m:rad>
                                  <m:radPr>
                                    <m:degHide m:val="on"/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radPr>
                                  <m:deg/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17</m:t>
                                    </m:r>
                                  </m:e>
                                </m:rad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−2</m:t>
                                </m:r>
                                <m:rad>
                                  <m:radPr>
                                    <m:degHide m:val="on"/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radPr>
                                  <m:deg/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34−2</m:t>
                                    </m:r>
                                    <m:rad>
                                      <m:radPr>
                                        <m:degHide m:val="on"/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radPr>
                                      <m:deg/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17</m:t>
                                        </m:r>
                                      </m:e>
                                    </m:rad>
                                  </m:e>
                                </m:rad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  <m:rad>
                                  <m:radPr>
                                    <m:degHide m:val="on"/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radPr>
                                  <m:deg/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17</m:t>
                                    </m:r>
                                  </m:e>
                                </m:rad>
                                <m:rad>
                                  <m:radPr>
                                    <m:degHide m:val="on"/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radPr>
                                  <m:deg/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34−2</m:t>
                                    </m:r>
                                    <m:rad>
                                      <m:radPr>
                                        <m:degHide m:val="on"/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radPr>
                                      <m:deg/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17</m:t>
                                        </m:r>
                                      </m:e>
                                    </m:rad>
                                  </m:e>
                                </m:rad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−16</m:t>
                                </m:r>
                                <m:rad>
                                  <m:radPr>
                                    <m:degHide m:val="on"/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radPr>
                                  <m:deg/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34+2</m:t>
                                    </m:r>
                                    <m:rad>
                                      <m:radPr>
                                        <m:degHide m:val="on"/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radPr>
                                      <m:deg/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17</m:t>
                                        </m:r>
                                      </m:e>
                                    </m:rad>
                                  </m:e>
                                </m:rad>
                              </m:e>
                            </m:d>
                          </m:e>
                          <m:sup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den>
                            </m:f>
                          </m:sup>
                        </m:sSup>
                      </m:e>
                    </m:d>
                  </m:oMath>
                </m:oMathPara>
              </a14:m>
              <a:endParaRPr lang="en-US" sz="1100" b="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2,1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8</m:t>
                        </m:r>
                      </m:den>
                    </m:f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1+</m:t>
                        </m:r>
                        <m:rad>
                          <m:radPr>
                            <m:degHide m:val="on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17</m:t>
                            </m:r>
                          </m:e>
                        </m:rad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ad>
                          <m:radPr>
                            <m:degHide m:val="on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34−2</m:t>
                            </m:r>
                            <m:rad>
                              <m:radPr>
                                <m:degHide m:val="on"/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17</m:t>
                                </m:r>
                              </m:e>
                            </m:rad>
                          </m:e>
                        </m:rad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68+12</m:t>
                                </m:r>
                                <m:rad>
                                  <m:radPr>
                                    <m:degHide m:val="on"/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radPr>
                                  <m:deg/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17</m:t>
                                    </m:r>
                                  </m:e>
                                </m:rad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−2</m:t>
                                </m:r>
                                <m:rad>
                                  <m:radPr>
                                    <m:degHide m:val="on"/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radPr>
                                  <m:deg/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34−2</m:t>
                                    </m:r>
                                    <m:rad>
                                      <m:radPr>
                                        <m:degHide m:val="on"/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radPr>
                                      <m:deg/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17</m:t>
                                        </m:r>
                                      </m:e>
                                    </m:rad>
                                  </m:e>
                                </m:rad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  <m:rad>
                                  <m:radPr>
                                    <m:degHide m:val="on"/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radPr>
                                  <m:deg/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17</m:t>
                                    </m:r>
                                  </m:e>
                                </m:rad>
                                <m:rad>
                                  <m:radPr>
                                    <m:degHide m:val="on"/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radPr>
                                  <m:deg/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34−2</m:t>
                                    </m:r>
                                    <m:rad>
                                      <m:radPr>
                                        <m:degHide m:val="on"/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radPr>
                                      <m:deg/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17</m:t>
                                        </m:r>
                                      </m:e>
                                    </m:rad>
                                  </m:e>
                                </m:rad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−16</m:t>
                                </m:r>
                                <m:rad>
                                  <m:radPr>
                                    <m:degHide m:val="on"/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radPr>
                                  <m:deg/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34+2</m:t>
                                    </m:r>
                                    <m:rad>
                                      <m:radPr>
                                        <m:degHide m:val="on"/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radPr>
                                      <m:deg/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17</m:t>
                                        </m:r>
                                      </m:e>
                                    </m:rad>
                                  </m:e>
                                </m:rad>
                              </m:e>
                            </m:d>
                          </m:e>
                          <m:sup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den>
                            </m:f>
                          </m:sup>
                        </m:sSup>
                      </m:e>
                    </m:d>
                  </m:oMath>
                </m:oMathPara>
              </a14:m>
              <a:br>
                <a:rPr lang="en-US" sz="1100" b="0"/>
              </a:br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 </m:t>
                  </m:r>
                </m:oMath>
              </a14:m>
              <a:r>
                <a:rPr lang="en-US" sz="1100"/>
                <a:t>  </a:t>
              </a:r>
            </a:p>
          </xdr:txBody>
        </xdr:sp>
      </mc:Choice>
      <mc:Fallback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05D7EB53-86A8-478C-93FA-0B56B15F5190}"/>
                </a:ext>
              </a:extLst>
            </xdr:cNvPr>
            <xdr:cNvSpPr txBox="1"/>
          </xdr:nvSpPr>
          <xdr:spPr>
            <a:xfrm>
              <a:off x="188594" y="10927079"/>
              <a:ext cx="6878956" cy="28841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0"/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(𝜌−(2,1))(𝜌−(2,4))=𝜌^2−((2,1)+(2,4))𝜌+((2,5)+(2,3))</a:t>
              </a:r>
              <a:br>
                <a:rPr lang="en-US" sz="1100" b="0" i="1">
                  <a:latin typeface="Cambria Math" panose="02040503050406030204" pitchFamily="18" charset="0"/>
                </a:rPr>
              </a:br>
              <a:endParaRPr lang="en-US" sz="1100" b="0" i="1">
                <a:latin typeface="Cambria Math" panose="02040503050406030204" pitchFamily="18" charset="0"/>
              </a:endParaRPr>
            </a:p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=𝜌^2−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((−1+√17+√(34−2√17) )/4)𝜌+(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(−1−√17+√(34+2√17) )/4)</a:t>
              </a:r>
              <a:br>
                <a:rPr lang="en-US" sz="1100" b="0" i="1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:r>
                <a:rPr lang="en-US" sz="1100" b="0" i="0">
                  <a:latin typeface="Cambria Math" panose="02040503050406030204" pitchFamily="18" charset="0"/>
                </a:rPr>
                <a:t>  𝜌=1/2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(−1+√17+√(34−2√17) )/4±(((−1+√17+√(34−2√17) )/4)^2−4((−1−√17+√(34+2√17) )/4))^(1/2) ) </a:t>
              </a:r>
              <a:r>
                <a:rPr lang="en-US" sz="1100" b="0" i="0">
                  <a:latin typeface="Cambria Math" panose="02040503050406030204" pitchFamily="18" charset="0"/>
                </a:rPr>
                <a:t> </a:t>
              </a:r>
              <a:br>
                <a:rPr lang="en-US" sz="1100" b="0" i="0">
                  <a:latin typeface="Cambria Math" panose="02040503050406030204" pitchFamily="18" charset="0"/>
                </a:rPr>
              </a:b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𝜌=1/8 (−1+√17+√(34−2√17) ±(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68+12√17−2√(34−2√17)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2√17 √(34−2√17) −16√(34+2√17)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)^(1/2) )</a:t>
              </a:r>
              <a:endParaRPr lang="en-US" sz="1100" b="0"/>
            </a:p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(2,1)=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1/8 (−1+√17+√(34−2√17) +(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68+12√17−2√(34−2√17)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2√17 √(34−2√17) −16√(34+2√17)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)^(1/2) )</a:t>
              </a:r>
              <a:br>
                <a:rPr lang="en-US" sz="1100" b="0"/>
              </a:br>
              <a:r>
                <a:rPr lang="en-US" sz="1100" b="0" i="0">
                  <a:latin typeface="Cambria Math" panose="02040503050406030204" pitchFamily="18" charset="0"/>
                </a:rPr>
                <a:t> </a:t>
              </a:r>
              <a:r>
                <a:rPr lang="en-US" sz="1100"/>
                <a:t>  </a:t>
              </a:r>
            </a:p>
          </xdr:txBody>
        </xdr:sp>
      </mc:Fallback>
    </mc:AlternateContent>
    <xdr:clientData/>
  </xdr:oneCellAnchor>
  <xdr:oneCellAnchor>
    <xdr:from>
      <xdr:col>9</xdr:col>
      <xdr:colOff>457200</xdr:colOff>
      <xdr:row>34</xdr:row>
      <xdr:rowOff>148590</xdr:rowOff>
    </xdr:from>
    <xdr:ext cx="1460400" cy="3552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18C53D66-5666-43C9-8BAD-F1AA594C8B6C}"/>
                </a:ext>
              </a:extLst>
            </xdr:cNvPr>
            <xdr:cNvSpPr txBox="1"/>
          </xdr:nvSpPr>
          <xdr:spPr>
            <a:xfrm>
              <a:off x="5943600" y="6330315"/>
              <a:ext cx="1460400" cy="355290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0" lang="en-US" sz="11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kumimoji="0" lang="en-US" sz="11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8,3</m:t>
                        </m:r>
                      </m:e>
                    </m:d>
                    <m:r>
                      <a:rPr kumimoji="0" lang="en-US" sz="11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kumimoji="0" lang="en-US" sz="11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𝛽</m:t>
                    </m:r>
                    <m:r>
                      <a:rPr kumimoji="0" lang="en-US" sz="11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′=</m:t>
                    </m:r>
                    <m:f>
                      <m:fPr>
                        <m:ctrlPr>
                          <a:rPr kumimoji="0" lang="en-US" sz="11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kumimoji="0" lang="en-US" sz="11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−1−</m:t>
                        </m:r>
                        <m:rad>
                          <m:radPr>
                            <m:degHide m:val="on"/>
                            <m:ctrlPr>
                              <a:rPr kumimoji="0" lang="en-US" sz="11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kumimoji="0" lang="en-US" sz="11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17</m:t>
                            </m:r>
                          </m:e>
                        </m:rad>
                      </m:num>
                      <m:den>
                        <m:r>
                          <a:rPr kumimoji="0" lang="en-US" sz="11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</m:oMath>
                </m:oMathPara>
              </a14:m>
              <a:endParaRPr kumimoji="0" 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18C53D66-5666-43C9-8BAD-F1AA594C8B6C}"/>
                </a:ext>
              </a:extLst>
            </xdr:cNvPr>
            <xdr:cNvSpPr txBox="1"/>
          </xdr:nvSpPr>
          <xdr:spPr>
            <a:xfrm>
              <a:off x="5943600" y="6330315"/>
              <a:ext cx="1460400" cy="355290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(8,3)=𝛽′=(−1−√17)/2</a:t>
              </a:r>
              <a:endParaRPr kumimoji="0" 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139065</xdr:colOff>
      <xdr:row>31</xdr:row>
      <xdr:rowOff>19050</xdr:rowOff>
    </xdr:from>
    <xdr:ext cx="2335960" cy="38882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EB47F1BB-519F-4D66-BC7F-40299A76B5DE}"/>
                </a:ext>
              </a:extLst>
            </xdr:cNvPr>
            <xdr:cNvSpPr txBox="1"/>
          </xdr:nvSpPr>
          <xdr:spPr>
            <a:xfrm>
              <a:off x="748665" y="5953125"/>
              <a:ext cx="2335960" cy="388824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0" lang="en-US" sz="11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kumimoji="0" lang="en-US" sz="1100" b="0" i="0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4,2</m:t>
                        </m:r>
                      </m:e>
                    </m:d>
                    <m:r>
                      <a:rPr kumimoji="0" lang="en-US" sz="1100" b="0" i="0" u="none" strike="noStrike" kern="0" cap="none" spc="0" normalizeH="0" baseline="0" noProof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kumimoji="0" lang="en-US" sz="11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𝛾</m:t>
                    </m:r>
                    <m:r>
                      <a:rPr kumimoji="0" lang="en-US" sz="11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′=</m:t>
                    </m:r>
                    <m:f>
                      <m:fPr>
                        <m:ctrlPr>
                          <a:rPr kumimoji="0" lang="en-US" sz="11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kumimoji="0" lang="en-US" sz="11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kumimoji="0" lang="en-US" sz="11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1+</m:t>
                        </m:r>
                        <m:rad>
                          <m:radPr>
                            <m:degHide m:val="on"/>
                            <m:ctrlPr>
                              <a:rPr kumimoji="0" lang="en-US" sz="11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kumimoji="0" lang="en-US" sz="11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17</m:t>
                            </m:r>
                          </m:e>
                        </m:rad>
                        <m:r>
                          <a:rPr kumimoji="0" lang="en-US" sz="11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ad>
                          <m:radPr>
                            <m:degHide m:val="on"/>
                            <m:ctrlPr>
                              <a:rPr kumimoji="0" lang="en-US" sz="11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kumimoji="0" lang="en-US" sz="11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34−2</m:t>
                            </m:r>
                            <m:rad>
                              <m:radPr>
                                <m:degHide m:val="on"/>
                                <m:ctrlPr>
                                  <a:rPr kumimoji="0" lang="en-US" sz="11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sysClr val="windowText" lastClr="000000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kumimoji="0" lang="en-US" sz="11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sysClr val="windowText" lastClr="000000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17</m:t>
                                </m:r>
                              </m:e>
                            </m:rad>
                          </m:e>
                        </m:rad>
                      </m:num>
                      <m:den>
                        <m:r>
                          <a:rPr kumimoji="0" lang="en-US" sz="11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den>
                    </m:f>
                  </m:oMath>
                </m:oMathPara>
              </a14:m>
              <a:br>
                <a:rPr kumimoji="0" lang="en-US" sz="1100" b="0" i="1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</a:br>
              <a:endParaRPr kumimoji="0" 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EB47F1BB-519F-4D66-BC7F-40299A76B5DE}"/>
                </a:ext>
              </a:extLst>
            </xdr:cNvPr>
            <xdr:cNvSpPr txBox="1"/>
          </xdr:nvSpPr>
          <xdr:spPr>
            <a:xfrm>
              <a:off x="748665" y="5953125"/>
              <a:ext cx="2335960" cy="388824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(4,2)=𝛾′=(−1+√17−√(34−2√17) )/4</a:t>
              </a:r>
              <a:br>
                <a:rPr kumimoji="0" lang="en-US" sz="1100" b="0" i="1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</a:br>
              <a:endParaRPr kumimoji="0" 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62865</xdr:colOff>
      <xdr:row>42</xdr:row>
      <xdr:rowOff>152400</xdr:rowOff>
    </xdr:from>
    <xdr:ext cx="2067104" cy="38882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0D9665A7-C2F8-4199-B44C-0268ACE3650B}"/>
                </a:ext>
              </a:extLst>
            </xdr:cNvPr>
            <xdr:cNvSpPr txBox="1"/>
          </xdr:nvSpPr>
          <xdr:spPr>
            <a:xfrm>
              <a:off x="672465" y="8201025"/>
              <a:ext cx="2067104" cy="388824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0" lang="en-US" sz="11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kumimoji="0" lang="en-US" sz="11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4,3</m:t>
                        </m:r>
                      </m:e>
                    </m:d>
                    <m:r>
                      <a:rPr kumimoji="0" lang="en-US" sz="11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kumimoji="0" lang="en-US" sz="11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kumimoji="0" lang="en-US" sz="11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kumimoji="0" lang="en-US" sz="11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1−</m:t>
                        </m:r>
                        <m:rad>
                          <m:radPr>
                            <m:degHide m:val="on"/>
                            <m:ctrlPr>
                              <a:rPr kumimoji="0" lang="en-US" sz="11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kumimoji="0" lang="en-US" sz="11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17</m:t>
                            </m:r>
                          </m:e>
                        </m:rad>
                        <m:r>
                          <a:rPr kumimoji="0" lang="en-US" sz="11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ad>
                          <m:radPr>
                            <m:degHide m:val="on"/>
                            <m:ctrlPr>
                              <a:rPr kumimoji="0" lang="en-US" sz="11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kumimoji="0" lang="en-US" sz="11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34+2</m:t>
                            </m:r>
                            <m:rad>
                              <m:radPr>
                                <m:degHide m:val="on"/>
                                <m:ctrlPr>
                                  <a:rPr kumimoji="0" lang="en-US" sz="11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sysClr val="windowText" lastClr="000000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kumimoji="0" lang="en-US" sz="11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sysClr val="windowText" lastClr="000000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17</m:t>
                                </m:r>
                              </m:e>
                            </m:rad>
                          </m:e>
                        </m:rad>
                      </m:num>
                      <m:den>
                        <m:r>
                          <a:rPr kumimoji="0" lang="en-US" sz="11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den>
                    </m:f>
                  </m:oMath>
                </m:oMathPara>
              </a14:m>
              <a:br>
                <a:rPr kumimoji="0" lang="en-US" sz="1100" b="0" i="1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</a:br>
              <a:endParaRPr kumimoji="0" 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0D9665A7-C2F8-4199-B44C-0268ACE3650B}"/>
                </a:ext>
              </a:extLst>
            </xdr:cNvPr>
            <xdr:cNvSpPr txBox="1"/>
          </xdr:nvSpPr>
          <xdr:spPr>
            <a:xfrm>
              <a:off x="672465" y="8201025"/>
              <a:ext cx="2067104" cy="388824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(4,3)=(−1−√17+√(34+2√17) )/4</a:t>
              </a:r>
              <a:br>
                <a:rPr kumimoji="0" lang="en-US" sz="1100" b="0" i="1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</a:br>
              <a:endParaRPr kumimoji="0" 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57150</xdr:colOff>
      <xdr:row>45</xdr:row>
      <xdr:rowOff>76200</xdr:rowOff>
    </xdr:from>
    <xdr:ext cx="2067104" cy="38882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AB255311-6CEC-4B32-BAAF-FF65DF3F9361}"/>
                </a:ext>
              </a:extLst>
            </xdr:cNvPr>
            <xdr:cNvSpPr txBox="1"/>
          </xdr:nvSpPr>
          <xdr:spPr>
            <a:xfrm>
              <a:off x="666750" y="8696325"/>
              <a:ext cx="2067104" cy="388824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0" lang="en-US" sz="11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kumimoji="0" lang="en-US" sz="11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4,6</m:t>
                        </m:r>
                      </m:e>
                    </m:d>
                    <m:r>
                      <a:rPr kumimoji="0" lang="en-US" sz="11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kumimoji="0" lang="en-US" sz="11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kumimoji="0" lang="en-US" sz="11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kumimoji="0" lang="en-US" sz="11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1−</m:t>
                        </m:r>
                        <m:rad>
                          <m:radPr>
                            <m:degHide m:val="on"/>
                            <m:ctrlPr>
                              <a:rPr kumimoji="0" lang="en-US" sz="11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kumimoji="0" lang="en-US" sz="11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17</m:t>
                            </m:r>
                          </m:e>
                        </m:rad>
                        <m:r>
                          <a:rPr kumimoji="0" lang="en-US" sz="11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ad>
                          <m:radPr>
                            <m:degHide m:val="on"/>
                            <m:ctrlPr>
                              <a:rPr kumimoji="0" lang="en-US" sz="11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kumimoji="0" lang="en-US" sz="11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34+2</m:t>
                            </m:r>
                            <m:rad>
                              <m:radPr>
                                <m:degHide m:val="on"/>
                                <m:ctrlPr>
                                  <a:rPr kumimoji="0" lang="en-US" sz="11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sysClr val="windowText" lastClr="000000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kumimoji="0" lang="en-US" sz="11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sysClr val="windowText" lastClr="000000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17</m:t>
                                </m:r>
                              </m:e>
                            </m:rad>
                          </m:e>
                        </m:rad>
                      </m:num>
                      <m:den>
                        <m:r>
                          <a:rPr kumimoji="0" lang="en-US" sz="11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den>
                    </m:f>
                  </m:oMath>
                </m:oMathPara>
              </a14:m>
              <a:br>
                <a:rPr kumimoji="0" lang="en-US" sz="1100" b="0" i="1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</a:br>
              <a:endParaRPr kumimoji="0" 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AB255311-6CEC-4B32-BAAF-FF65DF3F9361}"/>
                </a:ext>
              </a:extLst>
            </xdr:cNvPr>
            <xdr:cNvSpPr txBox="1"/>
          </xdr:nvSpPr>
          <xdr:spPr>
            <a:xfrm>
              <a:off x="666750" y="8696325"/>
              <a:ext cx="2067104" cy="388824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(4,6)=(−1−√17−√(34+2√17) )/4</a:t>
              </a:r>
              <a:br>
                <a:rPr kumimoji="0" lang="en-US" sz="1100" b="0" i="1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</a:br>
              <a:endParaRPr kumimoji="0" 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12</xdr:col>
      <xdr:colOff>129540</xdr:colOff>
      <xdr:row>60</xdr:row>
      <xdr:rowOff>180975</xdr:rowOff>
    </xdr:from>
    <xdr:ext cx="5983240" cy="123386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AC150B16-E36D-422D-B033-FFA34C46D375}"/>
                </a:ext>
              </a:extLst>
            </xdr:cNvPr>
            <xdr:cNvSpPr txBox="1"/>
          </xdr:nvSpPr>
          <xdr:spPr>
            <a:xfrm>
              <a:off x="7444740" y="11677650"/>
              <a:ext cx="5983240" cy="12338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1+</m:t>
                                </m:r>
                                <m:rad>
                                  <m:radPr>
                                    <m:degHide m:val="on"/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radPr>
                                  <m:deg/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17</m:t>
                                    </m:r>
                                  </m:e>
                                </m:rad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+2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rad>
                              <m:radPr>
                                <m:degHide m:val="on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17</m:t>
                                </m:r>
                              </m:e>
                            </m:rad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ad>
                              <m:radPr>
                                <m:degHide m:val="on"/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34−2</m:t>
                                </m:r>
                                <m:rad>
                                  <m:radPr>
                                    <m:degHide m:val="on"/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radPr>
                                  <m:deg/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17</m:t>
                                    </m:r>
                                  </m:e>
                                </m:rad>
                              </m:e>
                            </m:rad>
                          </m:e>
                        </m:d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+34−2</m:t>
                        </m:r>
                        <m:rad>
                          <m:radPr>
                            <m:degHide m:val="on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17</m:t>
                            </m:r>
                          </m:e>
                        </m:rad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−16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1−</m:t>
                        </m:r>
                        <m:rad>
                          <m:radPr>
                            <m:degHide m:val="on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17</m:t>
                            </m:r>
                          </m:e>
                        </m:rad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ad>
                          <m:radPr>
                            <m:degHide m:val="on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34+2</m:t>
                            </m:r>
                            <m:rad>
                              <m:radPr>
                                <m:degHide m:val="on"/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17</m:t>
                                </m:r>
                              </m:e>
                            </m:rad>
                          </m:e>
                        </m:rad>
                      </m:e>
                    </m:d>
                  </m:oMath>
                </m:oMathPara>
              </a14:m>
              <a:endParaRPr lang="en-US" sz="110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1−2</m:t>
                    </m:r>
                    <m:rad>
                      <m:radPr>
                        <m:degHide m:val="o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17</m:t>
                        </m:r>
                      </m:e>
                    </m:rad>
                    <m:r>
                      <a:rPr lang="en-US" sz="1100" b="0" i="1">
                        <a:latin typeface="Cambria Math" panose="02040503050406030204" pitchFamily="18" charset="0"/>
                      </a:rPr>
                      <m:t>+17−2</m:t>
                    </m:r>
                    <m:rad>
                      <m:radPr>
                        <m:deg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34−2</m:t>
                        </m:r>
                        <m:rad>
                          <m:radPr>
                            <m:degHide m:val="on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17</m:t>
                            </m:r>
                          </m:e>
                        </m:rad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+2</m:t>
                    </m:r>
                    <m:rad>
                      <m:radPr>
                        <m:deg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17</m:t>
                        </m:r>
                      </m:e>
                    </m:rad>
                    <m:rad>
                      <m:radPr>
                        <m:deg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34−2</m:t>
                        </m:r>
                        <m:rad>
                          <m:radPr>
                            <m:degHide m:val="on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17</m:t>
                            </m:r>
                          </m:e>
                        </m:rad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+34−2</m:t>
                    </m:r>
                    <m:rad>
                      <m:radPr>
                        <m:deg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17</m:t>
                        </m:r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+16+16</m:t>
                    </m:r>
                    <m:rad>
                      <m:radPr>
                        <m:deg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17</m:t>
                        </m:r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−16</m:t>
                    </m:r>
                    <m:rad>
                      <m:radPr>
                        <m:deg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34+2</m:t>
                        </m:r>
                        <m:rad>
                          <m:radPr>
                            <m:degHide m:val="on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17</m:t>
                            </m:r>
                          </m:e>
                        </m:rad>
                      </m:e>
                    </m:rad>
                  </m:oMath>
                </m:oMathPara>
              </a14:m>
              <a:endParaRPr lang="en-US" sz="110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68+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12</m:t>
                    </m:r>
                    <m:rad>
                      <m:radPr>
                        <m:deg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17</m:t>
                        </m:r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−2</m:t>
                    </m:r>
                    <m:rad>
                      <m:radPr>
                        <m:deg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34−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  <m:rad>
                          <m:radPr>
                            <m:degHide m:val="on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17</m:t>
                            </m:r>
                          </m:e>
                        </m:rad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17</m:t>
                        </m:r>
                      </m:e>
                    </m:rad>
                    <m:rad>
                      <m:radPr>
                        <m:deg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34−2</m:t>
                        </m:r>
                        <m:rad>
                          <m:radPr>
                            <m:degHide m:val="on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17</m:t>
                            </m:r>
                          </m:e>
                        </m:rad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16</m:t>
                    </m:r>
                    <m:rad>
                      <m:radPr>
                        <m:deg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34+2</m:t>
                        </m:r>
                        <m:rad>
                          <m:radPr>
                            <m:degHide m:val="on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17</m:t>
                            </m:r>
                          </m:e>
                        </m:rad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AC150B16-E36D-422D-B033-FFA34C46D375}"/>
                </a:ext>
              </a:extLst>
            </xdr:cNvPr>
            <xdr:cNvSpPr txBox="1"/>
          </xdr:nvSpPr>
          <xdr:spPr>
            <a:xfrm>
              <a:off x="7444740" y="11677650"/>
              <a:ext cx="5983240" cy="12338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((−1+√17)^2+2(−1+√17)(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√(34−2√17) )+34−2√17)−16(−1−√17+√(34+2√17) )</a:t>
              </a:r>
              <a:endParaRPr lang="en-US" sz="1100"/>
            </a:p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1−2√17+17−2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√(34−2√17) +2√17 √(34−2√17) +34−2√17+16+16√17−16√(34+2√17) </a:t>
              </a:r>
              <a:endParaRPr lang="en-US" sz="1100"/>
            </a:p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68+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12√17−2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34−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2√17)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√17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√(34−2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√17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16√(34+2√17) 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12</xdr:col>
      <xdr:colOff>258233</xdr:colOff>
      <xdr:row>32</xdr:row>
      <xdr:rowOff>152400</xdr:rowOff>
    </xdr:from>
    <xdr:to>
      <xdr:col>21</xdr:col>
      <xdr:colOff>37359</xdr:colOff>
      <xdr:row>59</xdr:row>
      <xdr:rowOff>75482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C9406CD-CDD0-4BAC-8870-3AE2376BC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73433" y="6276975"/>
          <a:ext cx="5265526" cy="5104682"/>
        </a:xfrm>
        <a:prstGeom prst="rect">
          <a:avLst/>
        </a:prstGeom>
      </xdr:spPr>
    </xdr:pic>
    <xdr:clientData/>
  </xdr:twoCellAnchor>
  <xdr:twoCellAnchor>
    <xdr:from>
      <xdr:col>11</xdr:col>
      <xdr:colOff>333375</xdr:colOff>
      <xdr:row>47</xdr:row>
      <xdr:rowOff>133350</xdr:rowOff>
    </xdr:from>
    <xdr:to>
      <xdr:col>18</xdr:col>
      <xdr:colOff>285750</xdr:colOff>
      <xdr:row>67</xdr:row>
      <xdr:rowOff>180975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EF118726-F141-42C1-8C6E-88C730B5FC80}"/>
            </a:ext>
          </a:extLst>
        </xdr:cNvPr>
        <xdr:cNvCxnSpPr/>
      </xdr:nvCxnSpPr>
      <xdr:spPr>
        <a:xfrm flipV="1">
          <a:off x="7038975" y="9134475"/>
          <a:ext cx="4219575" cy="387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495300</xdr:colOff>
      <xdr:row>69</xdr:row>
      <xdr:rowOff>123825</xdr:rowOff>
    </xdr:from>
    <xdr:to>
      <xdr:col>3</xdr:col>
      <xdr:colOff>495300</xdr:colOff>
      <xdr:row>74</xdr:row>
      <xdr:rowOff>28575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4ADAC1C-1DCA-4DA2-ACF4-F8FA60DE12B1}"/>
            </a:ext>
          </a:extLst>
        </xdr:cNvPr>
        <xdr:cNvCxnSpPr/>
      </xdr:nvCxnSpPr>
      <xdr:spPr>
        <a:xfrm flipH="1">
          <a:off x="1104900" y="13335000"/>
          <a:ext cx="1219200" cy="857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38100</xdr:colOff>
      <xdr:row>73</xdr:row>
      <xdr:rowOff>85725</xdr:rowOff>
    </xdr:from>
    <xdr:ext cx="1007392" cy="38036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2CB8441E-502C-439C-9DE3-2F16C3908074}"/>
                </a:ext>
              </a:extLst>
            </xdr:cNvPr>
            <xdr:cNvSpPr txBox="1"/>
          </xdr:nvSpPr>
          <xdr:spPr>
            <a:xfrm>
              <a:off x="1866900" y="14058900"/>
              <a:ext cx="1007392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=2⋅</m:t>
                    </m:r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cos</m:t>
                        </m:r>
                      </m:fName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2⋅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𝜋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17</m:t>
                                </m:r>
                              </m:den>
                            </m:f>
                          </m:e>
                        </m:d>
                      </m:e>
                    </m:func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2CB8441E-502C-439C-9DE3-2F16C3908074}"/>
                </a:ext>
              </a:extLst>
            </xdr:cNvPr>
            <xdr:cNvSpPr txBox="1"/>
          </xdr:nvSpPr>
          <xdr:spPr>
            <a:xfrm>
              <a:off x="1866900" y="14058900"/>
              <a:ext cx="1007392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=2⋅cos⁡((2⋅𝜋)/17)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6CE44-9DFD-46D4-92FE-26AAE69B43BC}">
  <dimension ref="A2:Q75"/>
  <sheetViews>
    <sheetView tabSelected="1" topLeftCell="A16" workbookViewId="0">
      <selection activeCell="I78" sqref="I78"/>
    </sheetView>
  </sheetViews>
  <sheetFormatPr defaultRowHeight="15" x14ac:dyDescent="0.25"/>
  <sheetData>
    <row r="2" spans="2:17" x14ac:dyDescent="0.25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</row>
    <row r="3" spans="2:17" x14ac:dyDescent="0.25">
      <c r="B3" s="46">
        <v>1</v>
      </c>
      <c r="C3" s="47">
        <v>2</v>
      </c>
      <c r="D3" s="47">
        <f>MOD(C3*$C3,17)</f>
        <v>4</v>
      </c>
      <c r="E3" s="47">
        <f t="shared" ref="E3:Q3" si="0">MOD(D3*$C3,17)</f>
        <v>8</v>
      </c>
      <c r="F3" s="47">
        <f t="shared" si="0"/>
        <v>16</v>
      </c>
      <c r="G3" s="47">
        <f t="shared" si="0"/>
        <v>15</v>
      </c>
      <c r="H3" s="47">
        <f t="shared" si="0"/>
        <v>13</v>
      </c>
      <c r="I3" s="48">
        <f t="shared" si="0"/>
        <v>9</v>
      </c>
      <c r="J3">
        <f t="shared" si="0"/>
        <v>1</v>
      </c>
      <c r="K3">
        <f t="shared" si="0"/>
        <v>2</v>
      </c>
      <c r="L3">
        <f t="shared" si="0"/>
        <v>4</v>
      </c>
      <c r="M3">
        <f t="shared" si="0"/>
        <v>8</v>
      </c>
      <c r="N3">
        <f t="shared" si="0"/>
        <v>16</v>
      </c>
      <c r="O3">
        <f t="shared" si="0"/>
        <v>15</v>
      </c>
      <c r="P3">
        <f t="shared" si="0"/>
        <v>13</v>
      </c>
      <c r="Q3">
        <f t="shared" si="0"/>
        <v>9</v>
      </c>
    </row>
    <row r="4" spans="2:17" x14ac:dyDescent="0.25">
      <c r="B4" s="1">
        <v>1</v>
      </c>
      <c r="C4" s="2">
        <v>3</v>
      </c>
      <c r="D4" s="2">
        <f t="shared" ref="D4:Q4" si="1">MOD(C4*$C4,17)</f>
        <v>9</v>
      </c>
      <c r="E4" s="2">
        <f t="shared" si="1"/>
        <v>10</v>
      </c>
      <c r="F4" s="2">
        <f t="shared" si="1"/>
        <v>13</v>
      </c>
      <c r="G4" s="2">
        <f t="shared" si="1"/>
        <v>5</v>
      </c>
      <c r="H4" s="2">
        <f t="shared" si="1"/>
        <v>15</v>
      </c>
      <c r="I4" s="2">
        <f t="shared" si="1"/>
        <v>11</v>
      </c>
      <c r="J4" s="2">
        <f t="shared" si="1"/>
        <v>16</v>
      </c>
      <c r="K4" s="2">
        <f t="shared" si="1"/>
        <v>14</v>
      </c>
      <c r="L4" s="2">
        <f t="shared" si="1"/>
        <v>8</v>
      </c>
      <c r="M4" s="2">
        <f t="shared" si="1"/>
        <v>7</v>
      </c>
      <c r="N4" s="2">
        <f t="shared" si="1"/>
        <v>4</v>
      </c>
      <c r="O4" s="2">
        <f t="shared" si="1"/>
        <v>12</v>
      </c>
      <c r="P4" s="2">
        <f t="shared" si="1"/>
        <v>2</v>
      </c>
      <c r="Q4" s="3">
        <f t="shared" si="1"/>
        <v>6</v>
      </c>
    </row>
    <row r="5" spans="2:17" x14ac:dyDescent="0.25">
      <c r="B5" s="40">
        <v>1</v>
      </c>
      <c r="C5" s="41">
        <v>4</v>
      </c>
      <c r="D5" s="41">
        <f t="shared" ref="D5:Q5" si="2">MOD(C5*$C5,17)</f>
        <v>16</v>
      </c>
      <c r="E5" s="42">
        <f t="shared" si="2"/>
        <v>13</v>
      </c>
      <c r="F5">
        <f t="shared" si="2"/>
        <v>1</v>
      </c>
      <c r="G5">
        <f t="shared" si="2"/>
        <v>4</v>
      </c>
      <c r="H5">
        <f t="shared" si="2"/>
        <v>16</v>
      </c>
      <c r="I5">
        <f t="shared" si="2"/>
        <v>13</v>
      </c>
      <c r="J5">
        <f t="shared" si="2"/>
        <v>1</v>
      </c>
      <c r="K5">
        <f t="shared" si="2"/>
        <v>4</v>
      </c>
      <c r="L5">
        <f t="shared" si="2"/>
        <v>16</v>
      </c>
      <c r="M5">
        <f t="shared" si="2"/>
        <v>13</v>
      </c>
      <c r="N5">
        <f t="shared" si="2"/>
        <v>1</v>
      </c>
      <c r="O5">
        <f t="shared" si="2"/>
        <v>4</v>
      </c>
      <c r="P5">
        <f t="shared" si="2"/>
        <v>16</v>
      </c>
      <c r="Q5">
        <f t="shared" si="2"/>
        <v>13</v>
      </c>
    </row>
    <row r="6" spans="2:17" x14ac:dyDescent="0.25">
      <c r="B6" s="1">
        <v>1</v>
      </c>
      <c r="C6" s="2">
        <v>5</v>
      </c>
      <c r="D6" s="2">
        <f t="shared" ref="D6:Q6" si="3">MOD(C6*$C6,17)</f>
        <v>8</v>
      </c>
      <c r="E6" s="2">
        <f t="shared" si="3"/>
        <v>6</v>
      </c>
      <c r="F6" s="2">
        <f t="shared" si="3"/>
        <v>13</v>
      </c>
      <c r="G6" s="2">
        <f t="shared" si="3"/>
        <v>14</v>
      </c>
      <c r="H6" s="2">
        <f t="shared" si="3"/>
        <v>2</v>
      </c>
      <c r="I6" s="2">
        <f t="shared" si="3"/>
        <v>10</v>
      </c>
      <c r="J6" s="2">
        <f t="shared" si="3"/>
        <v>16</v>
      </c>
      <c r="K6" s="2">
        <f t="shared" si="3"/>
        <v>12</v>
      </c>
      <c r="L6" s="2">
        <f t="shared" si="3"/>
        <v>9</v>
      </c>
      <c r="M6" s="2">
        <f t="shared" si="3"/>
        <v>11</v>
      </c>
      <c r="N6" s="2">
        <f t="shared" si="3"/>
        <v>4</v>
      </c>
      <c r="O6" s="2">
        <f t="shared" si="3"/>
        <v>3</v>
      </c>
      <c r="P6" s="2">
        <f t="shared" si="3"/>
        <v>15</v>
      </c>
      <c r="Q6" s="3">
        <f t="shared" si="3"/>
        <v>7</v>
      </c>
    </row>
    <row r="7" spans="2:17" x14ac:dyDescent="0.25">
      <c r="B7" s="1">
        <v>1</v>
      </c>
      <c r="C7" s="2">
        <v>6</v>
      </c>
      <c r="D7" s="2">
        <f t="shared" ref="D7:Q7" si="4">MOD(C7*$C7,17)</f>
        <v>2</v>
      </c>
      <c r="E7" s="2">
        <f t="shared" si="4"/>
        <v>12</v>
      </c>
      <c r="F7" s="2">
        <f t="shared" si="4"/>
        <v>4</v>
      </c>
      <c r="G7" s="2">
        <f t="shared" si="4"/>
        <v>7</v>
      </c>
      <c r="H7" s="2">
        <f t="shared" si="4"/>
        <v>8</v>
      </c>
      <c r="I7" s="2">
        <f t="shared" si="4"/>
        <v>14</v>
      </c>
      <c r="J7" s="2">
        <f t="shared" si="4"/>
        <v>16</v>
      </c>
      <c r="K7" s="2">
        <f t="shared" si="4"/>
        <v>11</v>
      </c>
      <c r="L7" s="2">
        <f t="shared" si="4"/>
        <v>15</v>
      </c>
      <c r="M7" s="2">
        <f t="shared" si="4"/>
        <v>5</v>
      </c>
      <c r="N7" s="2">
        <f t="shared" si="4"/>
        <v>13</v>
      </c>
      <c r="O7" s="2">
        <f t="shared" si="4"/>
        <v>10</v>
      </c>
      <c r="P7" s="2">
        <f t="shared" si="4"/>
        <v>9</v>
      </c>
      <c r="Q7" s="3">
        <f t="shared" si="4"/>
        <v>3</v>
      </c>
    </row>
    <row r="8" spans="2:17" x14ac:dyDescent="0.25">
      <c r="B8" s="1">
        <v>1</v>
      </c>
      <c r="C8" s="2">
        <v>7</v>
      </c>
      <c r="D8" s="2">
        <f t="shared" ref="D8:Q8" si="5">MOD(C8*$C8,17)</f>
        <v>15</v>
      </c>
      <c r="E8" s="2">
        <f t="shared" si="5"/>
        <v>3</v>
      </c>
      <c r="F8" s="2">
        <f t="shared" si="5"/>
        <v>4</v>
      </c>
      <c r="G8" s="2">
        <f t="shared" si="5"/>
        <v>11</v>
      </c>
      <c r="H8" s="2">
        <f t="shared" si="5"/>
        <v>9</v>
      </c>
      <c r="I8" s="2">
        <f t="shared" si="5"/>
        <v>12</v>
      </c>
      <c r="J8" s="2">
        <f t="shared" si="5"/>
        <v>16</v>
      </c>
      <c r="K8" s="2">
        <f t="shared" si="5"/>
        <v>10</v>
      </c>
      <c r="L8" s="2">
        <f t="shared" si="5"/>
        <v>2</v>
      </c>
      <c r="M8" s="2">
        <f t="shared" si="5"/>
        <v>14</v>
      </c>
      <c r="N8" s="2">
        <f t="shared" si="5"/>
        <v>13</v>
      </c>
      <c r="O8" s="2">
        <f t="shared" si="5"/>
        <v>6</v>
      </c>
      <c r="P8" s="2">
        <f t="shared" si="5"/>
        <v>8</v>
      </c>
      <c r="Q8" s="3">
        <f t="shared" si="5"/>
        <v>5</v>
      </c>
    </row>
    <row r="9" spans="2:17" x14ac:dyDescent="0.25">
      <c r="B9" s="1">
        <v>1</v>
      </c>
      <c r="C9" s="2">
        <v>8</v>
      </c>
      <c r="D9" s="2">
        <f t="shared" ref="D9:Q9" si="6">MOD(C9*$C9,17)</f>
        <v>13</v>
      </c>
      <c r="E9" s="2">
        <f t="shared" si="6"/>
        <v>2</v>
      </c>
      <c r="F9" s="2">
        <f t="shared" si="6"/>
        <v>16</v>
      </c>
      <c r="G9" s="2">
        <f t="shared" si="6"/>
        <v>9</v>
      </c>
      <c r="H9" s="2">
        <f t="shared" si="6"/>
        <v>4</v>
      </c>
      <c r="I9" s="3">
        <f t="shared" si="6"/>
        <v>15</v>
      </c>
      <c r="J9">
        <f t="shared" si="6"/>
        <v>1</v>
      </c>
      <c r="K9">
        <f t="shared" si="6"/>
        <v>8</v>
      </c>
      <c r="L9">
        <f t="shared" si="6"/>
        <v>13</v>
      </c>
      <c r="M9">
        <f t="shared" si="6"/>
        <v>2</v>
      </c>
      <c r="N9">
        <f t="shared" si="6"/>
        <v>16</v>
      </c>
      <c r="O9">
        <f t="shared" si="6"/>
        <v>9</v>
      </c>
      <c r="P9">
        <f t="shared" si="6"/>
        <v>4</v>
      </c>
      <c r="Q9">
        <f t="shared" si="6"/>
        <v>15</v>
      </c>
    </row>
    <row r="10" spans="2:17" x14ac:dyDescent="0.25">
      <c r="B10" s="4">
        <v>1</v>
      </c>
      <c r="C10" s="5">
        <v>9</v>
      </c>
      <c r="D10" s="5">
        <f t="shared" ref="D10:Q10" si="7">MOD(C10*$C10,17)</f>
        <v>13</v>
      </c>
      <c r="E10" s="5">
        <f t="shared" si="7"/>
        <v>15</v>
      </c>
      <c r="F10" s="5">
        <f t="shared" si="7"/>
        <v>16</v>
      </c>
      <c r="G10" s="5">
        <f t="shared" si="7"/>
        <v>8</v>
      </c>
      <c r="H10" s="5">
        <f t="shared" si="7"/>
        <v>4</v>
      </c>
      <c r="I10" s="6">
        <f t="shared" si="7"/>
        <v>2</v>
      </c>
      <c r="J10">
        <f t="shared" si="7"/>
        <v>1</v>
      </c>
      <c r="K10">
        <f t="shared" si="7"/>
        <v>9</v>
      </c>
      <c r="L10">
        <f t="shared" si="7"/>
        <v>13</v>
      </c>
      <c r="M10">
        <f t="shared" si="7"/>
        <v>15</v>
      </c>
      <c r="N10">
        <f t="shared" si="7"/>
        <v>16</v>
      </c>
      <c r="O10">
        <f t="shared" si="7"/>
        <v>8</v>
      </c>
      <c r="P10">
        <f t="shared" si="7"/>
        <v>4</v>
      </c>
      <c r="Q10">
        <f t="shared" si="7"/>
        <v>2</v>
      </c>
    </row>
    <row r="11" spans="2:17" x14ac:dyDescent="0.25">
      <c r="B11" s="1">
        <v>1</v>
      </c>
      <c r="C11" s="2">
        <v>10</v>
      </c>
      <c r="D11" s="2">
        <f t="shared" ref="D11:Q11" si="8">MOD(C11*$C11,17)</f>
        <v>15</v>
      </c>
      <c r="E11" s="2">
        <f t="shared" si="8"/>
        <v>14</v>
      </c>
      <c r="F11" s="2">
        <f t="shared" si="8"/>
        <v>4</v>
      </c>
      <c r="G11" s="2">
        <f t="shared" si="8"/>
        <v>6</v>
      </c>
      <c r="H11" s="2">
        <f t="shared" si="8"/>
        <v>9</v>
      </c>
      <c r="I11" s="2">
        <f t="shared" si="8"/>
        <v>5</v>
      </c>
      <c r="J11" s="2">
        <f t="shared" si="8"/>
        <v>16</v>
      </c>
      <c r="K11" s="2">
        <f t="shared" si="8"/>
        <v>7</v>
      </c>
      <c r="L11" s="2">
        <f t="shared" si="8"/>
        <v>2</v>
      </c>
      <c r="M11" s="2">
        <f t="shared" si="8"/>
        <v>3</v>
      </c>
      <c r="N11" s="2">
        <f t="shared" si="8"/>
        <v>13</v>
      </c>
      <c r="O11" s="2">
        <f t="shared" si="8"/>
        <v>11</v>
      </c>
      <c r="P11" s="2">
        <f t="shared" si="8"/>
        <v>8</v>
      </c>
      <c r="Q11" s="3">
        <f t="shared" si="8"/>
        <v>12</v>
      </c>
    </row>
    <row r="12" spans="2:17" x14ac:dyDescent="0.25">
      <c r="B12" s="1">
        <v>1</v>
      </c>
      <c r="C12" s="2">
        <v>11</v>
      </c>
      <c r="D12" s="2">
        <f t="shared" ref="D12:Q12" si="9">MOD(C12*$C12,17)</f>
        <v>2</v>
      </c>
      <c r="E12" s="2">
        <f t="shared" si="9"/>
        <v>5</v>
      </c>
      <c r="F12" s="2">
        <f t="shared" si="9"/>
        <v>4</v>
      </c>
      <c r="G12" s="2">
        <f t="shared" si="9"/>
        <v>10</v>
      </c>
      <c r="H12" s="2">
        <f t="shared" si="9"/>
        <v>8</v>
      </c>
      <c r="I12" s="2">
        <f t="shared" si="9"/>
        <v>3</v>
      </c>
      <c r="J12" s="2">
        <f t="shared" si="9"/>
        <v>16</v>
      </c>
      <c r="K12" s="2">
        <f t="shared" si="9"/>
        <v>6</v>
      </c>
      <c r="L12" s="2">
        <f t="shared" si="9"/>
        <v>15</v>
      </c>
      <c r="M12" s="2">
        <f t="shared" si="9"/>
        <v>12</v>
      </c>
      <c r="N12" s="2">
        <f t="shared" si="9"/>
        <v>13</v>
      </c>
      <c r="O12" s="2">
        <f t="shared" si="9"/>
        <v>7</v>
      </c>
      <c r="P12" s="2">
        <f t="shared" si="9"/>
        <v>9</v>
      </c>
      <c r="Q12" s="3">
        <f t="shared" si="9"/>
        <v>14</v>
      </c>
    </row>
    <row r="13" spans="2:17" x14ac:dyDescent="0.25">
      <c r="B13" s="7">
        <v>1</v>
      </c>
      <c r="C13" s="8">
        <v>12</v>
      </c>
      <c r="D13" s="8">
        <f t="shared" ref="D13:Q13" si="10">MOD(C13*$C13,17)</f>
        <v>8</v>
      </c>
      <c r="E13" s="8">
        <f t="shared" si="10"/>
        <v>11</v>
      </c>
      <c r="F13" s="8">
        <f t="shared" si="10"/>
        <v>13</v>
      </c>
      <c r="G13" s="8">
        <f t="shared" si="10"/>
        <v>3</v>
      </c>
      <c r="H13" s="8">
        <f t="shared" si="10"/>
        <v>2</v>
      </c>
      <c r="I13" s="8">
        <f t="shared" si="10"/>
        <v>7</v>
      </c>
      <c r="J13" s="8">
        <f t="shared" si="10"/>
        <v>16</v>
      </c>
      <c r="K13" s="8">
        <f t="shared" si="10"/>
        <v>5</v>
      </c>
      <c r="L13" s="8">
        <f t="shared" si="10"/>
        <v>9</v>
      </c>
      <c r="M13" s="8">
        <f t="shared" si="10"/>
        <v>6</v>
      </c>
      <c r="N13" s="8">
        <f t="shared" si="10"/>
        <v>4</v>
      </c>
      <c r="O13" s="8">
        <f t="shared" si="10"/>
        <v>14</v>
      </c>
      <c r="P13" s="8">
        <f t="shared" si="10"/>
        <v>15</v>
      </c>
      <c r="Q13" s="9">
        <f t="shared" si="10"/>
        <v>10</v>
      </c>
    </row>
    <row r="14" spans="2:17" x14ac:dyDescent="0.25">
      <c r="B14" s="4">
        <v>1</v>
      </c>
      <c r="C14" s="5">
        <v>13</v>
      </c>
      <c r="D14" s="5">
        <f t="shared" ref="D14:Q14" si="11">MOD(C14*$C14,17)</f>
        <v>16</v>
      </c>
      <c r="E14" s="6">
        <f t="shared" si="11"/>
        <v>4</v>
      </c>
      <c r="F14">
        <f t="shared" si="11"/>
        <v>1</v>
      </c>
      <c r="G14">
        <f t="shared" si="11"/>
        <v>13</v>
      </c>
      <c r="H14">
        <f t="shared" si="11"/>
        <v>16</v>
      </c>
      <c r="I14">
        <f t="shared" si="11"/>
        <v>4</v>
      </c>
      <c r="J14">
        <f t="shared" si="11"/>
        <v>1</v>
      </c>
      <c r="K14">
        <f t="shared" si="11"/>
        <v>13</v>
      </c>
      <c r="L14">
        <f t="shared" si="11"/>
        <v>16</v>
      </c>
      <c r="M14">
        <f t="shared" si="11"/>
        <v>4</v>
      </c>
      <c r="N14">
        <f t="shared" si="11"/>
        <v>1</v>
      </c>
      <c r="O14">
        <f t="shared" si="11"/>
        <v>13</v>
      </c>
      <c r="P14">
        <f t="shared" si="11"/>
        <v>16</v>
      </c>
      <c r="Q14">
        <f t="shared" si="11"/>
        <v>4</v>
      </c>
    </row>
    <row r="15" spans="2:17" x14ac:dyDescent="0.25">
      <c r="B15" s="1">
        <v>1</v>
      </c>
      <c r="C15" s="2">
        <v>14</v>
      </c>
      <c r="D15" s="2">
        <f t="shared" ref="D15:Q15" si="12">MOD(C15*$C15,17)</f>
        <v>9</v>
      </c>
      <c r="E15" s="2">
        <f t="shared" si="12"/>
        <v>7</v>
      </c>
      <c r="F15" s="2">
        <f t="shared" si="12"/>
        <v>13</v>
      </c>
      <c r="G15" s="2">
        <f t="shared" si="12"/>
        <v>12</v>
      </c>
      <c r="H15" s="2">
        <f t="shared" si="12"/>
        <v>15</v>
      </c>
      <c r="I15" s="2">
        <f t="shared" si="12"/>
        <v>6</v>
      </c>
      <c r="J15" s="2">
        <f t="shared" si="12"/>
        <v>16</v>
      </c>
      <c r="K15" s="2">
        <f t="shared" si="12"/>
        <v>3</v>
      </c>
      <c r="L15" s="2">
        <f t="shared" si="12"/>
        <v>8</v>
      </c>
      <c r="M15" s="2">
        <f t="shared" si="12"/>
        <v>10</v>
      </c>
      <c r="N15" s="2">
        <f t="shared" si="12"/>
        <v>4</v>
      </c>
      <c r="O15" s="2">
        <f t="shared" si="12"/>
        <v>5</v>
      </c>
      <c r="P15" s="2">
        <f t="shared" si="12"/>
        <v>2</v>
      </c>
      <c r="Q15" s="3">
        <f t="shared" si="12"/>
        <v>11</v>
      </c>
    </row>
    <row r="16" spans="2:17" x14ac:dyDescent="0.25">
      <c r="B16" s="1">
        <v>1</v>
      </c>
      <c r="C16" s="2">
        <v>15</v>
      </c>
      <c r="D16" s="2">
        <f t="shared" ref="D16:Q16" si="13">MOD(C16*$C16,17)</f>
        <v>4</v>
      </c>
      <c r="E16" s="2">
        <f t="shared" si="13"/>
        <v>9</v>
      </c>
      <c r="F16" s="2">
        <f t="shared" si="13"/>
        <v>16</v>
      </c>
      <c r="G16" s="2">
        <f t="shared" si="13"/>
        <v>2</v>
      </c>
      <c r="H16" s="2">
        <f t="shared" si="13"/>
        <v>13</v>
      </c>
      <c r="I16" s="3">
        <f t="shared" si="13"/>
        <v>8</v>
      </c>
      <c r="J16">
        <f t="shared" si="13"/>
        <v>1</v>
      </c>
      <c r="K16">
        <f t="shared" si="13"/>
        <v>15</v>
      </c>
      <c r="L16">
        <f t="shared" si="13"/>
        <v>4</v>
      </c>
      <c r="M16">
        <f t="shared" si="13"/>
        <v>9</v>
      </c>
      <c r="N16">
        <f t="shared" si="13"/>
        <v>16</v>
      </c>
      <c r="O16">
        <f t="shared" si="13"/>
        <v>2</v>
      </c>
      <c r="P16">
        <f t="shared" si="13"/>
        <v>13</v>
      </c>
      <c r="Q16">
        <f t="shared" si="13"/>
        <v>8</v>
      </c>
    </row>
    <row r="17" spans="1:17" x14ac:dyDescent="0.25">
      <c r="B17" s="43">
        <v>1</v>
      </c>
      <c r="C17" s="44">
        <v>16</v>
      </c>
      <c r="D17">
        <f t="shared" ref="D17:Q17" si="14">MOD(C17*$C17,17)</f>
        <v>1</v>
      </c>
      <c r="E17">
        <f t="shared" si="14"/>
        <v>16</v>
      </c>
      <c r="F17">
        <f t="shared" si="14"/>
        <v>1</v>
      </c>
      <c r="G17">
        <f t="shared" si="14"/>
        <v>16</v>
      </c>
      <c r="H17">
        <f t="shared" si="14"/>
        <v>1</v>
      </c>
      <c r="I17">
        <f t="shared" si="14"/>
        <v>16</v>
      </c>
      <c r="J17">
        <f t="shared" si="14"/>
        <v>1</v>
      </c>
      <c r="K17">
        <f t="shared" si="14"/>
        <v>16</v>
      </c>
      <c r="L17">
        <f t="shared" si="14"/>
        <v>1</v>
      </c>
      <c r="M17">
        <f t="shared" si="14"/>
        <v>16</v>
      </c>
      <c r="N17">
        <f t="shared" si="14"/>
        <v>1</v>
      </c>
      <c r="O17">
        <f t="shared" si="14"/>
        <v>16</v>
      </c>
      <c r="P17">
        <f t="shared" si="14"/>
        <v>1</v>
      </c>
      <c r="Q17">
        <f t="shared" si="14"/>
        <v>16</v>
      </c>
    </row>
    <row r="22" spans="1:17" x14ac:dyDescent="0.25">
      <c r="B22" s="39">
        <f>B5</f>
        <v>1</v>
      </c>
      <c r="C22" s="39">
        <f t="shared" ref="C22:E22" si="15">C5</f>
        <v>4</v>
      </c>
      <c r="D22" s="39">
        <f t="shared" si="15"/>
        <v>16</v>
      </c>
      <c r="E22" s="39">
        <f t="shared" si="15"/>
        <v>13</v>
      </c>
      <c r="H22" s="45">
        <f>B3</f>
        <v>1</v>
      </c>
      <c r="I22" s="45">
        <f t="shared" ref="I22:N22" si="16">C3</f>
        <v>2</v>
      </c>
      <c r="J22" s="45">
        <f t="shared" si="16"/>
        <v>4</v>
      </c>
      <c r="K22" s="45">
        <f t="shared" si="16"/>
        <v>8</v>
      </c>
      <c r="L22" s="45">
        <f t="shared" si="16"/>
        <v>16</v>
      </c>
      <c r="M22" s="45">
        <f t="shared" si="16"/>
        <v>15</v>
      </c>
      <c r="N22" s="45">
        <f t="shared" si="16"/>
        <v>13</v>
      </c>
      <c r="O22" s="45">
        <f>I3</f>
        <v>9</v>
      </c>
    </row>
    <row r="23" spans="1:17" ht="15.75" thickBot="1" x14ac:dyDescent="0.3">
      <c r="A23" s="19" t="str">
        <f>"(4,"&amp;B23&amp;")"</f>
        <v>(4,2)</v>
      </c>
      <c r="B23">
        <v>2</v>
      </c>
      <c r="C23">
        <f>MOD(B23*C22,17)</f>
        <v>8</v>
      </c>
      <c r="D23">
        <f t="shared" ref="D23:E23" si="17">MOD(C23*D22,17)</f>
        <v>9</v>
      </c>
      <c r="E23">
        <f t="shared" si="17"/>
        <v>15</v>
      </c>
      <c r="G23" s="19" t="str">
        <f>"(8,"&amp;H23&amp;")"</f>
        <v>(8,3)</v>
      </c>
      <c r="H23">
        <v>3</v>
      </c>
      <c r="I23">
        <f>MOD(I22*H23,17)</f>
        <v>6</v>
      </c>
      <c r="J23">
        <f t="shared" ref="J23:O23" si="18">MOD(J22*I23,17)</f>
        <v>7</v>
      </c>
      <c r="K23">
        <f t="shared" si="18"/>
        <v>5</v>
      </c>
      <c r="L23">
        <f t="shared" si="18"/>
        <v>12</v>
      </c>
      <c r="M23">
        <f t="shared" si="18"/>
        <v>10</v>
      </c>
      <c r="N23">
        <f t="shared" si="18"/>
        <v>11</v>
      </c>
      <c r="O23">
        <f t="shared" si="18"/>
        <v>14</v>
      </c>
    </row>
    <row r="24" spans="1:17" x14ac:dyDescent="0.25">
      <c r="B24" s="10">
        <f>MOD($B$22+B$23,17)</f>
        <v>3</v>
      </c>
      <c r="C24" s="11">
        <f t="shared" ref="C24:E24" si="19">MOD($B$22+C$23,17)</f>
        <v>9</v>
      </c>
      <c r="D24" s="11">
        <f t="shared" si="19"/>
        <v>10</v>
      </c>
      <c r="E24" s="12">
        <f t="shared" si="19"/>
        <v>16</v>
      </c>
      <c r="H24" s="32">
        <f>MOD($H$22+H$23,17)</f>
        <v>4</v>
      </c>
      <c r="I24" s="33">
        <f t="shared" ref="I24:O24" si="20">MOD($H$22+I$23,17)</f>
        <v>7</v>
      </c>
      <c r="J24" s="33">
        <f t="shared" si="20"/>
        <v>8</v>
      </c>
      <c r="K24" s="33">
        <f t="shared" si="20"/>
        <v>6</v>
      </c>
      <c r="L24" s="33">
        <f t="shared" si="20"/>
        <v>13</v>
      </c>
      <c r="M24" s="33">
        <f t="shared" si="20"/>
        <v>11</v>
      </c>
      <c r="N24" s="33">
        <f t="shared" si="20"/>
        <v>12</v>
      </c>
      <c r="O24" s="34">
        <f t="shared" si="20"/>
        <v>15</v>
      </c>
    </row>
    <row r="25" spans="1:17" x14ac:dyDescent="0.25">
      <c r="B25" s="13">
        <f>MOD($C$22+B$23,17)</f>
        <v>6</v>
      </c>
      <c r="C25" s="14">
        <f t="shared" ref="C25:E25" si="21">MOD($C$22+C$23,17)</f>
        <v>12</v>
      </c>
      <c r="D25" s="14">
        <f t="shared" si="21"/>
        <v>13</v>
      </c>
      <c r="E25" s="15">
        <f t="shared" si="21"/>
        <v>2</v>
      </c>
      <c r="F25" s="50" t="s">
        <v>1</v>
      </c>
      <c r="G25" s="52"/>
      <c r="H25" s="20">
        <f>MOD($I$22+H$23,17)</f>
        <v>5</v>
      </c>
      <c r="I25" s="21">
        <f t="shared" ref="I25:O25" si="22">MOD($I$22+I$23,17)</f>
        <v>8</v>
      </c>
      <c r="J25" s="21">
        <f t="shared" si="22"/>
        <v>9</v>
      </c>
      <c r="K25" s="21">
        <f t="shared" si="22"/>
        <v>7</v>
      </c>
      <c r="L25" s="21">
        <f t="shared" si="22"/>
        <v>14</v>
      </c>
      <c r="M25" s="21">
        <f t="shared" si="22"/>
        <v>12</v>
      </c>
      <c r="N25" s="21">
        <f t="shared" si="22"/>
        <v>13</v>
      </c>
      <c r="O25" s="31">
        <f t="shared" si="22"/>
        <v>16</v>
      </c>
    </row>
    <row r="26" spans="1:17" x14ac:dyDescent="0.25">
      <c r="B26" s="13">
        <f>MOD($D$22+B$23,17)</f>
        <v>1</v>
      </c>
      <c r="C26" s="14">
        <f t="shared" ref="C26:E26" si="23">MOD($D$22+C$23,17)</f>
        <v>7</v>
      </c>
      <c r="D26" s="14">
        <f t="shared" si="23"/>
        <v>8</v>
      </c>
      <c r="E26" s="15">
        <f t="shared" si="23"/>
        <v>14</v>
      </c>
      <c r="H26" s="22">
        <f>MOD($J$22+H$23,17)</f>
        <v>7</v>
      </c>
      <c r="I26" s="21">
        <f t="shared" ref="I26:O26" si="24">MOD($J$22+I$23,17)</f>
        <v>10</v>
      </c>
      <c r="J26" s="21">
        <f t="shared" si="24"/>
        <v>11</v>
      </c>
      <c r="K26" s="23">
        <f t="shared" si="24"/>
        <v>9</v>
      </c>
      <c r="L26" s="23">
        <f t="shared" si="24"/>
        <v>16</v>
      </c>
      <c r="M26" s="23">
        <f t="shared" si="24"/>
        <v>14</v>
      </c>
      <c r="N26" s="23">
        <f t="shared" si="24"/>
        <v>15</v>
      </c>
      <c r="O26" s="24">
        <f t="shared" si="24"/>
        <v>1</v>
      </c>
      <c r="P26" s="50" t="s">
        <v>0</v>
      </c>
      <c r="Q26" s="51"/>
    </row>
    <row r="27" spans="1:17" ht="15.75" thickBot="1" x14ac:dyDescent="0.3">
      <c r="B27" s="16">
        <f>MOD($E$22+B$23,17)</f>
        <v>15</v>
      </c>
      <c r="C27" s="17">
        <f t="shared" ref="C27:E27" si="25">MOD($E$22+C$23,17)</f>
        <v>4</v>
      </c>
      <c r="D27" s="17">
        <f t="shared" si="25"/>
        <v>5</v>
      </c>
      <c r="E27" s="18">
        <f t="shared" si="25"/>
        <v>11</v>
      </c>
      <c r="H27" s="22">
        <f>MOD($K$22+H$23,17)</f>
        <v>11</v>
      </c>
      <c r="I27" s="35">
        <f t="shared" ref="I27:O27" si="26">MOD($K$22+I$23,17)</f>
        <v>14</v>
      </c>
      <c r="J27" s="21">
        <f t="shared" si="26"/>
        <v>15</v>
      </c>
      <c r="K27" s="23">
        <f t="shared" si="26"/>
        <v>13</v>
      </c>
      <c r="L27" s="23">
        <f t="shared" si="26"/>
        <v>3</v>
      </c>
      <c r="M27" s="27">
        <f t="shared" si="26"/>
        <v>1</v>
      </c>
      <c r="N27" s="23">
        <f t="shared" si="26"/>
        <v>2</v>
      </c>
      <c r="O27" s="24">
        <f t="shared" si="26"/>
        <v>5</v>
      </c>
    </row>
    <row r="28" spans="1:17" x14ac:dyDescent="0.25">
      <c r="H28" s="20">
        <f>MOD($L$22+H$23,17)</f>
        <v>2</v>
      </c>
      <c r="I28" s="35">
        <f t="shared" ref="I28:O28" si="27">MOD($L$22+I$23,17)</f>
        <v>5</v>
      </c>
      <c r="J28" s="21">
        <f t="shared" si="27"/>
        <v>6</v>
      </c>
      <c r="K28" s="23">
        <f t="shared" si="27"/>
        <v>4</v>
      </c>
      <c r="L28" s="27">
        <f t="shared" si="27"/>
        <v>11</v>
      </c>
      <c r="M28" s="35">
        <f t="shared" si="27"/>
        <v>9</v>
      </c>
      <c r="N28" s="27">
        <f t="shared" si="27"/>
        <v>10</v>
      </c>
      <c r="O28" s="30">
        <f t="shared" si="27"/>
        <v>13</v>
      </c>
    </row>
    <row r="29" spans="1:17" x14ac:dyDescent="0.25">
      <c r="H29" s="20">
        <f>MOD($M$22+H$23,17)</f>
        <v>1</v>
      </c>
      <c r="I29" s="21">
        <f t="shared" ref="I29:O29" si="28">MOD($M$22+I$23,17)</f>
        <v>4</v>
      </c>
      <c r="J29" s="27">
        <f t="shared" si="28"/>
        <v>5</v>
      </c>
      <c r="K29" s="35">
        <f t="shared" si="28"/>
        <v>3</v>
      </c>
      <c r="L29" s="23">
        <f t="shared" si="28"/>
        <v>10</v>
      </c>
      <c r="M29" s="23">
        <f t="shared" si="28"/>
        <v>8</v>
      </c>
      <c r="N29" s="27">
        <f t="shared" si="28"/>
        <v>9</v>
      </c>
      <c r="O29" s="30">
        <f t="shared" si="28"/>
        <v>12</v>
      </c>
    </row>
    <row r="30" spans="1:17" x14ac:dyDescent="0.25">
      <c r="H30" s="37">
        <f>MOD($N$22+H$23,17)</f>
        <v>16</v>
      </c>
      <c r="I30" s="35">
        <f t="shared" ref="I30:O30" si="29">MOD($N$22+I$23,17)</f>
        <v>2</v>
      </c>
      <c r="J30" s="21">
        <f t="shared" si="29"/>
        <v>3</v>
      </c>
      <c r="K30" s="35">
        <f t="shared" si="29"/>
        <v>1</v>
      </c>
      <c r="L30" s="27">
        <f t="shared" si="29"/>
        <v>8</v>
      </c>
      <c r="M30" s="23">
        <f t="shared" si="29"/>
        <v>6</v>
      </c>
      <c r="N30" s="27">
        <f t="shared" si="29"/>
        <v>7</v>
      </c>
      <c r="O30" s="36">
        <f t="shared" si="29"/>
        <v>10</v>
      </c>
    </row>
    <row r="31" spans="1:17" ht="15.75" thickBot="1" x14ac:dyDescent="0.3">
      <c r="H31" s="26">
        <f>MOD($O$22+H$23,17)</f>
        <v>12</v>
      </c>
      <c r="I31" s="28">
        <f t="shared" ref="I31:O31" si="30">MOD($O$22+I$23,17)</f>
        <v>15</v>
      </c>
      <c r="J31" s="28">
        <f t="shared" si="30"/>
        <v>16</v>
      </c>
      <c r="K31" s="28">
        <f t="shared" si="30"/>
        <v>14</v>
      </c>
      <c r="L31" s="28">
        <f t="shared" si="30"/>
        <v>4</v>
      </c>
      <c r="M31" s="28">
        <f t="shared" si="30"/>
        <v>2</v>
      </c>
      <c r="N31" s="28">
        <f t="shared" si="30"/>
        <v>3</v>
      </c>
      <c r="O31" s="29">
        <f t="shared" si="30"/>
        <v>6</v>
      </c>
    </row>
    <row r="32" spans="1:17" x14ac:dyDescent="0.25">
      <c r="H32" s="25"/>
    </row>
    <row r="35" spans="1:7" x14ac:dyDescent="0.25">
      <c r="A35" s="49" t="str">
        <f>"(4,"&amp;B35&amp;")"</f>
        <v>(4,3)</v>
      </c>
      <c r="B35">
        <v>3</v>
      </c>
      <c r="C35">
        <f>MOD(C$22*$B35,17)</f>
        <v>12</v>
      </c>
      <c r="D35">
        <f>MOD(D$22*$B35,17)</f>
        <v>14</v>
      </c>
      <c r="E35">
        <f>MOD(E$22*$B35,17)</f>
        <v>5</v>
      </c>
    </row>
    <row r="36" spans="1:7" ht="15.75" thickBot="1" x14ac:dyDescent="0.3">
      <c r="A36" s="49" t="str">
        <f>"(4,"&amp;B36&amp;")"</f>
        <v>(4,6)</v>
      </c>
      <c r="B36">
        <v>6</v>
      </c>
      <c r="C36">
        <f>MOD(C$22*$B36,17)</f>
        <v>7</v>
      </c>
      <c r="D36">
        <f t="shared" ref="D36:E36" si="31">MOD(D$22*$B36,17)</f>
        <v>11</v>
      </c>
      <c r="E36">
        <f t="shared" si="31"/>
        <v>10</v>
      </c>
      <c r="G36" s="49"/>
    </row>
    <row r="37" spans="1:7" x14ac:dyDescent="0.25">
      <c r="B37" s="10">
        <f>MOD($B$35+B$36,17)</f>
        <v>9</v>
      </c>
      <c r="C37" s="11">
        <f t="shared" ref="C37:E37" si="32">MOD($B$35+C$36,17)</f>
        <v>10</v>
      </c>
      <c r="D37" s="11">
        <f t="shared" si="32"/>
        <v>14</v>
      </c>
      <c r="E37" s="12">
        <f t="shared" si="32"/>
        <v>13</v>
      </c>
    </row>
    <row r="38" spans="1:7" x14ac:dyDescent="0.25">
      <c r="B38" s="13">
        <f>MOD($C$35+B$36,17)</f>
        <v>1</v>
      </c>
      <c r="C38" s="14">
        <f t="shared" ref="C38:E38" si="33">MOD($C$35+C$36,17)</f>
        <v>2</v>
      </c>
      <c r="D38" s="14">
        <f t="shared" si="33"/>
        <v>6</v>
      </c>
      <c r="E38" s="15">
        <f t="shared" si="33"/>
        <v>5</v>
      </c>
      <c r="F38" s="56" t="s">
        <v>2</v>
      </c>
      <c r="G38" s="56"/>
    </row>
    <row r="39" spans="1:7" x14ac:dyDescent="0.25">
      <c r="B39" s="13">
        <f>MOD($D$35+B$36,17)</f>
        <v>3</v>
      </c>
      <c r="C39" s="14">
        <f t="shared" ref="C39:E39" si="34">MOD($D$35+C$36,17)</f>
        <v>4</v>
      </c>
      <c r="D39" s="14">
        <f t="shared" si="34"/>
        <v>8</v>
      </c>
      <c r="E39" s="15">
        <f t="shared" si="34"/>
        <v>7</v>
      </c>
    </row>
    <row r="40" spans="1:7" ht="15.75" thickBot="1" x14ac:dyDescent="0.3">
      <c r="B40" s="16">
        <f>MOD($E$35+B$36,17)</f>
        <v>11</v>
      </c>
      <c r="C40" s="17">
        <f t="shared" ref="C40:E40" si="35">MOD($E$35+C$36,17)</f>
        <v>12</v>
      </c>
      <c r="D40" s="17">
        <f t="shared" si="35"/>
        <v>16</v>
      </c>
      <c r="E40" s="18">
        <f t="shared" si="35"/>
        <v>15</v>
      </c>
    </row>
    <row r="51" spans="1:7" x14ac:dyDescent="0.25">
      <c r="B51" s="38">
        <f>B17</f>
        <v>1</v>
      </c>
      <c r="C51" s="38">
        <f>C17</f>
        <v>16</v>
      </c>
      <c r="F51" s="38">
        <f>F17</f>
        <v>1</v>
      </c>
      <c r="G51" s="38">
        <f>G17</f>
        <v>16</v>
      </c>
    </row>
    <row r="52" spans="1:7" x14ac:dyDescent="0.25">
      <c r="A52" s="19" t="str">
        <f>"(2,"&amp;B52&amp;")"</f>
        <v>(2,1)</v>
      </c>
      <c r="B52">
        <v>1</v>
      </c>
      <c r="C52">
        <f>MOD(B52*C51,17)</f>
        <v>16</v>
      </c>
      <c r="E52" s="19" t="str">
        <f>"(2,"&amp;F52&amp;")"</f>
        <v>(2,2)</v>
      </c>
      <c r="F52">
        <v>2</v>
      </c>
      <c r="G52">
        <f>MOD(F52*G51,17)</f>
        <v>15</v>
      </c>
    </row>
    <row r="53" spans="1:7" ht="15.75" thickBot="1" x14ac:dyDescent="0.3">
      <c r="A53" s="19" t="str">
        <f>"(2,"&amp;B53&amp;")"</f>
        <v>(2,4)</v>
      </c>
      <c r="B53">
        <v>4</v>
      </c>
      <c r="C53">
        <f>MOD(B53*C51,17)</f>
        <v>13</v>
      </c>
      <c r="E53" s="19" t="str">
        <f>"(2,"&amp;F53&amp;")"</f>
        <v>(2,8)</v>
      </c>
      <c r="F53">
        <v>8</v>
      </c>
      <c r="G53">
        <f>MOD(F53*G51,17)</f>
        <v>9</v>
      </c>
    </row>
    <row r="54" spans="1:7" x14ac:dyDescent="0.25">
      <c r="B54" s="10">
        <f>MOD($B$52+B$53,17)</f>
        <v>5</v>
      </c>
      <c r="C54" s="12">
        <f>MOD($B$52+C$53,17)</f>
        <v>14</v>
      </c>
      <c r="F54" s="10">
        <f>MOD($B$52+F$53,17)</f>
        <v>9</v>
      </c>
      <c r="G54" s="12">
        <f>MOD($B$52+G$53,17)</f>
        <v>10</v>
      </c>
    </row>
    <row r="55" spans="1:7" ht="15.75" thickBot="1" x14ac:dyDescent="0.3">
      <c r="B55" s="16">
        <f>MOD($C$52+B$53,17)</f>
        <v>3</v>
      </c>
      <c r="C55" s="18">
        <f>MOD($C$52+C$53,17)</f>
        <v>12</v>
      </c>
      <c r="F55" s="16">
        <f>MOD($C$52+F$53,17)</f>
        <v>7</v>
      </c>
      <c r="G55" s="18">
        <f>MOD($C$52+G$53,17)</f>
        <v>8</v>
      </c>
    </row>
    <row r="56" spans="1:7" x14ac:dyDescent="0.25">
      <c r="A56" s="53" t="str">
        <f>A52&amp;A53&amp;" = (2,"&amp;B54&amp;") + (2,"&amp;B55&amp;")"</f>
        <v>(2,1)(2,4) = (2,5) + (2,3)</v>
      </c>
      <c r="B56" s="54"/>
      <c r="C56" s="54"/>
      <c r="D56" s="14"/>
      <c r="E56" s="55" t="str">
        <f>E52&amp;E53&amp;" = (2,"&amp;F54&amp;") + (2,"&amp;F55&amp;")"</f>
        <v>(2,2)(2,8) = (2,9) + (2,7)</v>
      </c>
      <c r="F56" s="54"/>
      <c r="G56" s="54"/>
    </row>
    <row r="75" spans="2:5" x14ac:dyDescent="0.25">
      <c r="B75">
        <f>1/8*(-1+SQRT(17)+SQRT(34-2*SQRT(17))+SQRT(68+12*SQRT(17)+2*(-1+SQRT(17))*SQRT(34-2*SQRT(17))-16*SQRT((34+2*SQRT(17)))))</f>
        <v>1.8649444588087114</v>
      </c>
      <c r="C75">
        <f>2*COS(2*PI()/17)</f>
        <v>1.8649444588087116</v>
      </c>
      <c r="D75" s="51"/>
      <c r="E75" s="51"/>
    </row>
  </sheetData>
  <mergeCells count="6">
    <mergeCell ref="D75:E75"/>
    <mergeCell ref="P26:Q26"/>
    <mergeCell ref="F25:G25"/>
    <mergeCell ref="A56:C56"/>
    <mergeCell ref="E56:G56"/>
    <mergeCell ref="F38:G3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Ketchersid</dc:creator>
  <cp:lastModifiedBy>Richard Ketchersid</cp:lastModifiedBy>
  <dcterms:created xsi:type="dcterms:W3CDTF">2022-02-24T22:04:26Z</dcterms:created>
  <dcterms:modified xsi:type="dcterms:W3CDTF">2022-03-01T15:43:14Z</dcterms:modified>
</cp:coreProperties>
</file>