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8_{8DA547AA-B8F3-4E4E-AEAA-A1EFAD37860E}" xr6:coauthVersionLast="45" xr6:coauthVersionMax="45" xr10:uidLastSave="{00000000-0000-0000-0000-000000000000}"/>
  <bookViews>
    <workbookView xWindow="852" yWindow="1116" windowWidth="20796" windowHeight="11436" xr2:uid="{00000000-000D-0000-FFFF-FFFF00000000}"/>
  </bookViews>
  <sheets>
    <sheet name="Stocks" sheetId="1" r:id="rId1"/>
  </sheets>
  <calcPr calcId="191029"/>
  <customWorkbookViews>
    <customWorkbookView name="Richard Ketchersid - Personal View" guid="{D7828552-57AD-4E53-831F-A30DC6E63B53}" mergeInterval="0" personalView="1" xWindow="71" yWindow="93" windowWidth="1733" windowHeight="953"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5" i="1" l="1"/>
  <c r="W16" i="1"/>
  <c r="W17" i="1"/>
  <c r="W18" i="1"/>
  <c r="W14" i="1"/>
  <c r="U15" i="1"/>
  <c r="U16" i="1"/>
  <c r="U17" i="1"/>
  <c r="U18" i="1"/>
  <c r="U14" i="1"/>
  <c r="G15" i="1"/>
  <c r="G16" i="1"/>
  <c r="G17" i="1"/>
  <c r="G18" i="1"/>
  <c r="G14" i="1"/>
  <c r="N15" i="1"/>
  <c r="N16" i="1"/>
  <c r="N17" i="1"/>
  <c r="N18" i="1"/>
  <c r="N14" i="1"/>
  <c r="M15" i="1"/>
  <c r="M16" i="1"/>
  <c r="M17" i="1"/>
  <c r="M18" i="1"/>
  <c r="M14" i="1"/>
  <c r="F15" i="1"/>
  <c r="F16" i="1"/>
  <c r="F17" i="1"/>
  <c r="F18" i="1"/>
  <c r="F14" i="1"/>
  <c r="G5" i="1"/>
  <c r="G3" i="1"/>
  <c r="G4" i="1"/>
  <c r="G2" i="1"/>
  <c r="E14" i="1"/>
  <c r="T15" i="1"/>
  <c r="T16" i="1"/>
  <c r="T17" i="1"/>
  <c r="T18" i="1"/>
  <c r="T14" i="1"/>
  <c r="D5" i="1"/>
  <c r="D15" i="1" l="1"/>
  <c r="K15" i="1"/>
  <c r="R15" i="1"/>
  <c r="D16" i="1"/>
  <c r="K16" i="1"/>
  <c r="R16" i="1"/>
  <c r="D17" i="1"/>
  <c r="K17" i="1"/>
  <c r="R17" i="1"/>
  <c r="D18" i="1"/>
  <c r="K18" i="1"/>
  <c r="R18" i="1"/>
  <c r="D14" i="1"/>
  <c r="L14" i="1"/>
  <c r="K14" i="1"/>
  <c r="S14" i="1"/>
  <c r="R14" i="1"/>
  <c r="P14" i="1"/>
  <c r="I14" i="1"/>
  <c r="B14" i="1"/>
  <c r="Q15" i="1"/>
  <c r="Q16" i="1"/>
  <c r="Q17" i="1"/>
  <c r="Q18" i="1"/>
  <c r="Q14" i="1"/>
  <c r="J15" i="1"/>
  <c r="J16" i="1"/>
  <c r="J17" i="1"/>
  <c r="J18" i="1"/>
  <c r="J14" i="1"/>
  <c r="C15" i="1"/>
  <c r="C16" i="1"/>
  <c r="C17" i="1"/>
  <c r="C18" i="1"/>
  <c r="C14" i="1"/>
</calcChain>
</file>

<file path=xl/sharedStrings.xml><?xml version="1.0" encoding="utf-8"?>
<sst xmlns="http://schemas.openxmlformats.org/spreadsheetml/2006/main" count="51" uniqueCount="34">
  <si>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</si>
  <si>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</si>
  <si>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</si>
  <si>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</si>
  <si>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</si>
  <si>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</si>
  <si>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</si>
  <si>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</si>
  <si>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</si>
  <si>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</si>
  <si>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</si>
  <si>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</si>
  <si>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</si>
  <si>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</si>
  <si>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</si>
  <si>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</si>
  <si>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</si>
  <si>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</si>
  <si>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</si>
  <si>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</si>
  <si>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</si>
  <si>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</si>
  <si>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</si>
  <si>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</si>
  <si>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</si>
  <si>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</si>
  <si>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</si>
  <si>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</si>
  <si>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F14, M14, and T14 to calculate the value of each stock for each date.  Use the fill-down feature to complete these columns.
- Enter a formula in cells G14, N14, and U14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</si>
  <si>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W14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</si>
  <si>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</si>
  <si>
    <t>ZM</t>
  </si>
  <si>
    <t>AAPL</t>
  </si>
  <si>
    <t>AMZN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</si>
</sst>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xf numFmtId="0" fontId="2" fillId="0" borderId="0" xfId="0" applyFont="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2" xfId="0" quotePrefix="1" applyFill="1" applyBorder="1" applyAlignment="1">
      <alignment horizontal="left" vertical="center" wrapText="1"/>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revisionHeaders" Target="revisions/revisionHeaders.xml"/><Relationship Id="rId4" Type="http://schemas.openxmlformats.org/officeDocument/2006/relationships/sharedStrings" Target="sharedStrings.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5B15F69-8BB2-44B2-89AF-343D81420E92}" diskRevisions="1" revisionId="82" version="2">
  <header guid="{4C707B72-4DE4-40FF-B564-69B8E4341870}" dateTime="2020-10-28T16:27:16" maxSheetId="2" userName="Richard Ketchersid" r:id="rId1">
    <sheetIdMap count="1">
      <sheetId val="1"/>
    </sheetIdMap>
  </header>
  <header guid="{15B15F69-8BB2-44B2-89AF-343D81420E92}" dateTime="2020-10-28T17:00:39" maxSheetId="2" userName="Richard Ketchersid" r:id="rId2" minRId="1" maxRId="8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umFmtId="4">
    <nc r="D2">
      <v>100</v>
    </nc>
  </rcc>
  <rcc rId="2" sId="1" numFmtId="4">
    <nc r="D3">
      <v>200</v>
    </nc>
  </rcc>
  <rcc rId="3" sId="1" numFmtId="4">
    <nc r="D4">
      <v>300</v>
    </nc>
  </rcc>
  <rcc rId="4" sId="1">
    <nc r="D5">
      <f>SUM(D2:D4)</f>
    </nc>
  </rcc>
  <rcc rId="5" sId="1" numFmtId="11">
    <nc r="F2">
      <v>5</v>
    </nc>
  </rcc>
  <rcc rId="6" sId="1" numFmtId="11">
    <nc r="F3">
      <v>10</v>
    </nc>
  </rcc>
  <rcc rId="7" sId="1" numFmtId="11">
    <nc r="F4">
      <v>15</v>
    </nc>
  </rcc>
  <rcc rId="8" sId="1" numFmtId="21">
    <nc r="B3">
      <v>43766</v>
    </nc>
  </rcc>
  <rcc rId="9" sId="1" numFmtId="21">
    <nc r="B2">
      <v>43766</v>
    </nc>
  </rcc>
  <rcc rId="10" sId="1" numFmtId="21">
    <nc r="B4">
      <v>43766</v>
    </nc>
  </rcc>
  <rcc rId="11" sId="1" numFmtId="21">
    <nc r="B15">
      <v>43858</v>
    </nc>
  </rcc>
  <rcc rId="12" sId="1" numFmtId="21">
    <nc r="B16">
      <v>40226</v>
    </nc>
  </rcc>
  <rcc rId="13" sId="1" numFmtId="21">
    <nc r="B16">
      <v>40237</v>
    </nc>
  </rcc>
  <rcc rId="14" sId="1" numFmtId="21">
    <nc r="B16">
      <v>40296</v>
    </nc>
  </rcc>
  <rcc rId="15" sId="1" numFmtId="21">
    <nc r="B17">
      <v>44040</v>
    </nc>
  </rcc>
  <rcc rId="16" sId="1" numFmtId="21">
    <nc r="B18">
      <v>44132</v>
    </nc>
  </rcc>
  <rcc rId="17" sId="1" numFmtId="21">
    <nc r="I15">
      <v>43858</v>
    </nc>
  </rcc>
  <rcc rId="18" sId="1" numFmtId="21">
    <nc r="I16">
      <v>40296</v>
    </nc>
  </rcc>
  <rcc rId="19" sId="1" numFmtId="21">
    <nc r="I17">
      <v>44040</v>
    </nc>
  </rcc>
  <rcc rId="20" sId="1" numFmtId="21">
    <nc r="I18">
      <v>44132</v>
    </nc>
  </rcc>
  <rcc rId="21" sId="1" numFmtId="21">
    <nc r="P15">
      <v>43858</v>
    </nc>
  </rcc>
  <rcc rId="22" sId="1" numFmtId="21">
    <nc r="P16">
      <v>40296</v>
    </nc>
  </rcc>
  <rcc rId="23" sId="1" numFmtId="21">
    <nc r="P17">
      <v>44040</v>
    </nc>
  </rcc>
  <rcc rId="24" sId="1" numFmtId="21">
    <nc r="P18">
      <v>44132</v>
    </nc>
  </rcc>
  <rcc rId="25" sId="1">
    <nc r="C4" t="inlineStr">
      <is>
        <t>ZM</t>
      </is>
    </nc>
  </rcc>
  <rcc rId="26" sId="1" numFmtId="11">
    <nc r="E4">
      <v>69.89</v>
    </nc>
  </rcc>
  <rcc rId="27" sId="1" numFmtId="11">
    <nc r="S15">
      <v>71.510000000000005</v>
    </nc>
  </rcc>
  <rcc rId="28" sId="1" numFmtId="11">
    <nc r="S16">
      <v>156.72</v>
    </nc>
  </rcc>
  <rcc rId="29" sId="1" numFmtId="11">
    <nc r="S17">
      <v>252.18</v>
    </nc>
  </rcc>
  <rcc rId="30" sId="1" numFmtId="11">
    <nc r="S18">
      <v>516.01</v>
    </nc>
  </rcc>
  <rcc rId="31" sId="1">
    <nc r="T14">
      <f>R14*S14</f>
    </nc>
  </rcc>
  <rcc rId="32" sId="1">
    <nc r="T15">
      <f>R15*S15</f>
    </nc>
  </rcc>
  <rcc rId="33" sId="1">
    <nc r="T16">
      <f>R16*S16</f>
    </nc>
  </rcc>
  <rcc rId="34" sId="1">
    <nc r="T17">
      <f>R17*S17</f>
    </nc>
  </rcc>
  <rcc rId="35" sId="1">
    <nc r="T18">
      <f>R18*S18</f>
    </nc>
  </rcc>
  <rcc rId="36" sId="1">
    <nc r="C3" t="inlineStr">
      <is>
        <t>AAPL</t>
      </is>
    </nc>
  </rcc>
  <rcc rId="37" sId="1" numFmtId="11">
    <nc r="L18">
      <v>111.2</v>
    </nc>
  </rcc>
  <rcc rId="38" sId="1" numFmtId="11">
    <nc r="E3">
      <v>62.19</v>
    </nc>
  </rcc>
  <rcc rId="39" sId="1" numFmtId="11">
    <nc r="L15">
      <v>79.42</v>
    </nc>
  </rcc>
  <rcc rId="40" sId="1" numFmtId="11">
    <nc r="L16">
      <v>69.64</v>
    </nc>
  </rcc>
  <rcc rId="41" sId="1" numFmtId="11">
    <nc r="L17">
      <v>93.95</v>
    </nc>
  </rcc>
  <rcc rId="42" sId="1">
    <nc r="C2" t="inlineStr">
      <is>
        <t>AMZN</t>
      </is>
    </nc>
  </rcc>
  <rcc rId="43" sId="1" numFmtId="11">
    <nc r="E2">
      <v>3162.78</v>
    </nc>
  </rcc>
  <rcc rId="44" sId="1" xfDxf="1" dxf="1" numFmtId="11">
    <nc r="E18">
      <v>3162.78</v>
    </nc>
    <ndxf>
      <numFmt numFmtId="164" formatCode="&quot;$&quot;#,##0.00"/>
      <fill>
        <patternFill patternType="solid">
          <bgColor theme="3" tint="0.79998168889431442"/>
        </patternFill>
      </fill>
      <alignment horizontal="center"/>
      <border outline="0">
        <left style="thin">
          <color indexed="64"/>
        </left>
        <right style="thin">
          <color indexed="64"/>
        </right>
        <top style="thin">
          <color indexed="64"/>
        </top>
        <bottom style="thin">
          <color indexed="64"/>
        </bottom>
      </border>
    </ndxf>
  </rcc>
  <rcc rId="45" sId="1" numFmtId="11">
    <nc r="E2">
      <v>1176.6600000000001</v>
    </nc>
  </rcc>
  <rcc rId="46" sId="1" numFmtId="11">
    <nc r="E15">
      <v>1853.25</v>
    </nc>
  </rcc>
  <rcc rId="47" sId="1" numFmtId="11">
    <nc r="E16">
      <v>2314.08</v>
    </nc>
  </rcc>
  <rcc rId="48" sId="1" numFmtId="11">
    <nc r="E17">
      <v>3000.33</v>
    </nc>
  </rcc>
  <rcc rId="49" sId="1">
    <nc r="G2">
      <f>D2*E2+F2</f>
    </nc>
  </rcc>
  <rcc rId="50" sId="1">
    <nc r="G3">
      <f>D3*E3+F3</f>
    </nc>
  </rcc>
  <rcc rId="51" sId="1">
    <nc r="G4">
      <f>D4*E4+F4</f>
    </nc>
  </rcc>
  <rcc rId="52" sId="1">
    <nc r="G5">
      <f>SUM(G2:G4)</f>
    </nc>
  </rcc>
  <rcc rId="53" sId="1">
    <nc r="F14">
      <f>D14*E14</f>
    </nc>
  </rcc>
  <rcc rId="54" sId="1">
    <nc r="F15">
      <f>D15*E15</f>
    </nc>
  </rcc>
  <rcc rId="55" sId="1">
    <nc r="F16">
      <f>D16*E16</f>
    </nc>
  </rcc>
  <rcc rId="56" sId="1">
    <nc r="F17">
      <f>D17*E17</f>
    </nc>
  </rcc>
  <rcc rId="57" sId="1">
    <nc r="F18">
      <f>D18*E18</f>
    </nc>
  </rcc>
  <rcc rId="58" sId="1">
    <nc r="M14">
      <f>K14*L14</f>
    </nc>
  </rcc>
  <rcc rId="59" sId="1">
    <nc r="M15">
      <f>K15*L15</f>
    </nc>
  </rcc>
  <rcc rId="60" sId="1">
    <nc r="M16">
      <f>K16*L16</f>
    </nc>
  </rcc>
  <rcc rId="61" sId="1">
    <nc r="M17">
      <f>K17*L17</f>
    </nc>
  </rcc>
  <rcc rId="62" sId="1">
    <nc r="M18">
      <f>K18*L18</f>
    </nc>
  </rcc>
  <rcc rId="63" sId="1">
    <nc r="N14">
      <f>M14-G$3</f>
    </nc>
  </rcc>
  <rcc rId="64" sId="1">
    <nc r="N15">
      <f>M15-G$3</f>
    </nc>
  </rcc>
  <rcc rId="65" sId="1">
    <nc r="N16">
      <f>M16-G$3</f>
    </nc>
  </rcc>
  <rcc rId="66" sId="1">
    <nc r="N17">
      <f>M17-G$3</f>
    </nc>
  </rcc>
  <rcc rId="67" sId="1">
    <nc r="N18">
      <f>M18-G$3</f>
    </nc>
  </rcc>
  <rcc rId="68" sId="1">
    <nc r="G14">
      <f>F14-G$2</f>
    </nc>
  </rcc>
  <rcc rId="69" sId="1">
    <nc r="G15">
      <f>F15-G$2</f>
    </nc>
  </rcc>
  <rcc rId="70" sId="1">
    <nc r="G16">
      <f>F16-G$2</f>
    </nc>
  </rcc>
  <rcc rId="71" sId="1">
    <nc r="G17">
      <f>F17-G$2</f>
    </nc>
  </rcc>
  <rcc rId="72" sId="1">
    <nc r="G18">
      <f>F18-G$2</f>
    </nc>
  </rcc>
  <rcc rId="73" sId="1">
    <nc r="U14">
      <f>T14-G$4</f>
    </nc>
  </rcc>
  <rcc rId="74" sId="1">
    <nc r="U15">
      <f>T15-G$4</f>
    </nc>
  </rcc>
  <rcc rId="75" sId="1">
    <nc r="U16">
      <f>T16-G$4</f>
    </nc>
  </rcc>
  <rcc rId="76" sId="1">
    <nc r="U17">
      <f>T17-G$4</f>
    </nc>
  </rcc>
  <rcc rId="77" sId="1">
    <nc r="U18">
      <f>T18-G$4</f>
    </nc>
  </rcc>
  <rcc rId="78" sId="1">
    <nc r="W14">
      <f>U14+N14+G14</f>
    </nc>
  </rcc>
  <rcc rId="79" sId="1">
    <nc r="W15">
      <f>U15+N15+G15</f>
    </nc>
  </rcc>
  <rcc rId="80" sId="1">
    <nc r="W16">
      <f>U16+N16+G16</f>
    </nc>
  </rcc>
  <rcc rId="81" sId="1">
    <nc r="W17">
      <f>U17+N17+G17</f>
    </nc>
  </rcc>
  <rcc rId="82" sId="1">
    <nc r="W18">
      <f>U18+N18+G18</f>
    </nc>
  </rcc>
  <rcv guid="{D7828552-57AD-4E53-831F-A30DC6E63B53}" action="delete"/>
  <rcv guid="{D7828552-57AD-4E53-831F-A30DC6E63B5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C707B72-4DE4-40FF-B564-69B8E4341870}" name="Richard Ketchersid" id="-1739585284" dateTime="2020-10-28T17:00:3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selection activeCell="U22" sqref="U22"/>
    </sheetView>
  </sheetViews>
  <sheetFormatPr defaultRowHeight="14.4" x14ac:dyDescent="0.3"/>
  <cols>
    <col min="1" max="1" width="12" bestFit="1" customWidth="1"/>
    <col min="2" max="2" width="15.109375" style="3" bestFit="1" customWidth="1"/>
    <col min="3" max="3" width="8" style="3" bestFit="1" customWidth="1"/>
    <col min="4" max="4" width="7.44140625" style="1" bestFit="1" customWidth="1"/>
    <col min="5" max="5" width="21.5546875" style="2" bestFit="1" customWidth="1"/>
    <col min="6" max="6" width="11" style="2" bestFit="1" customWidth="1"/>
    <col min="7" max="7" width="18.44140625" style="3" bestFit="1" customWidth="1"/>
    <col min="9" max="9" width="6.6640625" bestFit="1" customWidth="1"/>
    <col min="10" max="10" width="9.6640625" customWidth="1"/>
    <col min="11" max="11" width="6.88671875" bestFit="1" customWidth="1"/>
    <col min="12" max="12" width="21.5546875" bestFit="1" customWidth="1"/>
    <col min="13" max="13" width="10" bestFit="1" customWidth="1"/>
    <col min="14" max="14" width="11.6640625" bestFit="1" customWidth="1"/>
    <col min="19" max="19" width="21.5546875" bestFit="1" customWidth="1"/>
    <col min="20" max="20" width="19.5546875" bestFit="1" customWidth="1"/>
    <col min="21" max="21" width="12.6640625" customWidth="1"/>
    <col min="23" max="23" width="14.5546875" style="3" bestFit="1" customWidth="1"/>
  </cols>
  <sheetData>
    <row r="1" spans="1:23" ht="15.6" customHeight="1" thickTop="1" x14ac:dyDescent="0.3">
      <c r="B1" s="10" t="s">
        <v>9</v>
      </c>
      <c r="C1" s="10" t="s">
        <v>3</v>
      </c>
      <c r="D1" s="11" t="s">
        <v>0</v>
      </c>
      <c r="E1" s="12" t="s">
        <v>1</v>
      </c>
      <c r="F1" s="12" t="s">
        <v>2</v>
      </c>
      <c r="G1" s="10" t="s">
        <v>5</v>
      </c>
      <c r="I1" s="45" t="s">
        <v>28</v>
      </c>
      <c r="J1" s="37"/>
      <c r="K1" s="37"/>
      <c r="L1" s="37"/>
      <c r="M1" s="37"/>
      <c r="N1" s="37"/>
      <c r="O1" s="37"/>
      <c r="P1" s="37"/>
      <c r="Q1" s="37"/>
      <c r="R1" s="38"/>
      <c r="S1" s="46" t="s">
        <v>12</v>
      </c>
      <c r="T1" s="47"/>
    </row>
    <row r="2" spans="1:23" ht="15.6" x14ac:dyDescent="0.3">
      <c r="A2" s="35" t="s">
        <v>23</v>
      </c>
      <c r="B2" s="33">
        <v>43766</v>
      </c>
      <c r="C2" s="34" t="s">
        <v>33</v>
      </c>
      <c r="D2" s="16">
        <v>100</v>
      </c>
      <c r="E2" s="17">
        <v>1176.6600000000001</v>
      </c>
      <c r="F2" s="17">
        <v>5</v>
      </c>
      <c r="G2" s="24">
        <f>D2*E2+F2</f>
        <v>117671.00000000001</v>
      </c>
      <c r="I2" s="39"/>
      <c r="J2" s="40"/>
      <c r="K2" s="40"/>
      <c r="L2" s="40"/>
      <c r="M2" s="40"/>
      <c r="N2" s="40"/>
      <c r="O2" s="40"/>
      <c r="P2" s="40"/>
      <c r="Q2" s="40"/>
      <c r="R2" s="41"/>
      <c r="S2" s="25" t="s">
        <v>13</v>
      </c>
      <c r="T2" s="26" t="s">
        <v>14</v>
      </c>
    </row>
    <row r="3" spans="1:23" ht="15.6" x14ac:dyDescent="0.3">
      <c r="A3" s="35" t="s">
        <v>23</v>
      </c>
      <c r="B3" s="33">
        <v>43766</v>
      </c>
      <c r="C3" s="34" t="s">
        <v>32</v>
      </c>
      <c r="D3" s="16">
        <v>200</v>
      </c>
      <c r="E3" s="17">
        <v>62.19</v>
      </c>
      <c r="F3" s="17">
        <v>10</v>
      </c>
      <c r="G3" s="24">
        <f t="shared" ref="G3:G4" si="0">D3*E3+F3</f>
        <v>12448</v>
      </c>
      <c r="I3" s="39"/>
      <c r="J3" s="40"/>
      <c r="K3" s="40"/>
      <c r="L3" s="40"/>
      <c r="M3" s="40"/>
      <c r="N3" s="40"/>
      <c r="O3" s="40"/>
      <c r="P3" s="40"/>
      <c r="Q3" s="40"/>
      <c r="R3" s="41"/>
      <c r="S3" s="27" t="s">
        <v>15</v>
      </c>
      <c r="T3" s="28" t="s">
        <v>16</v>
      </c>
    </row>
    <row r="4" spans="1:23" ht="15.6" x14ac:dyDescent="0.3">
      <c r="A4" s="35" t="s">
        <v>23</v>
      </c>
      <c r="B4" s="33">
        <v>43766</v>
      </c>
      <c r="C4" s="34" t="s">
        <v>31</v>
      </c>
      <c r="D4" s="16">
        <v>300</v>
      </c>
      <c r="E4" s="17">
        <v>69.89</v>
      </c>
      <c r="F4" s="17">
        <v>15</v>
      </c>
      <c r="G4" s="24">
        <f t="shared" si="0"/>
        <v>20982</v>
      </c>
      <c r="I4" s="39"/>
      <c r="J4" s="40"/>
      <c r="K4" s="40"/>
      <c r="L4" s="40"/>
      <c r="M4" s="40"/>
      <c r="N4" s="40"/>
      <c r="O4" s="40"/>
      <c r="P4" s="40"/>
      <c r="Q4" s="40"/>
      <c r="R4" s="41"/>
      <c r="S4" s="29" t="s">
        <v>17</v>
      </c>
      <c r="T4" s="28" t="s">
        <v>18</v>
      </c>
    </row>
    <row r="5" spans="1:23" x14ac:dyDescent="0.3">
      <c r="A5" s="35"/>
      <c r="B5" s="4" t="s">
        <v>10</v>
      </c>
      <c r="C5" s="7"/>
      <c r="D5" s="8">
        <f>SUM(D2:D4)</f>
        <v>600</v>
      </c>
      <c r="E5" s="9"/>
      <c r="F5" s="9"/>
      <c r="G5" s="23">
        <f>SUM(G2:G4)</f>
        <v>151101</v>
      </c>
      <c r="I5" s="39"/>
      <c r="J5" s="40"/>
      <c r="K5" s="40"/>
      <c r="L5" s="40"/>
      <c r="M5" s="40"/>
      <c r="N5" s="40"/>
      <c r="O5" s="40"/>
      <c r="P5" s="40"/>
      <c r="Q5" s="40"/>
      <c r="R5" s="41"/>
      <c r="S5" s="30" t="s">
        <v>19</v>
      </c>
      <c r="T5" s="28" t="s">
        <v>20</v>
      </c>
    </row>
    <row r="6" spans="1:23" ht="15" thickBot="1" x14ac:dyDescent="0.35">
      <c r="A6" s="35"/>
      <c r="I6" s="39"/>
      <c r="J6" s="40"/>
      <c r="K6" s="40"/>
      <c r="L6" s="40"/>
      <c r="M6" s="40"/>
      <c r="N6" s="40"/>
      <c r="O6" s="40"/>
      <c r="P6" s="40"/>
      <c r="Q6" s="40"/>
      <c r="R6" s="41"/>
      <c r="S6" s="31" t="s">
        <v>21</v>
      </c>
      <c r="T6" s="32" t="s">
        <v>22</v>
      </c>
    </row>
    <row r="7" spans="1:23" ht="15" thickTop="1" x14ac:dyDescent="0.3">
      <c r="A7" s="35"/>
      <c r="B7" s="36" t="s">
        <v>30</v>
      </c>
      <c r="C7" s="37"/>
      <c r="D7" s="37"/>
      <c r="E7" s="37"/>
      <c r="F7" s="37"/>
      <c r="G7" s="38"/>
      <c r="I7" s="39"/>
      <c r="J7" s="40"/>
      <c r="K7" s="40"/>
      <c r="L7" s="40"/>
      <c r="M7" s="40"/>
      <c r="N7" s="40"/>
      <c r="O7" s="40"/>
      <c r="P7" s="40"/>
      <c r="Q7" s="40"/>
      <c r="R7" s="41"/>
    </row>
    <row r="8" spans="1:23" ht="15" thickBot="1" x14ac:dyDescent="0.35">
      <c r="A8" s="35"/>
      <c r="B8" s="39"/>
      <c r="C8" s="40"/>
      <c r="D8" s="40"/>
      <c r="E8" s="40"/>
      <c r="F8" s="40"/>
      <c r="G8" s="41"/>
      <c r="I8" s="42"/>
      <c r="J8" s="43"/>
      <c r="K8" s="43"/>
      <c r="L8" s="43"/>
      <c r="M8" s="43"/>
      <c r="N8" s="43"/>
      <c r="O8" s="43"/>
      <c r="P8" s="43"/>
      <c r="Q8" s="43"/>
      <c r="R8" s="44"/>
    </row>
    <row r="9" spans="1:23" ht="15" thickBot="1" x14ac:dyDescent="0.35">
      <c r="A9" s="35"/>
      <c r="B9" s="39"/>
      <c r="C9" s="40"/>
      <c r="D9" s="40"/>
      <c r="E9" s="40"/>
      <c r="F9" s="40"/>
      <c r="G9" s="41"/>
    </row>
    <row r="10" spans="1:23" x14ac:dyDescent="0.3">
      <c r="A10" s="35"/>
      <c r="B10" s="39"/>
      <c r="C10" s="40"/>
      <c r="D10" s="40"/>
      <c r="E10" s="40"/>
      <c r="F10" s="40"/>
      <c r="G10" s="41"/>
      <c r="I10" s="36" t="s">
        <v>29</v>
      </c>
      <c r="J10" s="37"/>
      <c r="K10" s="37"/>
      <c r="L10" s="37"/>
      <c r="M10" s="37"/>
      <c r="N10" s="38"/>
    </row>
    <row r="11" spans="1:23" ht="15" thickBot="1" x14ac:dyDescent="0.35">
      <c r="A11" s="35"/>
      <c r="B11" s="42"/>
      <c r="C11" s="43"/>
      <c r="D11" s="43"/>
      <c r="E11" s="43"/>
      <c r="F11" s="43"/>
      <c r="G11" s="44"/>
      <c r="I11" s="39"/>
      <c r="J11" s="40"/>
      <c r="K11" s="40"/>
      <c r="L11" s="40"/>
      <c r="M11" s="40"/>
      <c r="N11" s="41"/>
    </row>
    <row r="12" spans="1:23" ht="15" thickBot="1" x14ac:dyDescent="0.35">
      <c r="A12" s="35"/>
      <c r="I12" s="42"/>
      <c r="J12" s="43"/>
      <c r="K12" s="43"/>
      <c r="L12" s="43"/>
      <c r="M12" s="43"/>
      <c r="N12" s="44"/>
    </row>
    <row r="13" spans="1:23" x14ac:dyDescent="0.3">
      <c r="A13" s="35"/>
      <c r="B13" s="4" t="s">
        <v>7</v>
      </c>
      <c r="C13" s="4" t="s">
        <v>3</v>
      </c>
      <c r="D13" s="5" t="s">
        <v>0</v>
      </c>
      <c r="E13" s="6" t="s">
        <v>6</v>
      </c>
      <c r="F13" s="4" t="s">
        <v>4</v>
      </c>
      <c r="G13" s="4" t="s">
        <v>8</v>
      </c>
      <c r="I13" s="20" t="s">
        <v>7</v>
      </c>
      <c r="J13" s="20" t="s">
        <v>3</v>
      </c>
      <c r="K13" s="21" t="s">
        <v>0</v>
      </c>
      <c r="L13" s="22" t="s">
        <v>6</v>
      </c>
      <c r="M13" s="20" t="s">
        <v>4</v>
      </c>
      <c r="N13" s="20" t="s">
        <v>8</v>
      </c>
      <c r="P13" s="4" t="s">
        <v>7</v>
      </c>
      <c r="Q13" s="4" t="s">
        <v>3</v>
      </c>
      <c r="R13" s="5" t="s">
        <v>0</v>
      </c>
      <c r="S13" s="6" t="s">
        <v>6</v>
      </c>
      <c r="T13" s="4" t="s">
        <v>4</v>
      </c>
      <c r="U13" s="4" t="s">
        <v>8</v>
      </c>
      <c r="W13" s="4" t="s">
        <v>11</v>
      </c>
    </row>
    <row r="14" spans="1:23" ht="15.6" x14ac:dyDescent="0.3">
      <c r="A14" s="35" t="s">
        <v>23</v>
      </c>
      <c r="B14" s="15">
        <f>B2</f>
        <v>43766</v>
      </c>
      <c r="C14" s="13" t="str">
        <f>$C$2</f>
        <v>AMZN</v>
      </c>
      <c r="D14" s="14">
        <f>$D$2</f>
        <v>100</v>
      </c>
      <c r="E14" s="9">
        <f>E2</f>
        <v>1176.6600000000001</v>
      </c>
      <c r="F14" s="23">
        <f>D14*E14</f>
        <v>117666.00000000001</v>
      </c>
      <c r="G14" s="23">
        <f>F14-G$2</f>
        <v>-5</v>
      </c>
      <c r="I14" s="15">
        <f>B3</f>
        <v>43766</v>
      </c>
      <c r="J14" s="13" t="str">
        <f>$C$3</f>
        <v>AAPL</v>
      </c>
      <c r="K14" s="14">
        <f>$D$3</f>
        <v>200</v>
      </c>
      <c r="L14" s="9">
        <f>E3</f>
        <v>62.19</v>
      </c>
      <c r="M14" s="23">
        <f>K14*L14</f>
        <v>12438</v>
      </c>
      <c r="N14" s="23">
        <f>M14-G$3</f>
        <v>-10</v>
      </c>
      <c r="P14" s="15">
        <f>B4</f>
        <v>43766</v>
      </c>
      <c r="Q14" s="13" t="str">
        <f>$C$4</f>
        <v>ZM</v>
      </c>
      <c r="R14" s="14">
        <f>$D$4</f>
        <v>300</v>
      </c>
      <c r="S14" s="9">
        <f>E4</f>
        <v>69.89</v>
      </c>
      <c r="T14" s="23">
        <f>R14*S14</f>
        <v>20967</v>
      </c>
      <c r="U14" s="23">
        <f>T14-G$4</f>
        <v>-15</v>
      </c>
      <c r="W14" s="23">
        <f>U14+N14+G14</f>
        <v>-30</v>
      </c>
    </row>
    <row r="15" spans="1:23" ht="15.6" x14ac:dyDescent="0.3">
      <c r="A15" s="35" t="s">
        <v>25</v>
      </c>
      <c r="B15" s="18">
        <v>43858</v>
      </c>
      <c r="C15" s="13" t="str">
        <f t="shared" ref="C15:C18" si="1">$C$2</f>
        <v>AMZN</v>
      </c>
      <c r="D15" s="14">
        <f t="shared" ref="D15:D18" si="2">$D$2</f>
        <v>100</v>
      </c>
      <c r="E15" s="19">
        <v>1853.25</v>
      </c>
      <c r="F15" s="23">
        <f t="shared" ref="F15:F18" si="3">D15*E15</f>
        <v>185325</v>
      </c>
      <c r="G15" s="23">
        <f t="shared" ref="G15:G18" si="4">F15-G$2</f>
        <v>67653.999999999985</v>
      </c>
      <c r="I15" s="18">
        <v>43858</v>
      </c>
      <c r="J15" s="13" t="str">
        <f t="shared" ref="J15:J18" si="5">$C$3</f>
        <v>AAPL</v>
      </c>
      <c r="K15" s="14">
        <f t="shared" ref="K15:K18" si="6">$D$3</f>
        <v>200</v>
      </c>
      <c r="L15" s="19">
        <v>79.42</v>
      </c>
      <c r="M15" s="23">
        <f t="shared" ref="M15:M18" si="7">K15*L15</f>
        <v>15884</v>
      </c>
      <c r="N15" s="23">
        <f t="shared" ref="N15:N18" si="8">M15-G$3</f>
        <v>3436</v>
      </c>
      <c r="P15" s="18">
        <v>43858</v>
      </c>
      <c r="Q15" s="13" t="str">
        <f t="shared" ref="Q15:Q18" si="9">$C$4</f>
        <v>ZM</v>
      </c>
      <c r="R15" s="14">
        <f t="shared" ref="R15:R18" si="10">$D$4</f>
        <v>300</v>
      </c>
      <c r="S15" s="19">
        <v>71.510000000000005</v>
      </c>
      <c r="T15" s="23">
        <f t="shared" ref="T15:T18" si="11">R15*S15</f>
        <v>21453</v>
      </c>
      <c r="U15" s="23">
        <f t="shared" ref="U15:U18" si="12">T15-G$4</f>
        <v>471</v>
      </c>
      <c r="W15" s="23">
        <f t="shared" ref="W15:W18" si="13">U15+N15+G15</f>
        <v>71560.999999999985</v>
      </c>
    </row>
    <row r="16" spans="1:23" ht="15.6" x14ac:dyDescent="0.3">
      <c r="A16" s="35" t="s">
        <v>24</v>
      </c>
      <c r="B16" s="18">
        <v>40296</v>
      </c>
      <c r="C16" s="13" t="str">
        <f t="shared" si="1"/>
        <v>AMZN</v>
      </c>
      <c r="D16" s="14">
        <f t="shared" si="2"/>
        <v>100</v>
      </c>
      <c r="E16" s="19">
        <v>2314.08</v>
      </c>
      <c r="F16" s="23">
        <f t="shared" si="3"/>
        <v>231408</v>
      </c>
      <c r="G16" s="23">
        <f t="shared" si="4"/>
        <v>113736.99999999999</v>
      </c>
      <c r="I16" s="18">
        <v>40296</v>
      </c>
      <c r="J16" s="13" t="str">
        <f t="shared" si="5"/>
        <v>AAPL</v>
      </c>
      <c r="K16" s="14">
        <f t="shared" si="6"/>
        <v>200</v>
      </c>
      <c r="L16" s="19">
        <v>69.64</v>
      </c>
      <c r="M16" s="23">
        <f t="shared" si="7"/>
        <v>13928</v>
      </c>
      <c r="N16" s="23">
        <f t="shared" si="8"/>
        <v>1480</v>
      </c>
      <c r="P16" s="18">
        <v>40296</v>
      </c>
      <c r="Q16" s="13" t="str">
        <f t="shared" si="9"/>
        <v>ZM</v>
      </c>
      <c r="R16" s="14">
        <f t="shared" si="10"/>
        <v>300</v>
      </c>
      <c r="S16" s="19">
        <v>156.72</v>
      </c>
      <c r="T16" s="23">
        <f t="shared" si="11"/>
        <v>47016</v>
      </c>
      <c r="U16" s="23">
        <f t="shared" si="12"/>
        <v>26034</v>
      </c>
      <c r="W16" s="23">
        <f t="shared" si="13"/>
        <v>141251</v>
      </c>
    </row>
    <row r="17" spans="1:23" ht="15.6" x14ac:dyDescent="0.3">
      <c r="A17" s="35" t="s">
        <v>26</v>
      </c>
      <c r="B17" s="18">
        <v>44040</v>
      </c>
      <c r="C17" s="13" t="str">
        <f t="shared" si="1"/>
        <v>AMZN</v>
      </c>
      <c r="D17" s="14">
        <f t="shared" si="2"/>
        <v>100</v>
      </c>
      <c r="E17" s="19">
        <v>3000.33</v>
      </c>
      <c r="F17" s="23">
        <f t="shared" si="3"/>
        <v>300033</v>
      </c>
      <c r="G17" s="23">
        <f t="shared" si="4"/>
        <v>182362</v>
      </c>
      <c r="I17" s="18">
        <v>44040</v>
      </c>
      <c r="J17" s="13" t="str">
        <f t="shared" si="5"/>
        <v>AAPL</v>
      </c>
      <c r="K17" s="14">
        <f t="shared" si="6"/>
        <v>200</v>
      </c>
      <c r="L17" s="19">
        <v>93.95</v>
      </c>
      <c r="M17" s="23">
        <f t="shared" si="7"/>
        <v>18790</v>
      </c>
      <c r="N17" s="23">
        <f t="shared" si="8"/>
        <v>6342</v>
      </c>
      <c r="P17" s="18">
        <v>44040</v>
      </c>
      <c r="Q17" s="13" t="str">
        <f t="shared" si="9"/>
        <v>ZM</v>
      </c>
      <c r="R17" s="14">
        <f t="shared" si="10"/>
        <v>300</v>
      </c>
      <c r="S17" s="19">
        <v>252.18</v>
      </c>
      <c r="T17" s="23">
        <f t="shared" si="11"/>
        <v>75654</v>
      </c>
      <c r="U17" s="23">
        <f t="shared" si="12"/>
        <v>54672</v>
      </c>
      <c r="W17" s="23">
        <f t="shared" si="13"/>
        <v>243376</v>
      </c>
    </row>
    <row r="18" spans="1:23" ht="15.6" x14ac:dyDescent="0.3">
      <c r="A18" s="35" t="s">
        <v>27</v>
      </c>
      <c r="B18" s="18">
        <v>44132</v>
      </c>
      <c r="C18" s="13" t="str">
        <f t="shared" si="1"/>
        <v>AMZN</v>
      </c>
      <c r="D18" s="14">
        <f t="shared" si="2"/>
        <v>100</v>
      </c>
      <c r="E18" s="19">
        <v>3162.78</v>
      </c>
      <c r="F18" s="23">
        <f t="shared" si="3"/>
        <v>316278</v>
      </c>
      <c r="G18" s="23">
        <f t="shared" si="4"/>
        <v>198607</v>
      </c>
      <c r="I18" s="18">
        <v>44132</v>
      </c>
      <c r="J18" s="13" t="str">
        <f t="shared" si="5"/>
        <v>AAPL</v>
      </c>
      <c r="K18" s="14">
        <f t="shared" si="6"/>
        <v>200</v>
      </c>
      <c r="L18" s="19">
        <v>111.2</v>
      </c>
      <c r="M18" s="23">
        <f t="shared" si="7"/>
        <v>22240</v>
      </c>
      <c r="N18" s="23">
        <f t="shared" si="8"/>
        <v>9792</v>
      </c>
      <c r="P18" s="18">
        <v>44132</v>
      </c>
      <c r="Q18" s="13" t="str">
        <f t="shared" si="9"/>
        <v>ZM</v>
      </c>
      <c r="R18" s="14">
        <f t="shared" si="10"/>
        <v>300</v>
      </c>
      <c r="S18" s="19">
        <v>516.01</v>
      </c>
      <c r="T18" s="23">
        <f t="shared" si="11"/>
        <v>154803</v>
      </c>
      <c r="U18" s="23">
        <f t="shared" si="12"/>
        <v>133821</v>
      </c>
      <c r="W18" s="23">
        <f t="shared" si="13"/>
        <v>342220</v>
      </c>
    </row>
  </sheetData>
  <customSheetViews>
    <customSheetView guid="{D7828552-57AD-4E53-831F-A30DC6E63B53}">
      <selection activeCell="U22" sqref="U22"/>
      <pageMargins left="0.7" right="0.7" top="0.75" bottom="0.75" header="0.3" footer="0.3"/>
      <pageSetup orientation="portrait" horizontalDpi="1200" verticalDpi="1200" r:id="rId1"/>
    </customSheetView>
  </customSheetViews>
  <mergeCells count="4">
    <mergeCell ref="B7:G11"/>
    <mergeCell ref="I10:N12"/>
    <mergeCell ref="I1:R8"/>
    <mergeCell ref="S1:T1"/>
  </mergeCells>
  <phoneticPr fontId="5" type="noConversion"/>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C531B44-C316-4FDA-9217-B890CF7C4C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58233-4D31-4A49-A012-376447DE6072}">
  <ds:schemaRefs>
    <ds:schemaRef ds:uri="http://schemas.microsoft.com/sharepoint/v3/contenttype/forms"/>
  </ds:schemaRefs>
</ds:datastoreItem>
</file>

<file path=customXml/itemProps3.xml><?xml version="1.0" encoding="utf-8"?>
<ds:datastoreItem xmlns:ds="http://schemas.openxmlformats.org/officeDocument/2006/customXml" ds:itemID="{304409DA-D7D2-4B77-8585-91038CD31578}">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2006-09-16T00:00:00Z</dcterms:created>
  <dcterms:modified xsi:type="dcterms:W3CDTF">2020-10-29T00:00:39Z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