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2/"/>
    </mc:Choice>
  </mc:AlternateContent>
  <xr:revisionPtr revIDLastSave="0" documentId="13_ncr:1_{D95A66F1-5EB0-4226-86AF-E6F0EDEC16FC}" xr6:coauthVersionLast="45" xr6:coauthVersionMax="45" xr10:uidLastSave="{00000000-0000-0000-0000-000000000000}"/>
  <bookViews>
    <workbookView xWindow="1635" yWindow="1125" windowWidth="25995" windowHeight="14280" xr2:uid="{AF244846-4AAD-42AC-8F96-96B174BB4566}"/>
  </bookViews>
  <sheets>
    <sheet name="Conversions" sheetId="1" r:id="rId1"/>
    <sheet name="Solutions" sheetId="2" state="hidden" r:id="rId2"/>
  </sheets>
  <calcPr calcId="191029"/>
  <customWorkbookViews>
    <customWorkbookView name="Richard Ketchersid - Personal View" guid="{D3B99D0F-5290-4C19-9294-325A292E8E9A}" mergeInterval="0" personalView="1" xWindow="109" yWindow="75" windowWidth="1733" windowHeight="952"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9" i="2" l="1"/>
  <c r="J37" i="2"/>
  <c r="J35" i="2"/>
  <c r="J33" i="2"/>
  <c r="D58" i="1" l="1"/>
  <c r="H56" i="1"/>
  <c r="H55" i="1"/>
  <c r="F56" i="1"/>
  <c r="F55" i="1"/>
  <c r="K53" i="1"/>
  <c r="J53" i="1"/>
  <c r="K52" i="1"/>
  <c r="J52" i="1"/>
  <c r="H53" i="1"/>
  <c r="G53" i="1"/>
  <c r="H52" i="1"/>
  <c r="G52" i="1"/>
  <c r="H35" i="2" l="1"/>
  <c r="H33" i="2"/>
  <c r="H39" i="2" l="1"/>
  <c r="H37" i="2"/>
  <c r="F39" i="2"/>
  <c r="F37" i="2"/>
  <c r="F35" i="2"/>
  <c r="F33" i="2"/>
  <c r="D35" i="2"/>
  <c r="D33" i="2"/>
  <c r="D39" i="2" s="1"/>
</calcChain>
</file>

<file path=xl/sharedStrings.xml><?xml version="1.0" encoding="utf-8"?>
<sst xmlns="http://schemas.openxmlformats.org/spreadsheetml/2006/main" count="232" uniqueCount="80">
  <si>
    <t>Quantity of</t>
  </si>
  <si>
    <t>First Units</t>
  </si>
  <si>
    <t>=</t>
  </si>
  <si>
    <t>Conversion Factor</t>
  </si>
  <si>
    <t>Second Units</t>
  </si>
  <si>
    <t>kilogram (kg)</t>
  </si>
  <si>
    <t>pounds (lb)</t>
  </si>
  <si>
    <t>Legend</t>
  </si>
  <si>
    <t>fluid ounce (floz)</t>
  </si>
  <si>
    <t>milliliter (mL)</t>
  </si>
  <si>
    <t>If a cell is shaded</t>
  </si>
  <si>
    <t>You should</t>
  </si>
  <si>
    <t>ounce (oz)</t>
  </si>
  <si>
    <t>gram (g)</t>
  </si>
  <si>
    <t>Blue</t>
  </si>
  <si>
    <t>Enter a text response</t>
  </si>
  <si>
    <t>Green</t>
  </si>
  <si>
    <t>Enter a number</t>
  </si>
  <si>
    <t>milligram (mg)</t>
  </si>
  <si>
    <t>Gold</t>
  </si>
  <si>
    <t>Enter an Excel formula</t>
  </si>
  <si>
    <t>microgram (mcg)</t>
  </si>
  <si>
    <t>Any other color</t>
  </si>
  <si>
    <t>Make no changes</t>
  </si>
  <si>
    <t>liter (L)</t>
  </si>
  <si>
    <t>fluid ounces (floz)</t>
  </si>
  <si>
    <t>gallons (gal)</t>
  </si>
  <si>
    <t>teaspoon (tsp)</t>
  </si>
  <si>
    <t>meter (m)</t>
  </si>
  <si>
    <t>feet (ft)</t>
  </si>
  <si>
    <t>day (d)</t>
  </si>
  <si>
    <t>hours (h)</t>
  </si>
  <si>
    <r>
      <rPr>
        <b/>
        <sz val="11"/>
        <color theme="1"/>
        <rFont val="Calibri"/>
        <family val="2"/>
        <scheme val="minor"/>
      </rPr>
      <t>Example:</t>
    </r>
    <r>
      <rPr>
        <sz val="11"/>
        <color theme="1"/>
        <rFont val="Calibri"/>
        <family val="2"/>
        <scheme val="minor"/>
      </rPr>
      <t xml:space="preserve"> convert fluid ounces per kilogram to milliliters per pound</t>
    </r>
  </si>
  <si>
    <t>Initial quantity and units to convert from</t>
  </si>
  <si>
    <t>floz/kg</t>
  </si>
  <si>
    <t>x</t>
  </si>
  <si>
    <t>First ratio and units</t>
  </si>
  <si>
    <t>mL/floz</t>
  </si>
  <si>
    <t>Second ratio and units</t>
  </si>
  <si>
    <t>kg/lb</t>
  </si>
  <si>
    <t>Third ratio and units</t>
  </si>
  <si>
    <t>Final quantity and units to convert to</t>
  </si>
  <si>
    <t>mL/lb</t>
  </si>
  <si>
    <t>g/L</t>
  </si>
  <si>
    <r>
      <rPr>
        <b/>
        <sz val="11"/>
        <color theme="1"/>
        <rFont val="Calibri"/>
        <family val="2"/>
        <scheme val="minor"/>
      </rPr>
      <t>A)</t>
    </r>
    <r>
      <rPr>
        <sz val="11"/>
        <color theme="1"/>
        <rFont val="Calibri"/>
        <family val="2"/>
        <scheme val="minor"/>
      </rPr>
      <t xml:space="preserve"> Convert grams per liter to ounces per gallon</t>
    </r>
  </si>
  <si>
    <t>tsp/lb</t>
  </si>
  <si>
    <r>
      <rPr>
        <b/>
        <sz val="11"/>
        <color theme="1"/>
        <rFont val="Calibri"/>
        <family val="2"/>
        <scheme val="minor"/>
      </rPr>
      <t>B)</t>
    </r>
    <r>
      <rPr>
        <sz val="11"/>
        <color theme="1"/>
        <rFont val="Calibri"/>
        <family val="2"/>
        <scheme val="minor"/>
      </rPr>
      <t xml:space="preserve"> Convert teaspoons per pound to fluid ounce per kilogram</t>
    </r>
  </si>
  <si>
    <t>oz/g</t>
  </si>
  <si>
    <t>L/gal</t>
  </si>
  <si>
    <t>oz/gal</t>
  </si>
  <si>
    <t>floz/mL</t>
  </si>
  <si>
    <t>mL/tsp</t>
  </si>
  <si>
    <t>lb/kg</t>
  </si>
  <si>
    <t>oz/ft^2</t>
  </si>
  <si>
    <r>
      <rPr>
        <b/>
        <sz val="11"/>
        <color theme="1"/>
        <rFont val="Calibri"/>
        <family val="2"/>
        <scheme val="minor"/>
      </rPr>
      <t>C)</t>
    </r>
    <r>
      <rPr>
        <sz val="11"/>
        <color theme="1"/>
        <rFont val="Calibri"/>
        <family val="2"/>
        <scheme val="minor"/>
      </rPr>
      <t xml:space="preserve"> Convert ounces per square ft to grams per square meter</t>
    </r>
  </si>
  <si>
    <t>g/oz</t>
  </si>
  <si>
    <t>g/m^2</t>
  </si>
  <si>
    <t>Only the final answers are self grading.</t>
  </si>
  <si>
    <t>Use entries from the conversion table to perform the following conversions.  Note that you may use entries only from the table above, even if a more direct conversion is possible.  For each part, the number of ratios required is shown in the table.  Note that your ratios for the formulas may be either one of the conversion factors above or the reciprocal, as illustrated in the example.  No special formatting is required for the cells containing your formulas.  In the blue cells, enter the ratio of units that you multiplied by for each conversion. You should use the abbreviations provided above, including capitalization as given.</t>
  </si>
  <si>
    <t>ft/m</t>
  </si>
  <si>
    <t>Search YouTube for "Unit Analysis" here is a nice video:</t>
  </si>
  <si>
    <t>baz</t>
  </si>
  <si>
    <t>bar</t>
  </si>
  <si>
    <t>foo</t>
  </si>
  <si>
    <t>zap</t>
  </si>
  <si>
    <t>×</t>
  </si>
  <si>
    <r>
      <rPr>
        <strike/>
        <sz val="11"/>
        <color theme="1"/>
        <rFont val="Calibri"/>
        <family val="2"/>
        <scheme val="minor"/>
      </rPr>
      <t>ba</t>
    </r>
    <r>
      <rPr>
        <sz val="11"/>
        <color theme="1"/>
        <rFont val="Calibri"/>
        <family val="2"/>
        <scheme val="minor"/>
      </rPr>
      <t xml:space="preserve">z x bar x </t>
    </r>
    <r>
      <rPr>
        <strike/>
        <sz val="11"/>
        <color theme="1"/>
        <rFont val="Calibri"/>
        <family val="2"/>
        <scheme val="minor"/>
      </rPr>
      <t>zap</t>
    </r>
  </si>
  <si>
    <r>
      <rPr>
        <strike/>
        <sz val="11"/>
        <color theme="1"/>
        <rFont val="Calibri"/>
        <family val="2"/>
        <scheme val="minor"/>
      </rPr>
      <t>zap</t>
    </r>
    <r>
      <rPr>
        <sz val="11"/>
        <color theme="1"/>
        <rFont val="Calibri"/>
        <family val="2"/>
        <scheme val="minor"/>
      </rPr>
      <t xml:space="preserve"> x </t>
    </r>
    <r>
      <rPr>
        <strike/>
        <sz val="11"/>
        <color theme="1"/>
        <rFont val="Calibri"/>
        <family val="2"/>
        <scheme val="minor"/>
      </rPr>
      <t>baz</t>
    </r>
    <r>
      <rPr>
        <sz val="11"/>
        <color theme="1"/>
        <rFont val="Calibri"/>
        <family val="2"/>
        <scheme val="minor"/>
      </rPr>
      <t xml:space="preserve"> x foo</t>
    </r>
  </si>
  <si>
    <t>Just make sure the units cancel out as needed.</t>
  </si>
  <si>
    <t>Just get the values to match the units for conversions.</t>
  </si>
  <si>
    <t>Convert from baz/zap to bar/foo</t>
  </si>
  <si>
    <t>See "silly" example below.</t>
  </si>
  <si>
    <r>
      <rPr>
        <b/>
        <sz val="11"/>
        <color theme="1"/>
        <rFont val="Calibri"/>
        <family val="2"/>
        <scheme val="minor"/>
      </rPr>
      <t>D)</t>
    </r>
    <r>
      <rPr>
        <sz val="11"/>
        <color theme="1"/>
        <rFont val="Calibri"/>
        <family val="2"/>
        <scheme val="minor"/>
      </rPr>
      <t xml:space="preserve"> Convert ounces per feet per gallon to grams per meter per liter</t>
    </r>
  </si>
  <si>
    <t>oz/(ft*gal) 
= oz/ft/gal
=oz/gal/ft</t>
  </si>
  <si>
    <t>A little algebra:
a/b/c = (a/b)*(1/c) = a/(b*c)
= (a/c)*(1/b)=a/c/b</t>
  </si>
  <si>
    <t>gal/L</t>
  </si>
  <si>
    <t>g/m/L
=g/(m*L)
=g/L/m</t>
  </si>
  <si>
    <t>On this sheet, you will consider several conversions related to calculations you might see in a professional context.  For each conversion, you'll identify and apply appropriate ratios to yield the given result.  Remember that ratios can use either unit over the other, and that you should order ratios so that units cancel in the numerator and denominator for intermediate steps.
First, examine this conversion factor table; you will use conversion factors from this table.  Note that if you use a ratio of the Second Units over the First Units, then your multiplier will be the conversion factor itself; on the other hand, if you use a ratio of the First Units over the Second units, then your multiplier will be 1 divided by the conversion factor.  For example, when multiplying by lb/kg, you would multiply by D12/A12; when multiplying by kg/lb, you would multiply by A12/D12.</t>
  </si>
  <si>
    <t>Video discussing part A and B</t>
  </si>
  <si>
    <t>Video discussing C and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</si>
</sst>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1"/>
      <color theme="1"/>
      <name val="Calibri"/>
      <family val="2"/>
      <scheme val="minor"/>
    </font>
    <font>
      <b/>
      <sz val="11"/>
      <color theme="1"/>
      <name val="Calibri"/>
      <family val="2"/>
      <scheme val="minor"/>
    </font>
    <font>
      <sz val="12"/>
      <color theme="1"/>
      <name val="Calibri"/>
      <family val="2"/>
      <scheme val="minor"/>
    </font>
    <font>
      <u/>
      <sz val="11"/>
      <color theme="10"/>
      <name val="Calibri"/>
      <family val="2"/>
      <scheme val="minor"/>
    </font>
    <font>
      <b/>
      <sz val="11"/>
      <color theme="10"/>
      <name val="Calibri"/>
      <family val="2"/>
      <scheme val="minor"/>
    </font>
    <font>
      <strike/>
      <sz val="11"/>
      <color theme="1"/>
      <name val="Calibri"/>
      <family val="2"/>
      <scheme val="minor"/>
    </font>
    <font>
      <b/>
      <u/>
      <sz val="11"/>
      <color theme="10"/>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59999389629810485"/>
        <bgColor indexed="64"/>
      </patternFill>
    </fill>
  </fills>
  <borders count="49">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diagonalUp="1" diagonalDown="1">
      <left style="medium">
        <color auto="1"/>
      </left>
      <right/>
      <top style="thin">
        <color auto="1"/>
      </top>
      <bottom/>
      <diagonal style="thin">
        <color auto="1"/>
      </diagonal>
    </border>
    <border diagonalUp="1" diagonalDown="1">
      <left/>
      <right style="medium">
        <color auto="1"/>
      </right>
      <top style="thin">
        <color auto="1"/>
      </top>
      <bottom/>
      <diagonal style="thin">
        <color auto="1"/>
      </diagonal>
    </border>
    <border diagonalUp="1" diagonalDown="1">
      <left style="medium">
        <color auto="1"/>
      </left>
      <right/>
      <top/>
      <bottom style="thin">
        <color auto="1"/>
      </bottom>
      <diagonal style="thin">
        <color auto="1"/>
      </diagonal>
    </border>
    <border diagonalUp="1" diagonalDown="1">
      <left/>
      <right style="medium">
        <color auto="1"/>
      </right>
      <top/>
      <bottom style="thin">
        <color auto="1"/>
      </bottom>
      <diagonal style="thin">
        <color auto="1"/>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right style="medium">
        <color indexed="64"/>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bottom style="thick">
        <color indexed="64"/>
      </bottom>
      <diagonal/>
    </border>
    <border>
      <left/>
      <right/>
      <top style="thick">
        <color indexed="64"/>
      </top>
      <bottom/>
      <diagonal/>
    </border>
    <border>
      <left style="thick">
        <color indexed="64"/>
      </left>
      <right/>
      <top/>
      <bottom/>
      <diagonal/>
    </border>
    <border>
      <left/>
      <right style="thick">
        <color indexed="64"/>
      </right>
      <top/>
      <bottom/>
      <diagonal/>
    </border>
    <border>
      <left style="thick">
        <color indexed="64"/>
      </left>
      <right/>
      <top style="medium">
        <color indexed="64"/>
      </top>
      <bottom/>
      <diagonal/>
    </border>
    <border>
      <left style="thick">
        <color indexed="64"/>
      </left>
      <right/>
      <top/>
      <bottom style="medium">
        <color indexed="64"/>
      </bottom>
      <diagonal/>
    </border>
    <border>
      <left style="thick">
        <color indexed="64"/>
      </left>
      <right/>
      <top/>
      <bottom style="thick">
        <color indexed="64"/>
      </bottom>
      <diagonal/>
    </border>
    <border>
      <left/>
      <right style="thick">
        <color indexed="64"/>
      </right>
      <top/>
      <bottom style="thick">
        <color indexed="64"/>
      </bottom>
      <diagonal/>
    </border>
    <border>
      <left/>
      <right/>
      <top style="medium">
        <color indexed="64"/>
      </top>
      <bottom style="medium">
        <color indexed="64"/>
      </bottom>
      <diagonal/>
    </border>
    <border>
      <left style="thin">
        <color auto="1"/>
      </left>
      <right/>
      <top style="medium">
        <color indexed="64"/>
      </top>
      <bottom style="thin">
        <color auto="1"/>
      </bottom>
      <diagonal/>
    </border>
  </borders>
  <cellStyleXfs count="2">
    <xf numFmtId="0" fontId="0" fillId="0" borderId="0"/>
    <xf numFmtId="0" fontId="3" fillId="0" borderId="0" applyNumberFormat="0" applyFill="0" applyBorder="0" applyAlignment="0" applyProtection="0"/>
  </cellStyleXfs>
  <cellXfs count="124">
    <xf numFmtId="0" fontId="0" fillId="0" borderId="0" xfId="0"/>
    <xf numFmtId="0" fontId="0" fillId="2" borderId="1" xfId="0" applyFill="1" applyBorder="1" applyAlignment="1" applyProtection="1">
      <alignment horizontal="center" vertical="center" wrapText="1"/>
      <protection locked="0"/>
    </xf>
    <xf numFmtId="0" fontId="0" fillId="0" borderId="0" xfId="0" applyProtection="1">
      <protection locked="0"/>
    </xf>
    <xf numFmtId="0" fontId="0" fillId="3" borderId="1" xfId="0" applyFill="1" applyBorder="1" applyAlignment="1" applyProtection="1">
      <alignment horizontal="center" vertical="center" wrapText="1"/>
      <protection hidden="1"/>
    </xf>
    <xf numFmtId="0" fontId="0" fillId="3" borderId="4" xfId="0" applyFill="1" applyBorder="1" applyAlignment="1" applyProtection="1">
      <alignment horizontal="center" vertical="center" wrapText="1"/>
      <protection locked="0"/>
    </xf>
    <xf numFmtId="0" fontId="0" fillId="3" borderId="5" xfId="0" applyFill="1" applyBorder="1" applyAlignment="1" applyProtection="1">
      <alignment horizontal="center" vertical="center" wrapText="1"/>
      <protection locked="0"/>
    </xf>
    <xf numFmtId="164" fontId="0" fillId="3" borderId="1" xfId="0" applyNumberFormat="1" applyFill="1" applyBorder="1" applyAlignment="1" applyProtection="1">
      <alignment horizontal="center" vertical="center" wrapText="1"/>
      <protection hidden="1"/>
    </xf>
    <xf numFmtId="0" fontId="0" fillId="4" borderId="4" xfId="0" applyFill="1" applyBorder="1" applyAlignment="1" applyProtection="1">
      <alignment horizontal="center" vertical="center" wrapText="1"/>
      <protection locked="0"/>
    </xf>
    <xf numFmtId="0" fontId="0" fillId="0" borderId="5" xfId="0" applyBorder="1" applyAlignment="1" applyProtection="1">
      <alignment horizontal="center" vertical="center" wrapText="1"/>
      <protection locked="0"/>
    </xf>
    <xf numFmtId="0" fontId="0" fillId="5" borderId="4" xfId="0" applyFill="1" applyBorder="1" applyAlignment="1" applyProtection="1">
      <alignment horizontal="center" vertical="center" wrapText="1"/>
      <protection locked="0"/>
    </xf>
    <xf numFmtId="0" fontId="0" fillId="6" borderId="4" xfId="0" applyFill="1" applyBorder="1" applyAlignment="1" applyProtection="1">
      <alignment horizontal="center" vertical="center" wrapText="1"/>
      <protection locked="0"/>
    </xf>
    <xf numFmtId="0" fontId="0" fillId="0" borderId="6" xfId="0" applyBorder="1"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0" fontId="0" fillId="0" borderId="8" xfId="0" applyBorder="1" applyProtection="1">
      <protection locked="0"/>
    </xf>
    <xf numFmtId="0" fontId="0" fillId="2" borderId="9" xfId="0" applyFill="1" applyBorder="1" applyAlignment="1" applyProtection="1">
      <alignment horizontal="center" wrapText="1"/>
      <protection locked="0"/>
    </xf>
    <xf numFmtId="0" fontId="0" fillId="3" borderId="10" xfId="0" applyFill="1" applyBorder="1" applyAlignment="1" applyProtection="1">
      <alignment horizontal="center" vertical="center" wrapText="1"/>
      <protection hidden="1"/>
    </xf>
    <xf numFmtId="0" fontId="0" fillId="3" borderId="11" xfId="0" applyFill="1" applyBorder="1" applyAlignment="1" applyProtection="1">
      <alignment horizontal="center" vertical="center" wrapText="1"/>
      <protection hidden="1"/>
    </xf>
    <xf numFmtId="0" fontId="0" fillId="6" borderId="10" xfId="0" applyFill="1" applyBorder="1" applyAlignment="1" applyProtection="1">
      <alignment horizontal="center" vertical="center" wrapText="1"/>
      <protection locked="0"/>
    </xf>
    <xf numFmtId="0" fontId="0" fillId="4" borderId="11" xfId="0" applyFill="1" applyBorder="1" applyAlignment="1" applyProtection="1">
      <alignment horizontal="center" vertical="center" wrapText="1"/>
      <protection locked="0"/>
    </xf>
    <xf numFmtId="0" fontId="0" fillId="2" borderId="9" xfId="0" quotePrefix="1" applyFill="1" applyBorder="1" applyAlignment="1" applyProtection="1">
      <alignment horizontal="center" wrapText="1"/>
      <protection locked="0"/>
    </xf>
    <xf numFmtId="0" fontId="0" fillId="2" borderId="18" xfId="0" applyFill="1" applyBorder="1" applyAlignment="1" applyProtection="1">
      <alignment horizontal="center" wrapText="1"/>
      <protection locked="0"/>
    </xf>
    <xf numFmtId="0" fontId="0" fillId="3" borderId="19" xfId="0" applyFill="1" applyBorder="1" applyAlignment="1" applyProtection="1">
      <alignment horizontal="center" vertical="center" wrapText="1"/>
      <protection hidden="1"/>
    </xf>
    <xf numFmtId="0" fontId="0" fillId="3" borderId="20" xfId="0" applyFill="1" applyBorder="1" applyAlignment="1" applyProtection="1">
      <alignment horizontal="center" vertical="center" wrapText="1"/>
      <protection hidden="1"/>
    </xf>
    <xf numFmtId="0" fontId="0" fillId="6" borderId="19" xfId="0" applyFill="1" applyBorder="1" applyAlignment="1" applyProtection="1">
      <alignment horizontal="center" vertical="center" wrapText="1"/>
      <protection locked="0"/>
    </xf>
    <xf numFmtId="0" fontId="0" fillId="4" borderId="20" xfId="0" applyFill="1" applyBorder="1" applyAlignment="1" applyProtection="1">
      <alignment horizontal="center" vertical="center" wrapText="1"/>
      <protection locked="0"/>
    </xf>
    <xf numFmtId="0" fontId="0" fillId="3" borderId="12" xfId="0" applyFill="1" applyBorder="1" applyAlignment="1" applyProtection="1">
      <alignment horizontal="center" vertical="center" wrapText="1"/>
      <protection locked="0"/>
    </xf>
    <xf numFmtId="0" fontId="0" fillId="3" borderId="12" xfId="0" quotePrefix="1" applyFill="1" applyBorder="1" applyAlignment="1" applyProtection="1">
      <alignment horizontal="center" vertical="center" wrapText="1"/>
      <protection locked="0"/>
    </xf>
    <xf numFmtId="0" fontId="0" fillId="3" borderId="24" xfId="0" applyFill="1" applyBorder="1" applyAlignment="1" applyProtection="1">
      <alignment horizontal="center" vertical="center" wrapText="1"/>
      <protection hidden="1"/>
    </xf>
    <xf numFmtId="0" fontId="0" fillId="3" borderId="25" xfId="0" applyFill="1" applyBorder="1" applyAlignment="1" applyProtection="1">
      <alignment horizontal="center" vertical="center" wrapText="1"/>
      <protection hidden="1"/>
    </xf>
    <xf numFmtId="0" fontId="0" fillId="3" borderId="26" xfId="0" applyFill="1" applyBorder="1" applyAlignment="1" applyProtection="1">
      <alignment horizontal="center" vertical="center" wrapText="1"/>
      <protection locked="0"/>
    </xf>
    <xf numFmtId="0" fontId="0" fillId="4" borderId="27" xfId="0" applyFill="1" applyBorder="1" applyAlignment="1" applyProtection="1">
      <alignment horizontal="center" vertical="center" wrapText="1"/>
      <protection locked="0"/>
    </xf>
    <xf numFmtId="0" fontId="0" fillId="4" borderId="28" xfId="0" applyFill="1" applyBorder="1" applyAlignment="1" applyProtection="1">
      <alignment horizontal="center" vertical="center" wrapText="1"/>
      <protection locked="0"/>
    </xf>
    <xf numFmtId="0" fontId="0" fillId="0" borderId="0" xfId="0" applyFill="1" applyBorder="1" applyAlignment="1" applyProtection="1">
      <alignment horizontal="left" vertical="center" wrapText="1"/>
      <protection locked="0"/>
    </xf>
    <xf numFmtId="0" fontId="0" fillId="0" borderId="0" xfId="0" applyFill="1" applyProtection="1">
      <protection locked="0"/>
    </xf>
    <xf numFmtId="0" fontId="4" fillId="0" borderId="0" xfId="1" applyFont="1" applyFill="1" applyBorder="1" applyAlignment="1" applyProtection="1">
      <alignment horizontal="center"/>
      <protection locked="0"/>
    </xf>
    <xf numFmtId="0" fontId="0" fillId="0" borderId="39" xfId="0" applyBorder="1" applyAlignment="1">
      <alignment horizontal="center"/>
    </xf>
    <xf numFmtId="0" fontId="0" fillId="0" borderId="39" xfId="0" applyBorder="1"/>
    <xf numFmtId="0" fontId="0" fillId="0" borderId="39" xfId="0" applyBorder="1" applyAlignment="1">
      <alignment horizontal="center" vertical="center"/>
    </xf>
    <xf numFmtId="0" fontId="0" fillId="0" borderId="2" xfId="0" applyBorder="1"/>
    <xf numFmtId="0" fontId="0" fillId="0" borderId="40" xfId="0" applyBorder="1"/>
    <xf numFmtId="0" fontId="0" fillId="0" borderId="3" xfId="0" applyBorder="1"/>
    <xf numFmtId="0" fontId="0" fillId="0" borderId="41" xfId="0" applyBorder="1"/>
    <xf numFmtId="0" fontId="0" fillId="0" borderId="0" xfId="0" applyBorder="1"/>
    <xf numFmtId="0" fontId="0" fillId="0" borderId="42" xfId="0" applyBorder="1"/>
    <xf numFmtId="0" fontId="0" fillId="0" borderId="0" xfId="0" applyBorder="1" applyAlignment="1">
      <alignment horizontal="center"/>
    </xf>
    <xf numFmtId="0" fontId="0" fillId="0" borderId="0" xfId="0" applyBorder="1" applyAlignment="1">
      <alignment horizontal="center" vertical="center"/>
    </xf>
    <xf numFmtId="0" fontId="0" fillId="0" borderId="45" xfId="0" applyBorder="1"/>
    <xf numFmtId="0" fontId="0" fillId="0" borderId="46" xfId="0" applyBorder="1"/>
    <xf numFmtId="0" fontId="0" fillId="0" borderId="0" xfId="0" applyAlignment="1"/>
    <xf numFmtId="0" fontId="0" fillId="3" borderId="48" xfId="0" applyFill="1" applyBorder="1" applyAlignment="1" applyProtection="1">
      <alignment horizontal="center" vertical="center" wrapText="1"/>
      <protection hidden="1"/>
    </xf>
    <xf numFmtId="0" fontId="0" fillId="3" borderId="24" xfId="0" applyFill="1" applyBorder="1" applyAlignment="1">
      <alignment horizontal="center" vertical="center"/>
    </xf>
    <xf numFmtId="0" fontId="0" fillId="3" borderId="25" xfId="0" applyFill="1" applyBorder="1" applyAlignment="1">
      <alignment horizontal="center" vertical="center" wrapText="1"/>
    </xf>
    <xf numFmtId="0" fontId="0" fillId="7" borderId="27" xfId="0" applyFill="1" applyBorder="1" applyAlignment="1" applyProtection="1">
      <alignment horizontal="center" vertical="center" wrapText="1"/>
      <protection locked="0"/>
    </xf>
    <xf numFmtId="0" fontId="6" fillId="0" borderId="30" xfId="1" applyFont="1" applyFill="1" applyBorder="1" applyAlignment="1" applyProtection="1">
      <alignment horizontal="center"/>
      <protection locked="0"/>
    </xf>
    <xf numFmtId="0" fontId="6" fillId="0" borderId="47" xfId="1" applyFont="1" applyFill="1" applyBorder="1" applyAlignment="1" applyProtection="1">
      <alignment horizontal="center"/>
      <protection locked="0"/>
    </xf>
    <xf numFmtId="0" fontId="6" fillId="0" borderId="31" xfId="1" applyFont="1" applyFill="1" applyBorder="1" applyAlignment="1" applyProtection="1">
      <alignment horizontal="center"/>
      <protection locked="0"/>
    </xf>
    <xf numFmtId="0" fontId="0" fillId="3" borderId="12" xfId="0" quotePrefix="1" applyFill="1" applyBorder="1" applyAlignment="1" applyProtection="1">
      <alignment horizontal="center" vertical="center" wrapText="1"/>
      <protection hidden="1"/>
    </xf>
    <xf numFmtId="0" fontId="0" fillId="3" borderId="13" xfId="0" applyFill="1" applyBorder="1" applyAlignment="1" applyProtection="1">
      <alignment horizontal="center" vertical="center" wrapText="1"/>
      <protection hidden="1"/>
    </xf>
    <xf numFmtId="0" fontId="0" fillId="3" borderId="12" xfId="0" quotePrefix="1" applyFill="1" applyBorder="1" applyAlignment="1" applyProtection="1">
      <alignment horizontal="center" vertical="center" wrapText="1"/>
      <protection locked="0"/>
    </xf>
    <xf numFmtId="0" fontId="0" fillId="3" borderId="13" xfId="0" applyFill="1" applyBorder="1" applyAlignment="1" applyProtection="1">
      <alignment horizontal="center" vertical="center" wrapText="1"/>
      <protection locked="0"/>
    </xf>
    <xf numFmtId="0" fontId="0" fillId="3" borderId="12" xfId="0" applyFill="1" applyBorder="1" applyAlignment="1" applyProtection="1">
      <alignment horizontal="center" vertical="center" wrapText="1"/>
      <protection hidden="1"/>
    </xf>
    <xf numFmtId="0" fontId="0" fillId="3" borderId="12" xfId="0" applyFill="1" applyBorder="1" applyAlignment="1" applyProtection="1">
      <alignment horizontal="center" vertical="center" wrapText="1"/>
      <protection locked="0"/>
    </xf>
    <xf numFmtId="0" fontId="0" fillId="3" borderId="14" xfId="0" applyFill="1" applyBorder="1" applyAlignment="1" applyProtection="1">
      <alignment horizontal="center" vertical="center" wrapText="1"/>
      <protection hidden="1"/>
    </xf>
    <xf numFmtId="0" fontId="0" fillId="3" borderId="15" xfId="0" applyFill="1" applyBorder="1" applyAlignment="1" applyProtection="1">
      <alignment horizontal="center" vertical="center" wrapText="1"/>
      <protection hidden="1"/>
    </xf>
    <xf numFmtId="0" fontId="0" fillId="3" borderId="16" xfId="0" applyFill="1" applyBorder="1" applyAlignment="1" applyProtection="1">
      <alignment horizontal="center" vertical="center" wrapText="1"/>
      <protection hidden="1"/>
    </xf>
    <xf numFmtId="0" fontId="0" fillId="3" borderId="17" xfId="0" applyFill="1" applyBorder="1" applyAlignment="1" applyProtection="1">
      <alignment horizontal="center" vertical="center" wrapText="1"/>
      <protection hidden="1"/>
    </xf>
    <xf numFmtId="0" fontId="0" fillId="3" borderId="14" xfId="0" applyFill="1" applyBorder="1" applyAlignment="1" applyProtection="1">
      <alignment horizontal="center" vertical="center" wrapText="1"/>
      <protection locked="0"/>
    </xf>
    <xf numFmtId="0" fontId="0" fillId="3" borderId="15" xfId="0" applyFill="1" applyBorder="1" applyAlignment="1" applyProtection="1">
      <alignment horizontal="center" vertical="center" wrapText="1"/>
      <protection locked="0"/>
    </xf>
    <xf numFmtId="0" fontId="0" fillId="3" borderId="16" xfId="0" applyFill="1" applyBorder="1" applyAlignment="1" applyProtection="1">
      <alignment horizontal="center" vertical="center" wrapText="1"/>
      <protection locked="0"/>
    </xf>
    <xf numFmtId="0" fontId="0" fillId="3" borderId="17" xfId="0" applyFill="1" applyBorder="1" applyAlignment="1" applyProtection="1">
      <alignment horizontal="center" vertical="center" wrapText="1"/>
      <protection locked="0"/>
    </xf>
    <xf numFmtId="0" fontId="0" fillId="2" borderId="30" xfId="0" applyFill="1" applyBorder="1" applyAlignment="1" applyProtection="1">
      <alignment horizontal="center" vertical="center" wrapText="1"/>
      <protection locked="0"/>
    </xf>
    <xf numFmtId="0" fontId="0" fillId="2" borderId="31" xfId="0" applyFill="1" applyBorder="1" applyAlignment="1" applyProtection="1">
      <alignment horizontal="center" vertical="center" wrapText="1"/>
      <protection locked="0"/>
    </xf>
    <xf numFmtId="0" fontId="0" fillId="0" borderId="0" xfId="0" quotePrefix="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xf>
    <xf numFmtId="0" fontId="2" fillId="2" borderId="32" xfId="0" applyFont="1" applyFill="1" applyBorder="1" applyAlignment="1">
      <alignment horizontal="center" vertical="center"/>
    </xf>
    <xf numFmtId="0" fontId="2" fillId="2" borderId="33"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36" xfId="0" applyFont="1" applyFill="1" applyBorder="1" applyAlignment="1">
      <alignment horizontal="center" vertical="center"/>
    </xf>
    <xf numFmtId="0" fontId="0" fillId="3" borderId="10" xfId="0" applyFill="1" applyBorder="1" applyAlignment="1">
      <alignment horizontal="center"/>
    </xf>
    <xf numFmtId="0" fontId="0" fillId="3" borderId="27" xfId="0" applyFill="1" applyBorder="1" applyAlignment="1">
      <alignment horizontal="center"/>
    </xf>
    <xf numFmtId="0" fontId="0" fillId="2" borderId="43" xfId="0" applyFill="1" applyBorder="1" applyAlignment="1">
      <alignment horizontal="center" vertical="center"/>
    </xf>
    <xf numFmtId="0" fontId="0" fillId="2" borderId="34" xfId="0" applyFill="1" applyBorder="1" applyAlignment="1">
      <alignment horizontal="center" vertical="center"/>
    </xf>
    <xf numFmtId="0" fontId="0" fillId="2" borderId="44" xfId="0" applyFill="1" applyBorder="1" applyAlignment="1">
      <alignment horizontal="center" vertical="center"/>
    </xf>
    <xf numFmtId="0" fontId="0" fillId="2" borderId="36" xfId="0" applyFill="1" applyBorder="1" applyAlignment="1">
      <alignment horizontal="center" vertical="center"/>
    </xf>
    <xf numFmtId="0" fontId="0" fillId="0" borderId="39" xfId="0" applyBorder="1" applyAlignment="1">
      <alignment horizontal="center"/>
    </xf>
    <xf numFmtId="0" fontId="0" fillId="2" borderId="32" xfId="0" applyFill="1" applyBorder="1" applyAlignment="1">
      <alignment horizontal="center" wrapText="1"/>
    </xf>
    <xf numFmtId="0" fontId="0" fillId="2" borderId="33" xfId="0" applyFill="1" applyBorder="1" applyAlignment="1">
      <alignment horizontal="center" wrapText="1"/>
    </xf>
    <xf numFmtId="0" fontId="0" fillId="2" borderId="34" xfId="0" applyFill="1" applyBorder="1" applyAlignment="1">
      <alignment horizontal="center" wrapText="1"/>
    </xf>
    <xf numFmtId="0" fontId="0" fillId="2" borderId="35" xfId="0" applyFill="1" applyBorder="1" applyAlignment="1">
      <alignment horizontal="center" wrapText="1"/>
    </xf>
    <xf numFmtId="0" fontId="0" fillId="2" borderId="29" xfId="0" applyFill="1" applyBorder="1" applyAlignment="1">
      <alignment horizontal="center" wrapText="1"/>
    </xf>
    <xf numFmtId="0" fontId="0" fillId="2" borderId="36" xfId="0" applyFill="1" applyBorder="1" applyAlignment="1">
      <alignment horizontal="center" wrapText="1"/>
    </xf>
    <xf numFmtId="0" fontId="0" fillId="0" borderId="41" xfId="0" applyBorder="1" applyAlignment="1">
      <alignment horizontal="center" vertical="center"/>
    </xf>
    <xf numFmtId="0" fontId="0" fillId="2" borderId="30" xfId="0" applyFill="1" applyBorder="1" applyAlignment="1">
      <alignment horizontal="center" vertical="center" wrapText="1"/>
    </xf>
    <xf numFmtId="0" fontId="0" fillId="2" borderId="47" xfId="0" applyFill="1" applyBorder="1" applyAlignment="1">
      <alignment horizontal="center" vertical="center"/>
    </xf>
    <xf numFmtId="0" fontId="0" fillId="2" borderId="31" xfId="0" applyFill="1" applyBorder="1" applyAlignment="1">
      <alignment horizontal="center" vertical="center"/>
    </xf>
    <xf numFmtId="0" fontId="0" fillId="2" borderId="32" xfId="0" applyFill="1" applyBorder="1" applyAlignment="1">
      <alignment horizontal="left" vertical="center" wrapText="1"/>
    </xf>
    <xf numFmtId="0" fontId="0" fillId="2" borderId="33" xfId="0" applyFill="1" applyBorder="1" applyAlignment="1">
      <alignment horizontal="left" vertical="center"/>
    </xf>
    <xf numFmtId="0" fontId="0" fillId="2" borderId="34" xfId="0" applyFill="1" applyBorder="1" applyAlignment="1">
      <alignment horizontal="left" vertical="center"/>
    </xf>
    <xf numFmtId="0" fontId="0" fillId="2" borderId="37" xfId="0" applyFill="1" applyBorder="1" applyAlignment="1">
      <alignment horizontal="left" vertical="center"/>
    </xf>
    <xf numFmtId="0" fontId="0" fillId="2" borderId="0" xfId="0" applyFill="1" applyBorder="1" applyAlignment="1">
      <alignment horizontal="left" vertical="center"/>
    </xf>
    <xf numFmtId="0" fontId="0" fillId="2" borderId="38" xfId="0" applyFill="1" applyBorder="1" applyAlignment="1">
      <alignment horizontal="left" vertical="center"/>
    </xf>
    <xf numFmtId="0" fontId="0" fillId="2" borderId="35" xfId="0" applyFill="1" applyBorder="1" applyAlignment="1">
      <alignment horizontal="left" vertical="center"/>
    </xf>
    <xf numFmtId="0" fontId="0" fillId="2" borderId="29" xfId="0" applyFill="1" applyBorder="1" applyAlignment="1">
      <alignment horizontal="left" vertical="center"/>
    </xf>
    <xf numFmtId="0" fontId="0" fillId="2" borderId="36" xfId="0" applyFill="1" applyBorder="1" applyAlignment="1">
      <alignment horizontal="left" vertical="center"/>
    </xf>
    <xf numFmtId="0" fontId="0" fillId="2" borderId="32" xfId="0" applyFill="1" applyBorder="1" applyAlignment="1" applyProtection="1">
      <alignment horizontal="center" vertical="center" wrapText="1"/>
      <protection locked="0"/>
    </xf>
    <xf numFmtId="0" fontId="0" fillId="2" borderId="34" xfId="0" applyFill="1" applyBorder="1" applyAlignment="1" applyProtection="1">
      <alignment horizontal="center" vertical="center" wrapText="1"/>
      <protection locked="0"/>
    </xf>
    <xf numFmtId="0" fontId="0" fillId="2" borderId="33" xfId="0" applyFill="1" applyBorder="1" applyAlignment="1" applyProtection="1">
      <alignment horizontal="center" vertical="center" wrapText="1"/>
      <protection locked="0"/>
    </xf>
    <xf numFmtId="0" fontId="0" fillId="2" borderId="2" xfId="0" applyFill="1" applyBorder="1" applyAlignment="1" applyProtection="1">
      <alignment horizontal="center" vertical="center" wrapText="1"/>
      <protection locked="0"/>
    </xf>
    <xf numFmtId="0" fontId="0" fillId="2" borderId="3"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23" xfId="0" applyFill="1" applyBorder="1" applyAlignment="1" applyProtection="1">
      <alignment horizontal="center" vertical="center" wrapText="1"/>
      <protection locked="0"/>
    </xf>
    <xf numFmtId="0" fontId="0" fillId="2" borderId="32" xfId="0" applyFill="1" applyBorder="1" applyAlignment="1" applyProtection="1">
      <alignment horizontal="left" vertical="center" wrapText="1"/>
      <protection locked="0"/>
    </xf>
    <xf numFmtId="0" fontId="0" fillId="2" borderId="33" xfId="0" applyFill="1" applyBorder="1" applyAlignment="1" applyProtection="1">
      <alignment horizontal="left" vertical="center" wrapText="1"/>
      <protection locked="0"/>
    </xf>
    <xf numFmtId="0" fontId="0" fillId="2" borderId="34" xfId="0" applyFill="1" applyBorder="1" applyAlignment="1" applyProtection="1">
      <alignment horizontal="left" vertical="center" wrapText="1"/>
      <protection locked="0"/>
    </xf>
    <xf numFmtId="0" fontId="0" fillId="2" borderId="37"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38" xfId="0" applyFill="1" applyBorder="1" applyAlignment="1" applyProtection="1">
      <alignment horizontal="left" vertical="center" wrapText="1"/>
      <protection locked="0"/>
    </xf>
    <xf numFmtId="0" fontId="0" fillId="2" borderId="35" xfId="0"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36" xfId="0" applyFill="1" applyBorder="1" applyAlignment="1" applyProtection="1">
      <alignment horizontal="left" vertical="center" wrapText="1"/>
      <protection locked="0"/>
    </xf>
  </cellXfs>
  <cellStyles count="2">
    <cellStyle name="Hyperlink" xfId="1" builtinId="8"/>
    <cellStyle name="Normal" xfId="0" builtinId="0"/>
  </cellStyles>
  <dxfs count="2">
    <dxf>
      <font>
        <b/>
        <i val="0"/>
        <color rgb="FF00B05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hyperlink" Target="https://youtu.be/-cWR7eV73hQ"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845820</xdr:colOff>
      <xdr:row>53</xdr:row>
      <xdr:rowOff>83820</xdr:rowOff>
    </xdr:from>
    <xdr:to>
      <xdr:col>4</xdr:col>
      <xdr:colOff>137160</xdr:colOff>
      <xdr:row>57</xdr:row>
      <xdr:rowOff>45720</xdr:rowOff>
    </xdr:to>
    <xdr:cxnSp macro="">
      <xdr:nvCxnSpPr>
        <xdr:cNvPr id="3" name="Straight Arrow Connector 2">
          <a:extLst>
            <a:ext uri="{FF2B5EF4-FFF2-40B4-BE49-F238E27FC236}">
              <a16:creationId xmlns:a16="http://schemas.microsoft.com/office/drawing/2014/main" id="{D6D017A9-E952-4489-9B16-B9C1B82236C9}"/>
            </a:ext>
          </a:extLst>
        </xdr:cNvPr>
        <xdr:cNvCxnSpPr/>
      </xdr:nvCxnSpPr>
      <xdr:spPr>
        <a:xfrm>
          <a:off x="1767840" y="12740640"/>
          <a:ext cx="2743200" cy="70866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editAs="oneCell">
    <xdr:from>
      <xdr:col>2</xdr:col>
      <xdr:colOff>1009651</xdr:colOff>
      <xdr:row>29</xdr:row>
      <xdr:rowOff>190500</xdr:rowOff>
    </xdr:from>
    <xdr:to>
      <xdr:col>3</xdr:col>
      <xdr:colOff>123826</xdr:colOff>
      <xdr:row>31</xdr:row>
      <xdr:rowOff>19050</xdr:rowOff>
    </xdr:to>
    <xdr:pic>
      <xdr:nvPicPr>
        <xdr:cNvPr id="4" name="Picture 3">
          <a:extLst>
            <a:ext uri="{FF2B5EF4-FFF2-40B4-BE49-F238E27FC236}">
              <a16:creationId xmlns:a16="http://schemas.microsoft.com/office/drawing/2014/main" id="{9BBA5045-A1EF-44C8-A100-B09E498C78E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19426" y="6543675"/>
          <a:ext cx="228600" cy="228600"/>
        </a:xfrm>
        <a:prstGeom prst="rect">
          <a:avLst/>
        </a:prstGeom>
      </xdr:spPr>
    </xdr:pic>
    <xdr:clientData/>
  </xdr:twoCellAnchor>
  <xdr:twoCellAnchor editAs="oneCell">
    <xdr:from>
      <xdr:col>8</xdr:col>
      <xdr:colOff>752475</xdr:colOff>
      <xdr:row>29</xdr:row>
      <xdr:rowOff>180975</xdr:rowOff>
    </xdr:from>
    <xdr:to>
      <xdr:col>8</xdr:col>
      <xdr:colOff>981075</xdr:colOff>
      <xdr:row>31</xdr:row>
      <xdr:rowOff>9525</xdr:rowOff>
    </xdr:to>
    <xdr:pic>
      <xdr:nvPicPr>
        <xdr:cNvPr id="5" name="Picture 4">
          <a:hlinkClick xmlns:r="http://schemas.openxmlformats.org/officeDocument/2006/relationships" r:id="rId2"/>
          <a:extLst>
            <a:ext uri="{FF2B5EF4-FFF2-40B4-BE49-F238E27FC236}">
              <a16:creationId xmlns:a16="http://schemas.microsoft.com/office/drawing/2014/main" id="{9C784CC2-1730-488E-872C-B9390F23F7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48800" y="6534150"/>
          <a:ext cx="228600" cy="228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22</xdr:row>
      <xdr:rowOff>76200</xdr:rowOff>
    </xdr:from>
    <xdr:to>
      <xdr:col>7</xdr:col>
      <xdr:colOff>869950</xdr:colOff>
      <xdr:row>28</xdr:row>
      <xdr:rowOff>101600</xdr:rowOff>
    </xdr:to>
    <xdr:sp macro="" textlink="">
      <xdr:nvSpPr>
        <xdr:cNvPr id="2" name="TextBox 1">
          <a:extLst>
            <a:ext uri="{FF2B5EF4-FFF2-40B4-BE49-F238E27FC236}">
              <a16:creationId xmlns:a16="http://schemas.microsoft.com/office/drawing/2014/main" id="{9CB2EEF7-9FFC-48FD-9D72-8F055FDF9D5A}"/>
            </a:ext>
          </a:extLst>
        </xdr:cNvPr>
        <xdr:cNvSpPr txBox="1"/>
      </xdr:nvSpPr>
      <xdr:spPr>
        <a:xfrm>
          <a:off x="12700" y="4678680"/>
          <a:ext cx="8035290" cy="1122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 entries from the conversion table to perform the following conversions.  Note that you may</a:t>
          </a:r>
          <a:r>
            <a:rPr lang="en-US" sz="1100" baseline="0"/>
            <a:t> </a:t>
          </a:r>
          <a:r>
            <a:rPr lang="en-US" sz="1100"/>
            <a:t>use entries only from</a:t>
          </a:r>
          <a:r>
            <a:rPr lang="en-US" sz="1100" baseline="0"/>
            <a:t> the table above, </a:t>
          </a:r>
          <a:r>
            <a:rPr lang="en-US" sz="1100"/>
            <a:t>even if a more direct conversion is possible.  For</a:t>
          </a:r>
          <a:r>
            <a:rPr lang="en-US" sz="1100" baseline="0"/>
            <a:t> each part, the number of ratios required is shown in the table.  Note that your ratios for the formulas may be either one of the conversion factors above or the reciprocal, as illustrated in the example.  No special formatting is required for the cells containing your formulas.  In the blue cells, enter the ratio of units that you multiplied by for each conversion. You should use the abbreviations provided above, including capitalization as given.</a:t>
          </a:r>
        </a:p>
        <a:p>
          <a:endParaRPr lang="en-US" sz="1100"/>
        </a:p>
      </xdr:txBody>
    </xdr:sp>
    <xdr:clientData/>
  </xdr:twoCellAnchor>
  <xdr:twoCellAnchor>
    <xdr:from>
      <xdr:col>0</xdr:col>
      <xdr:colOff>0</xdr:colOff>
      <xdr:row>0</xdr:row>
      <xdr:rowOff>0</xdr:rowOff>
    </xdr:from>
    <xdr:to>
      <xdr:col>8</xdr:col>
      <xdr:colOff>460375</xdr:colOff>
      <xdr:row>9</xdr:row>
      <xdr:rowOff>31750</xdr:rowOff>
    </xdr:to>
    <xdr:sp macro="" textlink="">
      <xdr:nvSpPr>
        <xdr:cNvPr id="3" name="TextBox 2">
          <a:extLst>
            <a:ext uri="{FF2B5EF4-FFF2-40B4-BE49-F238E27FC236}">
              <a16:creationId xmlns:a16="http://schemas.microsoft.com/office/drawing/2014/main" id="{2A058592-28C5-4B85-823D-8EA4763350C4}"/>
            </a:ext>
          </a:extLst>
        </xdr:cNvPr>
        <xdr:cNvSpPr txBox="1"/>
      </xdr:nvSpPr>
      <xdr:spPr>
        <a:xfrm>
          <a:off x="0" y="0"/>
          <a:ext cx="8728075" cy="16776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On</a:t>
          </a:r>
          <a:r>
            <a:rPr lang="en-US" sz="1100" baseline="0"/>
            <a:t> this sheet, you will consider several conversions related to calculations you might see in a professional context.  For each conversion, you'll identify and apply appropriate ratios to yield the given result.  Remember that ratios can use either unit over the other, and that you should order ratios so that units cancel in the numerator and denominator for intermediate steps.</a:t>
          </a:r>
        </a:p>
        <a:p>
          <a:endParaRPr lang="en-US" sz="1100" baseline="0"/>
        </a:p>
        <a:p>
          <a:pPr algn="l"/>
          <a:r>
            <a:rPr lang="en-US" sz="1100" baseline="0"/>
            <a:t>First, examine this conversion factor table; you will use conversion factors from this table.  Note that if you use a ratio of the Second Units over the First Units, then your multiplier will be the conversion factor itself; on the other hand, if you use a ratio of the First Units over the Second units, then your multiplier will be 1 divided by the conversion factor.  For example, when multiplying by lb/kg, you would multiply by D12; when multiplying by kg/lb, you would multiply by 1/D12.</a:t>
          </a:r>
        </a:p>
        <a:p>
          <a:pPr algn="l"/>
          <a:endParaRPr lang="en-US" sz="1100" baseline="0"/>
        </a:p>
      </xdr:txBody>
    </xdr: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5E03DDFB-EA0C-4B58-A64B-3108BB837E1A}">
  <header guid="{5E03DDFB-EA0C-4B58-A64B-3108BB837E1A}" dateTime="2021-09-08T10:19:39"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5E03DDFB-EA0C-4B58-A64B-3108BB837E1A}" name="Richard Ketchersid" id="-1739528616" dateTime="2021-09-08T10:19:39"/>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youtu.be/heh_jwRJtzo" TargetMode="External"/><Relationship Id="rId2" Type="http://schemas.openxmlformats.org/officeDocument/2006/relationships/hyperlink" Target="https://youtu.be/fiKMTPny4Cc" TargetMode="External"/><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youtu.be/-cWR7eV73hQ"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0E753-5E77-4073-B8CA-0383615E5C44}">
  <dimension ref="A1:N61"/>
  <sheetViews>
    <sheetView tabSelected="1" topLeftCell="A10" workbookViewId="0">
      <selection activeCell="F31" sqref="F31:K31"/>
    </sheetView>
  </sheetViews>
  <sheetFormatPr defaultRowHeight="15" x14ac:dyDescent="0.25"/>
  <cols>
    <col min="1" max="1" width="13.42578125" customWidth="1"/>
    <col min="2" max="11" width="16.7109375" customWidth="1"/>
  </cols>
  <sheetData>
    <row r="1" spans="1:11" x14ac:dyDescent="0.25">
      <c r="A1" s="98" t="s">
        <v>77</v>
      </c>
      <c r="B1" s="99"/>
      <c r="C1" s="99"/>
      <c r="D1" s="99"/>
      <c r="E1" s="99"/>
      <c r="F1" s="99"/>
      <c r="G1" s="99"/>
      <c r="H1" s="100"/>
    </row>
    <row r="2" spans="1:11" x14ac:dyDescent="0.25">
      <c r="A2" s="101"/>
      <c r="B2" s="102"/>
      <c r="C2" s="102"/>
      <c r="D2" s="102"/>
      <c r="E2" s="102"/>
      <c r="F2" s="102"/>
      <c r="G2" s="102"/>
      <c r="H2" s="103"/>
    </row>
    <row r="3" spans="1:11" x14ac:dyDescent="0.25">
      <c r="A3" s="101"/>
      <c r="B3" s="102"/>
      <c r="C3" s="102"/>
      <c r="D3" s="102"/>
      <c r="E3" s="102"/>
      <c r="F3" s="102"/>
      <c r="G3" s="102"/>
      <c r="H3" s="103"/>
    </row>
    <row r="4" spans="1:11" x14ac:dyDescent="0.25">
      <c r="A4" s="101"/>
      <c r="B4" s="102"/>
      <c r="C4" s="102"/>
      <c r="D4" s="102"/>
      <c r="E4" s="102"/>
      <c r="F4" s="102"/>
      <c r="G4" s="102"/>
      <c r="H4" s="103"/>
    </row>
    <row r="5" spans="1:11" x14ac:dyDescent="0.25">
      <c r="A5" s="101"/>
      <c r="B5" s="102"/>
      <c r="C5" s="102"/>
      <c r="D5" s="102"/>
      <c r="E5" s="102"/>
      <c r="F5" s="102"/>
      <c r="G5" s="102"/>
      <c r="H5" s="103"/>
    </row>
    <row r="6" spans="1:11" x14ac:dyDescent="0.25">
      <c r="A6" s="101"/>
      <c r="B6" s="102"/>
      <c r="C6" s="102"/>
      <c r="D6" s="102"/>
      <c r="E6" s="102"/>
      <c r="F6" s="102"/>
      <c r="G6" s="102"/>
      <c r="H6" s="103"/>
    </row>
    <row r="7" spans="1:11" x14ac:dyDescent="0.25">
      <c r="A7" s="101"/>
      <c r="B7" s="102"/>
      <c r="C7" s="102"/>
      <c r="D7" s="102"/>
      <c r="E7" s="102"/>
      <c r="F7" s="102"/>
      <c r="G7" s="102"/>
      <c r="H7" s="103"/>
    </row>
    <row r="8" spans="1:11" x14ac:dyDescent="0.25">
      <c r="A8" s="101"/>
      <c r="B8" s="102"/>
      <c r="C8" s="102"/>
      <c r="D8" s="102"/>
      <c r="E8" s="102"/>
      <c r="F8" s="102"/>
      <c r="G8" s="102"/>
      <c r="H8" s="103"/>
    </row>
    <row r="9" spans="1:11" ht="15.75" thickBot="1" x14ac:dyDescent="0.3">
      <c r="A9" s="104"/>
      <c r="B9" s="105"/>
      <c r="C9" s="105"/>
      <c r="D9" s="105"/>
      <c r="E9" s="105"/>
      <c r="F9" s="105"/>
      <c r="G9" s="105"/>
      <c r="H9" s="106"/>
    </row>
    <row r="11" spans="1:11" ht="30.75" thickBot="1" x14ac:dyDescent="0.3">
      <c r="A11" s="1" t="s">
        <v>0</v>
      </c>
      <c r="B11" s="1" t="s">
        <v>1</v>
      </c>
      <c r="C11" s="1" t="s">
        <v>2</v>
      </c>
      <c r="D11" s="1" t="s">
        <v>3</v>
      </c>
      <c r="E11" s="1" t="s">
        <v>4</v>
      </c>
      <c r="F11" s="2"/>
      <c r="G11" s="2"/>
      <c r="H11" s="2"/>
      <c r="I11" s="2"/>
      <c r="J11" s="2"/>
      <c r="K11" s="2"/>
    </row>
    <row r="12" spans="1:11" ht="15.75" thickTop="1" x14ac:dyDescent="0.25">
      <c r="A12" s="3">
        <v>1</v>
      </c>
      <c r="B12" s="3" t="s">
        <v>5</v>
      </c>
      <c r="C12" s="3" t="s">
        <v>2</v>
      </c>
      <c r="D12" s="3">
        <v>2.2046199999999998</v>
      </c>
      <c r="E12" s="3" t="s">
        <v>6</v>
      </c>
      <c r="F12" s="2"/>
      <c r="G12" s="110" t="s">
        <v>7</v>
      </c>
      <c r="H12" s="111"/>
      <c r="I12" s="2"/>
      <c r="J12" s="2"/>
      <c r="K12" s="2"/>
    </row>
    <row r="13" spans="1:11" x14ac:dyDescent="0.25">
      <c r="A13" s="3">
        <v>1</v>
      </c>
      <c r="B13" s="3" t="s">
        <v>8</v>
      </c>
      <c r="C13" s="3" t="s">
        <v>2</v>
      </c>
      <c r="D13" s="3">
        <v>29.573499999999999</v>
      </c>
      <c r="E13" s="3" t="s">
        <v>9</v>
      </c>
      <c r="F13" s="2"/>
      <c r="G13" s="4" t="s">
        <v>10</v>
      </c>
      <c r="H13" s="5" t="s">
        <v>11</v>
      </c>
      <c r="I13" s="2"/>
      <c r="J13" s="2"/>
      <c r="K13" s="2"/>
    </row>
    <row r="14" spans="1:11" ht="30" x14ac:dyDescent="0.25">
      <c r="A14" s="3">
        <v>1</v>
      </c>
      <c r="B14" s="3" t="s">
        <v>12</v>
      </c>
      <c r="C14" s="3" t="s">
        <v>2</v>
      </c>
      <c r="D14" s="6">
        <v>28.349523125000001</v>
      </c>
      <c r="E14" s="3" t="s">
        <v>13</v>
      </c>
      <c r="F14" s="2"/>
      <c r="G14" s="7" t="s">
        <v>14</v>
      </c>
      <c r="H14" s="8" t="s">
        <v>15</v>
      </c>
      <c r="I14" s="2"/>
      <c r="J14" s="2"/>
      <c r="K14" s="2"/>
    </row>
    <row r="15" spans="1:11" x14ac:dyDescent="0.25">
      <c r="A15" s="3">
        <v>1</v>
      </c>
      <c r="B15" s="3" t="s">
        <v>5</v>
      </c>
      <c r="C15" s="3" t="s">
        <v>2</v>
      </c>
      <c r="D15" s="3">
        <v>1000</v>
      </c>
      <c r="E15" s="3" t="s">
        <v>13</v>
      </c>
      <c r="F15" s="2"/>
      <c r="G15" s="9" t="s">
        <v>16</v>
      </c>
      <c r="H15" s="8" t="s">
        <v>17</v>
      </c>
      <c r="I15" s="2"/>
      <c r="J15" s="2"/>
      <c r="K15" s="2"/>
    </row>
    <row r="16" spans="1:11" ht="30" x14ac:dyDescent="0.25">
      <c r="A16" s="3">
        <v>1</v>
      </c>
      <c r="B16" s="3" t="s">
        <v>13</v>
      </c>
      <c r="C16" s="3" t="s">
        <v>2</v>
      </c>
      <c r="D16" s="3">
        <v>1000</v>
      </c>
      <c r="E16" s="3" t="s">
        <v>18</v>
      </c>
      <c r="F16" s="2"/>
      <c r="G16" s="10" t="s">
        <v>19</v>
      </c>
      <c r="H16" s="8" t="s">
        <v>20</v>
      </c>
      <c r="I16" s="2"/>
      <c r="J16" s="2"/>
      <c r="K16" s="2"/>
    </row>
    <row r="17" spans="1:13" ht="15.75" thickBot="1" x14ac:dyDescent="0.3">
      <c r="A17" s="3">
        <v>1</v>
      </c>
      <c r="B17" s="3" t="s">
        <v>18</v>
      </c>
      <c r="C17" s="3" t="s">
        <v>2</v>
      </c>
      <c r="D17" s="3">
        <v>1000</v>
      </c>
      <c r="E17" s="3" t="s">
        <v>21</v>
      </c>
      <c r="F17" s="2"/>
      <c r="G17" s="11" t="s">
        <v>22</v>
      </c>
      <c r="H17" s="12" t="s">
        <v>23</v>
      </c>
      <c r="I17" s="2"/>
      <c r="J17" s="2"/>
      <c r="K17" s="2"/>
    </row>
    <row r="18" spans="1:13" ht="30.75" thickTop="1" x14ac:dyDescent="0.25">
      <c r="A18" s="3">
        <v>1</v>
      </c>
      <c r="B18" s="3" t="s">
        <v>24</v>
      </c>
      <c r="C18" s="3" t="s">
        <v>2</v>
      </c>
      <c r="D18" s="6">
        <v>33.814022600000001</v>
      </c>
      <c r="E18" s="3" t="s">
        <v>25</v>
      </c>
      <c r="F18" s="2"/>
      <c r="G18" s="2"/>
      <c r="H18" s="2"/>
      <c r="I18" s="2"/>
      <c r="J18" s="2"/>
      <c r="K18" s="2"/>
    </row>
    <row r="19" spans="1:13" x14ac:dyDescent="0.25">
      <c r="A19" s="3">
        <v>1</v>
      </c>
      <c r="B19" s="3" t="s">
        <v>24</v>
      </c>
      <c r="C19" s="3" t="s">
        <v>2</v>
      </c>
      <c r="D19" s="6">
        <v>0.26417205235800001</v>
      </c>
      <c r="E19" s="3" t="s">
        <v>26</v>
      </c>
      <c r="F19" s="2"/>
      <c r="G19" s="2"/>
      <c r="H19" s="2"/>
      <c r="I19" s="2"/>
      <c r="J19" s="2"/>
      <c r="K19" s="2"/>
    </row>
    <row r="20" spans="1:13" x14ac:dyDescent="0.25">
      <c r="A20" s="3">
        <v>1</v>
      </c>
      <c r="B20" s="3" t="s">
        <v>27</v>
      </c>
      <c r="C20" s="3" t="s">
        <v>2</v>
      </c>
      <c r="D20" s="6">
        <v>4.9289199999999997</v>
      </c>
      <c r="E20" s="3" t="s">
        <v>9</v>
      </c>
      <c r="F20" s="2"/>
      <c r="G20" s="2"/>
      <c r="H20" s="2"/>
      <c r="I20" s="2"/>
      <c r="J20" s="2"/>
      <c r="K20" s="2"/>
    </row>
    <row r="21" spans="1:13" x14ac:dyDescent="0.25">
      <c r="A21" s="3">
        <v>1</v>
      </c>
      <c r="B21" s="3" t="s">
        <v>28</v>
      </c>
      <c r="C21" s="3" t="s">
        <v>2</v>
      </c>
      <c r="D21" s="6">
        <v>3.28084</v>
      </c>
      <c r="E21" s="3" t="s">
        <v>29</v>
      </c>
      <c r="F21" s="2"/>
      <c r="G21" s="2"/>
      <c r="H21" s="2"/>
      <c r="I21" s="2"/>
      <c r="J21" s="2"/>
      <c r="K21" s="2"/>
    </row>
    <row r="22" spans="1:13" x14ac:dyDescent="0.25">
      <c r="A22" s="3">
        <v>1</v>
      </c>
      <c r="B22" s="3" t="s">
        <v>30</v>
      </c>
      <c r="C22" s="3" t="s">
        <v>2</v>
      </c>
      <c r="D22" s="3">
        <v>24</v>
      </c>
      <c r="E22" s="3" t="s">
        <v>31</v>
      </c>
      <c r="F22" s="2"/>
      <c r="G22" s="2"/>
      <c r="H22" s="2"/>
      <c r="I22" s="2"/>
      <c r="J22" s="2"/>
      <c r="K22" s="2"/>
    </row>
    <row r="23" spans="1:13" ht="15.75" thickBot="1" x14ac:dyDescent="0.3">
      <c r="A23" s="2"/>
      <c r="B23" s="2"/>
      <c r="C23" s="2"/>
      <c r="D23" s="2"/>
      <c r="E23" s="2"/>
      <c r="F23" s="2"/>
      <c r="G23" s="2"/>
      <c r="H23" s="2"/>
      <c r="I23" s="2"/>
      <c r="J23" s="2"/>
      <c r="K23" s="2"/>
    </row>
    <row r="24" spans="1:13" ht="14.45" customHeight="1" x14ac:dyDescent="0.25">
      <c r="A24" s="115" t="s">
        <v>58</v>
      </c>
      <c r="B24" s="116"/>
      <c r="C24" s="116"/>
      <c r="D24" s="116"/>
      <c r="E24" s="116"/>
      <c r="F24" s="116"/>
      <c r="G24" s="116"/>
      <c r="H24" s="117"/>
      <c r="I24" s="2"/>
      <c r="J24" s="2"/>
      <c r="K24" s="2"/>
    </row>
    <row r="25" spans="1:13" x14ac:dyDescent="0.25">
      <c r="A25" s="118"/>
      <c r="B25" s="119"/>
      <c r="C25" s="119"/>
      <c r="D25" s="119"/>
      <c r="E25" s="119"/>
      <c r="F25" s="119"/>
      <c r="G25" s="119"/>
      <c r="H25" s="120"/>
      <c r="I25" s="2"/>
      <c r="J25" s="2"/>
      <c r="K25" s="2"/>
    </row>
    <row r="26" spans="1:13" x14ac:dyDescent="0.25">
      <c r="A26" s="118"/>
      <c r="B26" s="119"/>
      <c r="C26" s="119"/>
      <c r="D26" s="119"/>
      <c r="E26" s="119"/>
      <c r="F26" s="119"/>
      <c r="G26" s="119"/>
      <c r="H26" s="120"/>
      <c r="I26" s="2"/>
    </row>
    <row r="27" spans="1:13" x14ac:dyDescent="0.25">
      <c r="A27" s="118"/>
      <c r="B27" s="119"/>
      <c r="C27" s="119"/>
      <c r="D27" s="119"/>
      <c r="E27" s="119"/>
      <c r="F27" s="119"/>
      <c r="G27" s="119"/>
      <c r="H27" s="120"/>
      <c r="I27" s="2"/>
    </row>
    <row r="28" spans="1:13" ht="15.75" thickBot="1" x14ac:dyDescent="0.3">
      <c r="A28" s="121"/>
      <c r="B28" s="122"/>
      <c r="C28" s="122"/>
      <c r="D28" s="122"/>
      <c r="E28" s="122"/>
      <c r="F28" s="122"/>
      <c r="G28" s="122"/>
      <c r="H28" s="123"/>
      <c r="I28" s="2"/>
    </row>
    <row r="29" spans="1:13" ht="15.75" thickBot="1" x14ac:dyDescent="0.3">
      <c r="A29" s="115" t="s">
        <v>60</v>
      </c>
      <c r="B29" s="116"/>
      <c r="C29" s="116"/>
      <c r="D29" s="117"/>
      <c r="E29" s="32"/>
      <c r="F29" s="32"/>
      <c r="G29" s="32"/>
      <c r="H29" s="32"/>
      <c r="I29" s="2"/>
      <c r="J29" s="34"/>
      <c r="K29" s="34"/>
      <c r="L29" s="34"/>
    </row>
    <row r="30" spans="1:13" ht="15.75" thickBot="1" x14ac:dyDescent="0.3">
      <c r="A30" s="118"/>
      <c r="B30" s="119"/>
      <c r="C30" s="119"/>
      <c r="D30" s="120"/>
      <c r="E30" s="32"/>
      <c r="F30" s="107" t="s">
        <v>71</v>
      </c>
      <c r="G30" s="109"/>
      <c r="H30" s="108"/>
      <c r="I30" s="2"/>
      <c r="J30" s="34"/>
      <c r="K30" s="34"/>
      <c r="L30" s="34"/>
    </row>
    <row r="31" spans="1:13" ht="15.75" thickBot="1" x14ac:dyDescent="0.3">
      <c r="A31" s="53" t="s">
        <v>78</v>
      </c>
      <c r="B31" s="54"/>
      <c r="C31" s="54"/>
      <c r="D31" s="55"/>
      <c r="E31" s="33"/>
      <c r="F31" s="53" t="s">
        <v>79</v>
      </c>
      <c r="G31" s="54"/>
      <c r="H31" s="54"/>
      <c r="I31" s="54"/>
      <c r="J31" s="54"/>
      <c r="K31" s="55"/>
    </row>
    <row r="32" spans="1:13" ht="72" customHeight="1" thickBot="1" x14ac:dyDescent="0.3">
      <c r="A32" s="13"/>
      <c r="B32" s="112" t="s">
        <v>32</v>
      </c>
      <c r="C32" s="113"/>
      <c r="D32" s="112" t="s">
        <v>44</v>
      </c>
      <c r="E32" s="113"/>
      <c r="F32" s="112" t="s">
        <v>46</v>
      </c>
      <c r="G32" s="114"/>
      <c r="H32" s="70" t="s">
        <v>54</v>
      </c>
      <c r="I32" s="71"/>
      <c r="J32" s="107" t="s">
        <v>72</v>
      </c>
      <c r="K32" s="108"/>
      <c r="L32" s="48"/>
      <c r="M32" s="48"/>
    </row>
    <row r="33" spans="1:14" ht="72" customHeight="1" thickBot="1" x14ac:dyDescent="0.3">
      <c r="A33" s="14" t="s">
        <v>33</v>
      </c>
      <c r="B33" s="15">
        <v>10</v>
      </c>
      <c r="C33" s="16" t="s">
        <v>34</v>
      </c>
      <c r="D33" s="15">
        <v>2.5</v>
      </c>
      <c r="E33" s="16" t="s">
        <v>43</v>
      </c>
      <c r="F33" s="15">
        <v>5</v>
      </c>
      <c r="G33" s="16" t="s">
        <v>45</v>
      </c>
      <c r="H33" s="27">
        <v>13</v>
      </c>
      <c r="I33" s="49" t="s">
        <v>53</v>
      </c>
      <c r="J33" s="50">
        <v>40</v>
      </c>
      <c r="K33" s="51" t="s">
        <v>73</v>
      </c>
      <c r="L33" s="95" t="s">
        <v>74</v>
      </c>
      <c r="M33" s="96"/>
      <c r="N33" s="97"/>
    </row>
    <row r="34" spans="1:14" x14ac:dyDescent="0.25">
      <c r="A34" s="14" t="s">
        <v>35</v>
      </c>
      <c r="B34" s="60" t="s">
        <v>35</v>
      </c>
      <c r="C34" s="57"/>
      <c r="D34" s="61" t="s">
        <v>35</v>
      </c>
      <c r="E34" s="59"/>
      <c r="F34" s="61" t="s">
        <v>35</v>
      </c>
      <c r="G34" s="59"/>
      <c r="H34" s="61" t="s">
        <v>35</v>
      </c>
      <c r="I34" s="59"/>
      <c r="J34" s="81" t="s">
        <v>35</v>
      </c>
      <c r="K34" s="82"/>
    </row>
    <row r="35" spans="1:14" ht="30" x14ac:dyDescent="0.25">
      <c r="A35" s="14" t="s">
        <v>36</v>
      </c>
      <c r="B35" s="15">
        <v>29.573499999999999</v>
      </c>
      <c r="C35" s="16" t="s">
        <v>37</v>
      </c>
      <c r="D35" s="17"/>
      <c r="E35" s="18"/>
      <c r="F35" s="17"/>
      <c r="G35" s="18"/>
      <c r="H35" s="17"/>
      <c r="I35" s="18"/>
      <c r="J35" s="17"/>
      <c r="K35" s="52"/>
    </row>
    <row r="36" spans="1:14" x14ac:dyDescent="0.25">
      <c r="A36" s="14" t="s">
        <v>35</v>
      </c>
      <c r="B36" s="60" t="s">
        <v>35</v>
      </c>
      <c r="C36" s="57"/>
      <c r="D36" s="61" t="s">
        <v>35</v>
      </c>
      <c r="E36" s="59"/>
      <c r="F36" s="61" t="s">
        <v>35</v>
      </c>
      <c r="G36" s="59"/>
      <c r="H36" s="61" t="s">
        <v>35</v>
      </c>
      <c r="I36" s="59"/>
      <c r="J36" s="81" t="s">
        <v>35</v>
      </c>
      <c r="K36" s="82"/>
    </row>
    <row r="37" spans="1:14" ht="30" x14ac:dyDescent="0.25">
      <c r="A37" s="14" t="s">
        <v>38</v>
      </c>
      <c r="B37" s="15">
        <v>0.45359290943563974</v>
      </c>
      <c r="C37" s="16" t="s">
        <v>39</v>
      </c>
      <c r="D37" s="17"/>
      <c r="E37" s="18"/>
      <c r="F37" s="17"/>
      <c r="G37" s="18"/>
      <c r="H37" s="17"/>
      <c r="I37" s="18"/>
      <c r="J37" s="17"/>
      <c r="K37" s="30"/>
    </row>
    <row r="38" spans="1:14" x14ac:dyDescent="0.25">
      <c r="A38" s="14" t="s">
        <v>35</v>
      </c>
      <c r="B38" s="62"/>
      <c r="C38" s="63"/>
      <c r="D38" s="66"/>
      <c r="E38" s="67"/>
      <c r="F38" s="61" t="s">
        <v>35</v>
      </c>
      <c r="G38" s="59"/>
      <c r="H38" s="61" t="s">
        <v>35</v>
      </c>
      <c r="I38" s="59"/>
      <c r="J38" s="81" t="s">
        <v>35</v>
      </c>
      <c r="K38" s="82"/>
    </row>
    <row r="39" spans="1:14" ht="30" x14ac:dyDescent="0.25">
      <c r="A39" s="14" t="s">
        <v>40</v>
      </c>
      <c r="B39" s="64"/>
      <c r="C39" s="65"/>
      <c r="D39" s="68"/>
      <c r="E39" s="69"/>
      <c r="F39" s="17"/>
      <c r="G39" s="18"/>
      <c r="H39" s="17"/>
      <c r="I39" s="18"/>
      <c r="J39" s="17"/>
      <c r="K39" s="30"/>
    </row>
    <row r="40" spans="1:14" x14ac:dyDescent="0.25">
      <c r="A40" s="19" t="s">
        <v>2</v>
      </c>
      <c r="B40" s="56" t="s">
        <v>2</v>
      </c>
      <c r="C40" s="57"/>
      <c r="D40" s="58" t="s">
        <v>2</v>
      </c>
      <c r="E40" s="59"/>
      <c r="F40" s="58" t="s">
        <v>2</v>
      </c>
      <c r="G40" s="59"/>
      <c r="H40" s="58" t="s">
        <v>2</v>
      </c>
      <c r="I40" s="59"/>
      <c r="J40" s="81" t="s">
        <v>2</v>
      </c>
      <c r="K40" s="82"/>
    </row>
    <row r="41" spans="1:14" ht="53.25" customHeight="1" thickBot="1" x14ac:dyDescent="0.3">
      <c r="A41" s="20" t="s">
        <v>41</v>
      </c>
      <c r="B41" s="21">
        <v>134.14329907194892</v>
      </c>
      <c r="C41" s="22" t="s">
        <v>42</v>
      </c>
      <c r="D41" s="23"/>
      <c r="E41" s="24"/>
      <c r="F41" s="23"/>
      <c r="G41" s="24"/>
      <c r="H41" s="23"/>
      <c r="I41" s="24"/>
      <c r="J41" s="23"/>
      <c r="K41" s="31"/>
    </row>
    <row r="42" spans="1:14" ht="15.75" thickBot="1" x14ac:dyDescent="0.3"/>
    <row r="43" spans="1:14" x14ac:dyDescent="0.25">
      <c r="E43" s="75" t="s">
        <v>57</v>
      </c>
      <c r="F43" s="76"/>
      <c r="G43" s="77"/>
    </row>
    <row r="44" spans="1:14" ht="15.75" thickBot="1" x14ac:dyDescent="0.3">
      <c r="E44" s="78"/>
      <c r="F44" s="79"/>
      <c r="G44" s="80"/>
    </row>
    <row r="45" spans="1:14" ht="15.75" thickBot="1" x14ac:dyDescent="0.3"/>
    <row r="46" spans="1:14" ht="15.75" thickTop="1" x14ac:dyDescent="0.25">
      <c r="A46" s="38"/>
      <c r="B46" s="39"/>
      <c r="C46" s="39"/>
      <c r="D46" s="39"/>
      <c r="E46" s="39"/>
      <c r="F46" s="39"/>
      <c r="G46" s="39"/>
      <c r="H46" s="39"/>
      <c r="I46" s="39"/>
      <c r="J46" s="39"/>
      <c r="K46" s="39"/>
      <c r="L46" s="39"/>
      <c r="M46" s="40"/>
    </row>
    <row r="47" spans="1:14" ht="30" x14ac:dyDescent="0.25">
      <c r="A47" s="41"/>
      <c r="B47" s="1" t="s">
        <v>0</v>
      </c>
      <c r="C47" s="1" t="s">
        <v>1</v>
      </c>
      <c r="D47" s="1" t="s">
        <v>2</v>
      </c>
      <c r="E47" s="1" t="s">
        <v>3</v>
      </c>
      <c r="F47" s="1" t="s">
        <v>4</v>
      </c>
      <c r="G47" s="42"/>
      <c r="H47" s="42"/>
      <c r="I47" s="42"/>
      <c r="J47" s="42"/>
      <c r="K47" s="42"/>
      <c r="L47" s="42"/>
      <c r="M47" s="43"/>
    </row>
    <row r="48" spans="1:14" x14ac:dyDescent="0.25">
      <c r="A48" s="41"/>
      <c r="B48" s="3">
        <v>1.23</v>
      </c>
      <c r="C48" s="3" t="s">
        <v>61</v>
      </c>
      <c r="D48" s="3" t="s">
        <v>2</v>
      </c>
      <c r="E48" s="3">
        <v>2.2046199999999998</v>
      </c>
      <c r="F48" s="3" t="s">
        <v>62</v>
      </c>
      <c r="G48" s="42"/>
      <c r="H48" s="42"/>
      <c r="I48" s="42"/>
      <c r="J48" s="42"/>
      <c r="K48" s="42"/>
      <c r="L48" s="42"/>
      <c r="M48" s="43"/>
    </row>
    <row r="49" spans="1:13" ht="15.75" thickBot="1" x14ac:dyDescent="0.3">
      <c r="A49" s="41"/>
      <c r="B49" s="3">
        <v>5.67</v>
      </c>
      <c r="C49" s="3" t="s">
        <v>63</v>
      </c>
      <c r="D49" s="3" t="s">
        <v>2</v>
      </c>
      <c r="E49" s="3">
        <v>29.573499999999999</v>
      </c>
      <c r="F49" s="3" t="s">
        <v>64</v>
      </c>
      <c r="G49" s="42"/>
      <c r="H49" s="42"/>
      <c r="I49" s="42"/>
      <c r="J49" s="42"/>
      <c r="K49" s="42"/>
      <c r="L49" s="42"/>
      <c r="M49" s="43"/>
    </row>
    <row r="50" spans="1:13" x14ac:dyDescent="0.25">
      <c r="A50" s="41"/>
      <c r="B50" s="42"/>
      <c r="C50" s="42"/>
      <c r="D50" s="42"/>
      <c r="E50" s="42"/>
      <c r="F50" s="42"/>
      <c r="G50" s="88" t="s">
        <v>69</v>
      </c>
      <c r="H50" s="90"/>
      <c r="I50" s="42"/>
      <c r="J50" s="42"/>
      <c r="K50" s="42"/>
      <c r="L50" s="42"/>
      <c r="M50" s="43"/>
    </row>
    <row r="51" spans="1:13" ht="15.75" thickBot="1" x14ac:dyDescent="0.3">
      <c r="A51" s="41"/>
      <c r="B51" s="42"/>
      <c r="C51" s="42"/>
      <c r="D51" s="42"/>
      <c r="E51" s="42"/>
      <c r="F51" s="42"/>
      <c r="G51" s="91"/>
      <c r="H51" s="93"/>
      <c r="I51" s="42"/>
      <c r="J51" s="42"/>
      <c r="K51" s="42"/>
      <c r="L51" s="42"/>
      <c r="M51" s="43"/>
    </row>
    <row r="52" spans="1:13" ht="15.75" thickBot="1" x14ac:dyDescent="0.3">
      <c r="A52" s="94">
        <v>34</v>
      </c>
      <c r="B52" s="35" t="s">
        <v>61</v>
      </c>
      <c r="C52" s="72" t="s">
        <v>2</v>
      </c>
      <c r="D52" s="74">
        <v>34</v>
      </c>
      <c r="E52" s="35" t="s">
        <v>61</v>
      </c>
      <c r="F52" s="73" t="s">
        <v>65</v>
      </c>
      <c r="G52" s="35">
        <f>E48</f>
        <v>2.2046199999999998</v>
      </c>
      <c r="H52" s="35" t="str">
        <f>F48</f>
        <v>bar</v>
      </c>
      <c r="I52" s="73" t="s">
        <v>65</v>
      </c>
      <c r="J52" s="35">
        <f>E49</f>
        <v>29.573499999999999</v>
      </c>
      <c r="K52" s="35" t="str">
        <f>F49</f>
        <v>zap</v>
      </c>
      <c r="L52" s="42"/>
      <c r="M52" s="43"/>
    </row>
    <row r="53" spans="1:13" ht="15.75" thickTop="1" x14ac:dyDescent="0.25">
      <c r="A53" s="94"/>
      <c r="B53" s="44" t="s">
        <v>64</v>
      </c>
      <c r="C53" s="73"/>
      <c r="D53" s="74"/>
      <c r="E53" s="44" t="s">
        <v>64</v>
      </c>
      <c r="F53" s="73"/>
      <c r="G53" s="44">
        <f>B48</f>
        <v>1.23</v>
      </c>
      <c r="H53" s="44" t="str">
        <f>C48</f>
        <v>baz</v>
      </c>
      <c r="I53" s="73"/>
      <c r="J53" s="44">
        <f>B49</f>
        <v>5.67</v>
      </c>
      <c r="K53" s="44" t="str">
        <f>C49</f>
        <v>foo</v>
      </c>
      <c r="L53" s="42"/>
      <c r="M53" s="43"/>
    </row>
    <row r="54" spans="1:13" x14ac:dyDescent="0.25">
      <c r="A54" s="41"/>
      <c r="B54" s="42"/>
      <c r="C54" s="42"/>
      <c r="D54" s="42"/>
      <c r="E54" s="42"/>
      <c r="F54" s="42"/>
      <c r="G54" s="42"/>
      <c r="H54" s="42"/>
      <c r="I54" s="42"/>
      <c r="J54" s="42"/>
      <c r="K54" s="42"/>
      <c r="L54" s="42"/>
      <c r="M54" s="43"/>
    </row>
    <row r="55" spans="1:13" ht="15.75" thickBot="1" x14ac:dyDescent="0.3">
      <c r="A55" s="41"/>
      <c r="B55" s="42"/>
      <c r="C55" s="72" t="s">
        <v>2</v>
      </c>
      <c r="D55" s="73">
        <v>34</v>
      </c>
      <c r="E55" s="73" t="s">
        <v>65</v>
      </c>
      <c r="F55" s="37">
        <f>E48</f>
        <v>2.2046199999999998</v>
      </c>
      <c r="G55" s="73" t="s">
        <v>65</v>
      </c>
      <c r="H55" s="35">
        <f>E49</f>
        <v>29.573499999999999</v>
      </c>
      <c r="I55" s="73" t="s">
        <v>65</v>
      </c>
      <c r="J55" s="87" t="s">
        <v>66</v>
      </c>
      <c r="K55" s="87"/>
      <c r="L55" s="42"/>
      <c r="M55" s="43"/>
    </row>
    <row r="56" spans="1:13" ht="15.75" thickTop="1" x14ac:dyDescent="0.25">
      <c r="A56" s="83" t="s">
        <v>70</v>
      </c>
      <c r="B56" s="84"/>
      <c r="C56" s="72"/>
      <c r="D56" s="73"/>
      <c r="E56" s="73"/>
      <c r="F56" s="45">
        <f>B48</f>
        <v>1.23</v>
      </c>
      <c r="G56" s="73"/>
      <c r="H56" s="44">
        <f>B49</f>
        <v>5.67</v>
      </c>
      <c r="I56" s="73"/>
      <c r="J56" s="74" t="s">
        <v>67</v>
      </c>
      <c r="K56" s="74"/>
      <c r="L56" s="42"/>
      <c r="M56" s="43"/>
    </row>
    <row r="57" spans="1:13" ht="15.75" thickBot="1" x14ac:dyDescent="0.3">
      <c r="A57" s="85"/>
      <c r="B57" s="86"/>
      <c r="C57" s="42"/>
      <c r="D57" s="42"/>
      <c r="E57" s="42"/>
      <c r="F57" s="42"/>
      <c r="G57" s="42"/>
      <c r="H57" s="42"/>
      <c r="I57" s="42"/>
      <c r="J57" s="42"/>
      <c r="K57" s="42"/>
      <c r="L57" s="42"/>
      <c r="M57" s="43"/>
    </row>
    <row r="58" spans="1:13" ht="15.75" thickBot="1" x14ac:dyDescent="0.3">
      <c r="A58" s="41"/>
      <c r="B58" s="42"/>
      <c r="C58" s="72" t="s">
        <v>2</v>
      </c>
      <c r="D58" s="73">
        <f>D55*E48/B48*E49/B49</f>
        <v>317.85365930801106</v>
      </c>
      <c r="E58" s="35" t="s">
        <v>62</v>
      </c>
      <c r="F58" s="42"/>
      <c r="G58" s="42"/>
      <c r="H58" s="42"/>
      <c r="I58" s="42"/>
      <c r="J58" s="88" t="s">
        <v>68</v>
      </c>
      <c r="K58" s="89"/>
      <c r="L58" s="90"/>
      <c r="M58" s="43"/>
    </row>
    <row r="59" spans="1:13" ht="16.5" thickTop="1" thickBot="1" x14ac:dyDescent="0.3">
      <c r="A59" s="41"/>
      <c r="B59" s="42"/>
      <c r="C59" s="72"/>
      <c r="D59" s="73"/>
      <c r="E59" s="44" t="s">
        <v>63</v>
      </c>
      <c r="F59" s="42"/>
      <c r="G59" s="42"/>
      <c r="H59" s="42"/>
      <c r="I59" s="42"/>
      <c r="J59" s="91"/>
      <c r="K59" s="92"/>
      <c r="L59" s="93"/>
      <c r="M59" s="43"/>
    </row>
    <row r="60" spans="1:13" ht="15.75" thickBot="1" x14ac:dyDescent="0.3">
      <c r="A60" s="46"/>
      <c r="B60" s="36"/>
      <c r="C60" s="36"/>
      <c r="D60" s="36"/>
      <c r="E60" s="36"/>
      <c r="F60" s="36"/>
      <c r="G60" s="36"/>
      <c r="H60" s="36"/>
      <c r="I60" s="36"/>
      <c r="J60" s="36"/>
      <c r="K60" s="36"/>
      <c r="L60" s="36"/>
      <c r="M60" s="47"/>
    </row>
    <row r="61" spans="1:13" ht="15.75" thickTop="1" x14ac:dyDescent="0.25"/>
  </sheetData>
  <sheetProtection formatCells="0" formatColumns="0" formatRows="0"/>
  <customSheetViews>
    <customSheetView guid="{D3B99D0F-5290-4C19-9294-325A292E8E9A}" topLeftCell="A10">
      <selection activeCell="F31" sqref="F31:K31"/>
      <pageMargins left="0.7" right="0.7" top="0.75" bottom="0.75" header="0.3" footer="0.3"/>
      <pageSetup orientation="portrait" r:id="rId1"/>
    </customSheetView>
  </customSheetViews>
  <mergeCells count="51">
    <mergeCell ref="A52:A53"/>
    <mergeCell ref="L33:N33"/>
    <mergeCell ref="A1:H9"/>
    <mergeCell ref="J32:K32"/>
    <mergeCell ref="J34:K34"/>
    <mergeCell ref="F30:H30"/>
    <mergeCell ref="G12:H12"/>
    <mergeCell ref="B34:C34"/>
    <mergeCell ref="D34:E34"/>
    <mergeCell ref="F34:G34"/>
    <mergeCell ref="D32:E32"/>
    <mergeCell ref="B32:C32"/>
    <mergeCell ref="F32:G32"/>
    <mergeCell ref="H34:I34"/>
    <mergeCell ref="A24:H28"/>
    <mergeCell ref="A29:D30"/>
    <mergeCell ref="C58:C59"/>
    <mergeCell ref="A56:B57"/>
    <mergeCell ref="J55:K55"/>
    <mergeCell ref="J56:K56"/>
    <mergeCell ref="D58:D59"/>
    <mergeCell ref="J58:L59"/>
    <mergeCell ref="C55:C56"/>
    <mergeCell ref="D55:D56"/>
    <mergeCell ref="E55:E56"/>
    <mergeCell ref="G55:G56"/>
    <mergeCell ref="I55:I56"/>
    <mergeCell ref="H32:I32"/>
    <mergeCell ref="F31:K31"/>
    <mergeCell ref="C52:C53"/>
    <mergeCell ref="D52:D53"/>
    <mergeCell ref="F52:F53"/>
    <mergeCell ref="I52:I53"/>
    <mergeCell ref="H36:I36"/>
    <mergeCell ref="H38:I38"/>
    <mergeCell ref="H40:I40"/>
    <mergeCell ref="E43:G44"/>
    <mergeCell ref="J40:K40"/>
    <mergeCell ref="J38:K38"/>
    <mergeCell ref="J36:K36"/>
    <mergeCell ref="G50:H51"/>
    <mergeCell ref="A31:D31"/>
    <mergeCell ref="B40:C40"/>
    <mergeCell ref="D40:E40"/>
    <mergeCell ref="F40:G40"/>
    <mergeCell ref="B36:C36"/>
    <mergeCell ref="D36:E36"/>
    <mergeCell ref="F36:G36"/>
    <mergeCell ref="B38:C39"/>
    <mergeCell ref="D38:E39"/>
    <mergeCell ref="F38:G38"/>
  </mergeCells>
  <hyperlinks>
    <hyperlink ref="A31:D31" r:id="rId2" display="Video discussing part A" xr:uid="{8AAADDF3-68A1-4C47-A9F9-B8A2CB10C5D6}"/>
    <hyperlink ref="F31:H31" r:id="rId3" display="Video discussing B and C" xr:uid="{EE9C2CD8-33D3-4803-AA1A-E6BAE7F321D4}"/>
    <hyperlink ref="F31:K31" r:id="rId4" display="Video discussing B again" xr:uid="{0977636A-1D24-47F5-8F12-1F1689BBF38B}"/>
  </hyperlinks>
  <pageMargins left="0.7" right="0.7" top="0.75" bottom="0.75" header="0.3" footer="0.3"/>
  <pageSetup orientation="portrait" r:id="rId5"/>
  <drawing r:id="rId6"/>
  <extLst>
    <ext xmlns:x14="http://schemas.microsoft.com/office/spreadsheetml/2009/9/main" uri="{78C0D931-6437-407d-A8EE-F0AAD7539E65}">
      <x14:conditionalFormattings>
        <x14:conditionalFormatting xmlns:xm="http://schemas.microsoft.com/office/excel/2006/main">
          <x14:cfRule type="expression" priority="7" id="{320296C2-C020-41D7-AADE-55FB6C8E6AB3}">
            <xm:f>NOT(ABS(D41-Solutions!D39)&lt;0.001)</xm:f>
            <x14:dxf>
              <font>
                <b/>
                <i val="0"/>
                <color rgb="FFFF0000"/>
              </font>
            </x14:dxf>
          </x14:cfRule>
          <x14:cfRule type="expression" priority="8" id="{1096F20E-5F85-4D62-86B5-ABD7B9B6790F}">
            <xm:f>ABS(D41-Solutions!D39)&lt;0.001</xm:f>
            <x14:dxf>
              <font>
                <b/>
                <i val="0"/>
                <color rgb="FF00B050"/>
              </font>
            </x14:dxf>
          </x14:cfRule>
          <xm:sqref>D41:K41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BCCF5-0FED-40B4-A2E6-E7A0679B1D51}">
  <dimension ref="A11:N39"/>
  <sheetViews>
    <sheetView topLeftCell="A30" workbookViewId="0">
      <selection activeCell="J39" sqref="J39"/>
    </sheetView>
  </sheetViews>
  <sheetFormatPr defaultRowHeight="15" x14ac:dyDescent="0.25"/>
  <cols>
    <col min="1" max="1" width="13.42578125" customWidth="1"/>
    <col min="2" max="2" width="17" customWidth="1"/>
    <col min="3" max="3" width="13.5703125" customWidth="1"/>
    <col min="4" max="4" width="15.42578125" customWidth="1"/>
    <col min="5" max="5" width="16.140625" customWidth="1"/>
    <col min="6" max="6" width="11.5703125" bestFit="1" customWidth="1"/>
    <col min="7" max="7" width="17.5703125" customWidth="1"/>
    <col min="8" max="8" width="15.85546875" customWidth="1"/>
    <col min="10" max="11" width="16.7109375" customWidth="1"/>
  </cols>
  <sheetData>
    <row r="11" spans="1:11" ht="30.75" thickBot="1" x14ac:dyDescent="0.3">
      <c r="A11" s="1" t="s">
        <v>0</v>
      </c>
      <c r="B11" s="1" t="s">
        <v>1</v>
      </c>
      <c r="C11" s="1" t="s">
        <v>2</v>
      </c>
      <c r="D11" s="1" t="s">
        <v>3</v>
      </c>
      <c r="E11" s="1" t="s">
        <v>4</v>
      </c>
      <c r="F11" s="2"/>
      <c r="G11" s="2"/>
      <c r="H11" s="2"/>
      <c r="I11" s="2"/>
      <c r="J11" s="2"/>
      <c r="K11" s="2"/>
    </row>
    <row r="12" spans="1:11" ht="15.75" thickTop="1" x14ac:dyDescent="0.25">
      <c r="A12" s="3">
        <v>1</v>
      </c>
      <c r="B12" s="3" t="s">
        <v>5</v>
      </c>
      <c r="C12" s="3" t="s">
        <v>2</v>
      </c>
      <c r="D12" s="3">
        <v>2.2046199999999998</v>
      </c>
      <c r="E12" s="3" t="s">
        <v>6</v>
      </c>
      <c r="F12" s="2"/>
      <c r="G12" s="110" t="s">
        <v>7</v>
      </c>
      <c r="H12" s="111"/>
      <c r="I12" s="2"/>
      <c r="J12" s="2"/>
      <c r="K12" s="2"/>
    </row>
    <row r="13" spans="1:11" x14ac:dyDescent="0.25">
      <c r="A13" s="3">
        <v>1</v>
      </c>
      <c r="B13" s="3" t="s">
        <v>8</v>
      </c>
      <c r="C13" s="3" t="s">
        <v>2</v>
      </c>
      <c r="D13" s="3">
        <v>29.573499999999999</v>
      </c>
      <c r="E13" s="3" t="s">
        <v>9</v>
      </c>
      <c r="F13" s="2"/>
      <c r="G13" s="4" t="s">
        <v>10</v>
      </c>
      <c r="H13" s="5" t="s">
        <v>11</v>
      </c>
      <c r="I13" s="2"/>
      <c r="J13" s="2"/>
      <c r="K13" s="2"/>
    </row>
    <row r="14" spans="1:11" ht="30" x14ac:dyDescent="0.25">
      <c r="A14" s="3">
        <v>1</v>
      </c>
      <c r="B14" s="3" t="s">
        <v>12</v>
      </c>
      <c r="C14" s="3" t="s">
        <v>2</v>
      </c>
      <c r="D14" s="6">
        <v>28.349523125000001</v>
      </c>
      <c r="E14" s="3" t="s">
        <v>13</v>
      </c>
      <c r="F14" s="2"/>
      <c r="G14" s="7" t="s">
        <v>14</v>
      </c>
      <c r="H14" s="8" t="s">
        <v>15</v>
      </c>
      <c r="I14" s="2"/>
      <c r="J14" s="2"/>
      <c r="K14" s="2"/>
    </row>
    <row r="15" spans="1:11" x14ac:dyDescent="0.25">
      <c r="A15" s="3">
        <v>1</v>
      </c>
      <c r="B15" s="3" t="s">
        <v>5</v>
      </c>
      <c r="C15" s="3" t="s">
        <v>2</v>
      </c>
      <c r="D15" s="3">
        <v>1000</v>
      </c>
      <c r="E15" s="3" t="s">
        <v>13</v>
      </c>
      <c r="F15" s="2"/>
      <c r="G15" s="9" t="s">
        <v>16</v>
      </c>
      <c r="H15" s="8" t="s">
        <v>17</v>
      </c>
      <c r="I15" s="2"/>
      <c r="J15" s="2"/>
      <c r="K15" s="2"/>
    </row>
    <row r="16" spans="1:11" ht="30" x14ac:dyDescent="0.25">
      <c r="A16" s="3">
        <v>1</v>
      </c>
      <c r="B16" s="3" t="s">
        <v>13</v>
      </c>
      <c r="C16" s="3" t="s">
        <v>2</v>
      </c>
      <c r="D16" s="3">
        <v>1000</v>
      </c>
      <c r="E16" s="3" t="s">
        <v>18</v>
      </c>
      <c r="F16" s="2"/>
      <c r="G16" s="10" t="s">
        <v>19</v>
      </c>
      <c r="H16" s="8" t="s">
        <v>20</v>
      </c>
      <c r="I16" s="2"/>
      <c r="J16" s="2"/>
      <c r="K16" s="2"/>
    </row>
    <row r="17" spans="1:14" ht="30.75" thickBot="1" x14ac:dyDescent="0.3">
      <c r="A17" s="3">
        <v>1</v>
      </c>
      <c r="B17" s="3" t="s">
        <v>18</v>
      </c>
      <c r="C17" s="3" t="s">
        <v>2</v>
      </c>
      <c r="D17" s="3">
        <v>1000</v>
      </c>
      <c r="E17" s="3" t="s">
        <v>21</v>
      </c>
      <c r="F17" s="2"/>
      <c r="G17" s="11" t="s">
        <v>22</v>
      </c>
      <c r="H17" s="12" t="s">
        <v>23</v>
      </c>
      <c r="I17" s="2"/>
      <c r="J17" s="2"/>
      <c r="K17" s="2"/>
    </row>
    <row r="18" spans="1:14" ht="30.75" thickTop="1" x14ac:dyDescent="0.25">
      <c r="A18" s="3">
        <v>1</v>
      </c>
      <c r="B18" s="3" t="s">
        <v>24</v>
      </c>
      <c r="C18" s="3" t="s">
        <v>2</v>
      </c>
      <c r="D18" s="6">
        <v>33.814022600000001</v>
      </c>
      <c r="E18" s="3" t="s">
        <v>25</v>
      </c>
      <c r="F18" s="2"/>
      <c r="G18" s="2"/>
      <c r="H18" s="2"/>
      <c r="I18" s="2"/>
      <c r="J18" s="2"/>
      <c r="K18" s="2"/>
    </row>
    <row r="19" spans="1:14" x14ac:dyDescent="0.25">
      <c r="A19" s="3">
        <v>1</v>
      </c>
      <c r="B19" s="3" t="s">
        <v>24</v>
      </c>
      <c r="C19" s="3" t="s">
        <v>2</v>
      </c>
      <c r="D19" s="6">
        <v>0.26417205235800001</v>
      </c>
      <c r="E19" s="3" t="s">
        <v>26</v>
      </c>
      <c r="F19" s="2"/>
      <c r="G19" s="2"/>
      <c r="H19" s="2"/>
      <c r="I19" s="2"/>
      <c r="J19" s="2"/>
      <c r="K19" s="2"/>
    </row>
    <row r="20" spans="1:14" x14ac:dyDescent="0.25">
      <c r="A20" s="3">
        <v>1</v>
      </c>
      <c r="B20" s="3" t="s">
        <v>27</v>
      </c>
      <c r="C20" s="3" t="s">
        <v>2</v>
      </c>
      <c r="D20" s="6">
        <v>4.9289199999999997</v>
      </c>
      <c r="E20" s="3" t="s">
        <v>9</v>
      </c>
      <c r="F20" s="2"/>
      <c r="G20" s="2"/>
      <c r="H20" s="2"/>
      <c r="I20" s="2"/>
      <c r="J20" s="2"/>
      <c r="K20" s="2"/>
    </row>
    <row r="21" spans="1:14" x14ac:dyDescent="0.25">
      <c r="A21" s="3">
        <v>1</v>
      </c>
      <c r="B21" s="3" t="s">
        <v>28</v>
      </c>
      <c r="C21" s="3" t="s">
        <v>2</v>
      </c>
      <c r="D21" s="6">
        <v>3.28084</v>
      </c>
      <c r="E21" s="3" t="s">
        <v>29</v>
      </c>
      <c r="F21" s="2"/>
      <c r="G21" s="2"/>
      <c r="H21" s="2"/>
      <c r="I21" s="2"/>
      <c r="J21" s="2"/>
      <c r="K21" s="2"/>
    </row>
    <row r="22" spans="1:14" x14ac:dyDescent="0.25">
      <c r="A22" s="3">
        <v>1</v>
      </c>
      <c r="B22" s="3" t="s">
        <v>30</v>
      </c>
      <c r="C22" s="3" t="s">
        <v>2</v>
      </c>
      <c r="D22" s="3">
        <v>24</v>
      </c>
      <c r="E22" s="3" t="s">
        <v>31</v>
      </c>
      <c r="F22" s="2"/>
      <c r="G22" s="2"/>
      <c r="H22" s="2"/>
      <c r="I22" s="2"/>
      <c r="J22" s="2"/>
      <c r="K22" s="2"/>
    </row>
    <row r="23" spans="1:14" x14ac:dyDescent="0.25">
      <c r="A23" s="2"/>
      <c r="B23" s="2"/>
      <c r="C23" s="2"/>
      <c r="D23" s="2"/>
      <c r="E23" s="2"/>
      <c r="F23" s="2"/>
      <c r="G23" s="2"/>
      <c r="H23" s="2"/>
      <c r="I23" s="2"/>
      <c r="J23" s="2"/>
      <c r="K23" s="2"/>
    </row>
    <row r="24" spans="1:14" x14ac:dyDescent="0.25">
      <c r="A24" s="2"/>
      <c r="B24" s="2"/>
      <c r="C24" s="2"/>
      <c r="D24" s="2"/>
      <c r="E24" s="2"/>
      <c r="F24" s="2"/>
      <c r="G24" s="2"/>
      <c r="H24" s="2"/>
      <c r="I24" s="2"/>
      <c r="J24" s="2"/>
      <c r="K24" s="2"/>
    </row>
    <row r="25" spans="1:14" x14ac:dyDescent="0.25">
      <c r="A25" s="2"/>
      <c r="B25" s="2"/>
      <c r="C25" s="2"/>
      <c r="D25" s="2"/>
      <c r="E25" s="2"/>
      <c r="F25" s="2"/>
      <c r="G25" s="2"/>
      <c r="H25" s="2"/>
      <c r="I25" s="2"/>
      <c r="J25" s="2"/>
      <c r="K25" s="2"/>
    </row>
    <row r="26" spans="1:14" x14ac:dyDescent="0.25">
      <c r="A26" s="2"/>
      <c r="B26" s="2"/>
      <c r="C26" s="2"/>
      <c r="D26" s="2"/>
      <c r="E26" s="2"/>
      <c r="F26" s="2"/>
      <c r="G26" s="2"/>
      <c r="H26" s="2"/>
      <c r="I26" s="2"/>
      <c r="J26" s="2"/>
      <c r="K26" s="2"/>
    </row>
    <row r="27" spans="1:14" x14ac:dyDescent="0.25">
      <c r="A27" s="2"/>
      <c r="B27" s="2"/>
      <c r="C27" s="2"/>
      <c r="D27" s="2"/>
      <c r="E27" s="2"/>
      <c r="F27" s="2"/>
      <c r="G27" s="2"/>
      <c r="H27" s="2"/>
      <c r="I27" s="2"/>
      <c r="J27" s="2"/>
      <c r="K27" s="2"/>
    </row>
    <row r="28" spans="1:14" x14ac:dyDescent="0.25">
      <c r="A28" s="2"/>
      <c r="B28" s="2"/>
      <c r="C28" s="2"/>
      <c r="D28" s="2"/>
      <c r="E28" s="2"/>
      <c r="F28" s="2"/>
      <c r="G28" s="2"/>
      <c r="H28" s="2"/>
      <c r="I28" s="2"/>
      <c r="J28" s="2"/>
      <c r="K28" s="2"/>
    </row>
    <row r="29" spans="1:14" ht="15.75" thickBot="1" x14ac:dyDescent="0.3">
      <c r="A29" s="2"/>
      <c r="B29" s="2"/>
      <c r="C29" s="2"/>
      <c r="D29" s="2"/>
      <c r="E29" s="2"/>
      <c r="F29" s="2"/>
      <c r="G29" s="2"/>
      <c r="H29" s="2"/>
      <c r="I29" s="2"/>
      <c r="J29" s="2"/>
      <c r="K29" s="2"/>
    </row>
    <row r="30" spans="1:14" ht="72" customHeight="1" thickBot="1" x14ac:dyDescent="0.3">
      <c r="A30" s="13"/>
      <c r="B30" s="112" t="s">
        <v>32</v>
      </c>
      <c r="C30" s="113"/>
      <c r="D30" s="112" t="s">
        <v>44</v>
      </c>
      <c r="E30" s="113"/>
      <c r="F30" s="112" t="s">
        <v>46</v>
      </c>
      <c r="G30" s="114"/>
      <c r="H30" s="70" t="s">
        <v>54</v>
      </c>
      <c r="I30" s="71"/>
      <c r="J30" s="107" t="s">
        <v>72</v>
      </c>
      <c r="K30" s="108"/>
      <c r="L30" s="48"/>
      <c r="M30" s="48"/>
    </row>
    <row r="31" spans="1:14" ht="72" customHeight="1" thickBot="1" x14ac:dyDescent="0.3">
      <c r="A31" s="14" t="s">
        <v>33</v>
      </c>
      <c r="B31" s="15">
        <v>10</v>
      </c>
      <c r="C31" s="16" t="s">
        <v>34</v>
      </c>
      <c r="D31" s="15">
        <v>2.5</v>
      </c>
      <c r="E31" s="16" t="s">
        <v>43</v>
      </c>
      <c r="F31" s="15">
        <v>5</v>
      </c>
      <c r="G31" s="16" t="s">
        <v>45</v>
      </c>
      <c r="H31" s="27">
        <v>13</v>
      </c>
      <c r="I31" s="28" t="s">
        <v>53</v>
      </c>
      <c r="J31" s="50">
        <v>40</v>
      </c>
      <c r="K31" s="51" t="s">
        <v>73</v>
      </c>
      <c r="L31" s="95" t="s">
        <v>74</v>
      </c>
      <c r="M31" s="96"/>
      <c r="N31" s="97"/>
    </row>
    <row r="32" spans="1:14" x14ac:dyDescent="0.25">
      <c r="A32" s="14" t="s">
        <v>35</v>
      </c>
      <c r="B32" s="60" t="s">
        <v>35</v>
      </c>
      <c r="C32" s="57"/>
      <c r="D32" s="61" t="s">
        <v>35</v>
      </c>
      <c r="E32" s="59"/>
      <c r="F32" s="61" t="s">
        <v>35</v>
      </c>
      <c r="G32" s="59"/>
      <c r="H32" s="25" t="s">
        <v>35</v>
      </c>
      <c r="I32" s="29"/>
      <c r="J32" s="81" t="s">
        <v>35</v>
      </c>
      <c r="K32" s="82"/>
    </row>
    <row r="33" spans="1:11" ht="30" x14ac:dyDescent="0.25">
      <c r="A33" s="14" t="s">
        <v>36</v>
      </c>
      <c r="B33" s="15">
        <v>29.573499999999999</v>
      </c>
      <c r="C33" s="16" t="s">
        <v>37</v>
      </c>
      <c r="D33" s="17">
        <f>A14/D14</f>
        <v>3.5273961949580414E-2</v>
      </c>
      <c r="E33" s="18" t="s">
        <v>47</v>
      </c>
      <c r="F33" s="17">
        <f>D20/A20</f>
        <v>4.9289199999999997</v>
      </c>
      <c r="G33" s="18" t="s">
        <v>51</v>
      </c>
      <c r="H33" s="17">
        <f>D14/A14</f>
        <v>28.349523125000001</v>
      </c>
      <c r="I33" s="30" t="s">
        <v>55</v>
      </c>
      <c r="J33" s="17">
        <f>D14/A14</f>
        <v>28.349523125000001</v>
      </c>
      <c r="K33" s="52" t="s">
        <v>55</v>
      </c>
    </row>
    <row r="34" spans="1:11" x14ac:dyDescent="0.25">
      <c r="A34" s="14" t="s">
        <v>35</v>
      </c>
      <c r="B34" s="60" t="s">
        <v>35</v>
      </c>
      <c r="C34" s="57"/>
      <c r="D34" s="61" t="s">
        <v>35</v>
      </c>
      <c r="E34" s="59"/>
      <c r="F34" s="61" t="s">
        <v>35</v>
      </c>
      <c r="G34" s="59"/>
      <c r="H34" s="25" t="s">
        <v>35</v>
      </c>
      <c r="I34" s="29"/>
      <c r="J34" s="81" t="s">
        <v>35</v>
      </c>
      <c r="K34" s="82"/>
    </row>
    <row r="35" spans="1:11" ht="30" x14ac:dyDescent="0.25">
      <c r="A35" s="14" t="s">
        <v>38</v>
      </c>
      <c r="B35" s="15">
        <v>0.45359290943563974</v>
      </c>
      <c r="C35" s="16" t="s">
        <v>39</v>
      </c>
      <c r="D35" s="17">
        <f>A19/D19</f>
        <v>3.7854117840021266</v>
      </c>
      <c r="E35" s="18" t="s">
        <v>48</v>
      </c>
      <c r="F35" s="17">
        <f>A13/D13</f>
        <v>3.381405650328842E-2</v>
      </c>
      <c r="G35" s="18" t="s">
        <v>50</v>
      </c>
      <c r="H35" s="17">
        <f>D21/A21</f>
        <v>3.28084</v>
      </c>
      <c r="I35" s="30" t="s">
        <v>59</v>
      </c>
      <c r="J35" s="17">
        <f>D21/A21</f>
        <v>3.28084</v>
      </c>
      <c r="K35" s="30" t="s">
        <v>59</v>
      </c>
    </row>
    <row r="36" spans="1:11" x14ac:dyDescent="0.25">
      <c r="A36" s="14" t="s">
        <v>35</v>
      </c>
      <c r="B36" s="62"/>
      <c r="C36" s="63"/>
      <c r="D36" s="66"/>
      <c r="E36" s="67"/>
      <c r="F36" s="61" t="s">
        <v>35</v>
      </c>
      <c r="G36" s="59"/>
      <c r="H36" s="25" t="s">
        <v>35</v>
      </c>
      <c r="I36" s="29"/>
      <c r="J36" s="81" t="s">
        <v>35</v>
      </c>
      <c r="K36" s="82"/>
    </row>
    <row r="37" spans="1:11" ht="30" x14ac:dyDescent="0.25">
      <c r="A37" s="14" t="s">
        <v>40</v>
      </c>
      <c r="B37" s="64"/>
      <c r="C37" s="65"/>
      <c r="D37" s="68"/>
      <c r="E37" s="69"/>
      <c r="F37" s="17">
        <f>D12/A12</f>
        <v>2.2046199999999998</v>
      </c>
      <c r="G37" s="18" t="s">
        <v>52</v>
      </c>
      <c r="H37" s="17">
        <f>H35</f>
        <v>3.28084</v>
      </c>
      <c r="I37" s="30" t="s">
        <v>59</v>
      </c>
      <c r="J37" s="17">
        <f>D19/A19</f>
        <v>0.26417205235800001</v>
      </c>
      <c r="K37" s="30" t="s">
        <v>75</v>
      </c>
    </row>
    <row r="38" spans="1:11" x14ac:dyDescent="0.25">
      <c r="A38" s="19" t="s">
        <v>2</v>
      </c>
      <c r="B38" s="56" t="s">
        <v>2</v>
      </c>
      <c r="C38" s="57"/>
      <c r="D38" s="58" t="s">
        <v>2</v>
      </c>
      <c r="E38" s="59"/>
      <c r="F38" s="58" t="s">
        <v>2</v>
      </c>
      <c r="G38" s="59"/>
      <c r="H38" s="26" t="s">
        <v>2</v>
      </c>
      <c r="I38" s="29"/>
      <c r="J38" s="81" t="s">
        <v>2</v>
      </c>
      <c r="K38" s="82"/>
    </row>
    <row r="39" spans="1:11" ht="53.25" customHeight="1" thickBot="1" x14ac:dyDescent="0.3">
      <c r="A39" s="20" t="s">
        <v>41</v>
      </c>
      <c r="B39" s="21">
        <v>134.14329907194892</v>
      </c>
      <c r="C39" s="22" t="s">
        <v>42</v>
      </c>
      <c r="D39" s="23">
        <f>D31*D33*D35</f>
        <v>0.33381617808096081</v>
      </c>
      <c r="E39" s="24" t="s">
        <v>49</v>
      </c>
      <c r="F39" s="23">
        <f>F31*F33*F35*F37</f>
        <v>1.8371845757857539</v>
      </c>
      <c r="G39" s="24" t="s">
        <v>34</v>
      </c>
      <c r="H39" s="23">
        <f>H31*H33*H35*H37</f>
        <v>3966.9727084474698</v>
      </c>
      <c r="I39" s="31" t="s">
        <v>56</v>
      </c>
      <c r="J39" s="23">
        <f>J31*J33*J35*J37</f>
        <v>982.82833949536575</v>
      </c>
      <c r="K39" s="31" t="s">
        <v>76</v>
      </c>
    </row>
  </sheetData>
  <customSheetViews>
    <customSheetView guid="{D3B99D0F-5290-4C19-9294-325A292E8E9A}" state="hidden" topLeftCell="A30">
      <selection activeCell="J39" sqref="J39"/>
      <pageMargins left="0.7" right="0.7" top="0.75" bottom="0.75" header="0.3" footer="0.3"/>
    </customSheetView>
  </customSheetViews>
  <mergeCells count="23">
    <mergeCell ref="J38:K38"/>
    <mergeCell ref="J30:K30"/>
    <mergeCell ref="L31:N31"/>
    <mergeCell ref="J32:K32"/>
    <mergeCell ref="J34:K34"/>
    <mergeCell ref="J36:K36"/>
    <mergeCell ref="G12:H12"/>
    <mergeCell ref="B30:C30"/>
    <mergeCell ref="D30:E30"/>
    <mergeCell ref="F30:G30"/>
    <mergeCell ref="B32:C32"/>
    <mergeCell ref="D32:E32"/>
    <mergeCell ref="F32:G32"/>
    <mergeCell ref="H30:I30"/>
    <mergeCell ref="B38:C38"/>
    <mergeCell ref="D38:E38"/>
    <mergeCell ref="F38:G38"/>
    <mergeCell ref="B34:C34"/>
    <mergeCell ref="D34:E34"/>
    <mergeCell ref="F34:G34"/>
    <mergeCell ref="B36:C37"/>
    <mergeCell ref="D36:E37"/>
    <mergeCell ref="F36:G3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Conversions</vt:lpstr>
      <vt:lpstr>Solutions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 Bauman</dc:creator>
  <cp:lastModifiedBy>Richard Ketchersid</cp:lastModifiedBy>
  <dcterms:created xsi:type="dcterms:W3CDTF">2020-09-25T22:26:39Z</dcterms:created>
  <dcterms:modified xsi:type="dcterms:W3CDTF">2021-09-08T17:19:39Z</dcterms:modified>
</cp:coreProperties>
</file>