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https://gcumail-my.sharepoint.com/personal/richard_ketchersid_gcu_edu/Documents/Course Materials/git/Teaching/144F20/Topic 4/"/>
    </mc:Choice>
  </mc:AlternateContent>
  <xr:revisionPtr revIDLastSave="157" documentId="10_ncr:80_{02A4D49E-1BE3-41D5-8229-9ED30F380881}" xr6:coauthVersionLast="47" xr6:coauthVersionMax="47" xr10:uidLastSave="{71AB7474-4218-42D8-8098-6DA5F37A5C3E}"/>
  <bookViews>
    <workbookView xWindow="-110" yWindow="10690" windowWidth="19420" windowHeight="10560" xr2:uid="{CF10E6CE-D87B-417F-86FF-EEF4FA94E14B}"/>
  </bookViews>
  <sheets>
    <sheet name="PayingMinPmt" sheetId="1" r:id="rId1"/>
    <sheet name="PayingMoreThanMinPmt" sheetId="4" r:id="rId2"/>
    <sheet name="PayingOffInTwoYears" sheetId="5" r:id="rId3"/>
    <sheet name="Random" sheetId="2" state="hidden" r:id="rId4"/>
    <sheet name="Sheet1" sheetId="3" state="hidden" r:id="rId5"/>
  </sheets>
  <calcPr calcId="191029"/>
  <customWorkbookViews>
    <customWorkbookView name="Richard Ketchersid - Personal View" guid="{0C13EE4D-7CE1-4AA1-8E50-FA0088A2A213}" mergeInterval="0" personalView="1" xWindow="446" yWindow="74" windowWidth="1085" windowHeight="799" activeSheetId="1"/>
  </customWorkbookView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8" i="5" l="1"/>
  <c r="C8" i="5" s="1"/>
  <c r="D8" i="5" s="1"/>
  <c r="E8" i="5" s="1"/>
  <c r="B9" i="5" s="1"/>
  <c r="C9" i="5" s="1"/>
  <c r="D9" i="5" s="1"/>
  <c r="E9" i="5" s="1"/>
  <c r="B10" i="5" s="1"/>
  <c r="C10" i="5" s="1"/>
  <c r="D10" i="5" s="1"/>
  <c r="E10" i="5" s="1"/>
  <c r="B11" i="5" s="1"/>
  <c r="C11" i="5" s="1"/>
  <c r="D11" i="5" s="1"/>
  <c r="E11" i="5" s="1"/>
  <c r="B12" i="5" s="1"/>
  <c r="C12" i="5" s="1"/>
  <c r="D12" i="5" s="1"/>
  <c r="E12" i="5" s="1"/>
  <c r="B13" i="5" s="1"/>
  <c r="C13" i="5" s="1"/>
  <c r="D13" i="5" s="1"/>
  <c r="E13" i="5" s="1"/>
  <c r="B14" i="5" s="1"/>
  <c r="C14" i="5" s="1"/>
  <c r="D14" i="5" s="1"/>
  <c r="E14" i="5" s="1"/>
  <c r="B15" i="5" s="1"/>
  <c r="C15" i="5" s="1"/>
  <c r="D15" i="5" s="1"/>
  <c r="E15" i="5" s="1"/>
  <c r="B16" i="5" s="1"/>
  <c r="C16" i="5" s="1"/>
  <c r="D16" i="5" s="1"/>
  <c r="E16" i="5" s="1"/>
  <c r="B17" i="5" s="1"/>
  <c r="C17" i="5" s="1"/>
  <c r="D17" i="5" s="1"/>
  <c r="E17" i="5" s="1"/>
  <c r="B18" i="5" s="1"/>
  <c r="C18" i="5" s="1"/>
  <c r="D18" i="5" s="1"/>
  <c r="E18" i="5" s="1"/>
  <c r="B19" i="5" s="1"/>
  <c r="C19" i="5" s="1"/>
  <c r="D19" i="5" s="1"/>
  <c r="E19" i="5" s="1"/>
  <c r="B20" i="5" s="1"/>
  <c r="C20" i="5" s="1"/>
  <c r="D20" i="5" s="1"/>
  <c r="E20" i="5" s="1"/>
  <c r="B21" i="5" s="1"/>
  <c r="C21" i="5" s="1"/>
  <c r="D21" i="5" s="1"/>
  <c r="E21" i="5" s="1"/>
  <c r="B22" i="5" s="1"/>
  <c r="C22" i="5" s="1"/>
  <c r="D22" i="5" s="1"/>
  <c r="E22" i="5" s="1"/>
  <c r="B23" i="5" s="1"/>
  <c r="C23" i="5" s="1"/>
  <c r="D23" i="5" s="1"/>
  <c r="E23" i="5" s="1"/>
  <c r="B24" i="5" s="1"/>
  <c r="C24" i="5" s="1"/>
  <c r="D24" i="5" s="1"/>
  <c r="E24" i="5" s="1"/>
  <c r="B25" i="5" s="1"/>
  <c r="C25" i="5" s="1"/>
  <c r="D25" i="5" s="1"/>
  <c r="E25" i="5" s="1"/>
  <c r="B26" i="5" s="1"/>
  <c r="C26" i="5" s="1"/>
  <c r="D26" i="5" s="1"/>
  <c r="E26" i="5" s="1"/>
  <c r="B27" i="5" s="1"/>
  <c r="C27" i="5" s="1"/>
  <c r="D27" i="5" s="1"/>
  <c r="E27" i="5" s="1"/>
  <c r="B28" i="5" s="1"/>
  <c r="C28" i="5" s="1"/>
  <c r="D28" i="5" s="1"/>
  <c r="E28" i="5" s="1"/>
  <c r="B29" i="5" s="1"/>
  <c r="C29" i="5" s="1"/>
  <c r="D29" i="5" s="1"/>
  <c r="E29" i="5" s="1"/>
  <c r="B30" i="5" s="1"/>
  <c r="C30" i="5" s="1"/>
  <c r="D30" i="5" s="1"/>
  <c r="E30" i="5" s="1"/>
  <c r="B31" i="5" s="1"/>
  <c r="C31" i="5" s="1"/>
  <c r="D31" i="5" s="1"/>
  <c r="B11" i="4"/>
  <c r="E31" i="5" l="1"/>
  <c r="K8" i="5"/>
  <c r="B6" i="2"/>
  <c r="B7" i="2"/>
  <c r="B8" i="2"/>
  <c r="B9" i="2"/>
  <c r="B10" i="2"/>
  <c r="J8" i="5" l="1"/>
  <c r="J9" i="5" s="1"/>
  <c r="C7" i="2"/>
  <c r="C9" i="2"/>
  <c r="C6" i="2"/>
  <c r="C8" i="2"/>
  <c r="C10" i="2"/>
  <c r="D10" i="2" s="1"/>
  <c r="D6" i="2" l="1"/>
  <c r="D9" i="2"/>
  <c r="D7" i="2"/>
  <c r="D8" i="2"/>
  <c r="E7" i="2"/>
  <c r="E10" i="2"/>
  <c r="E6" i="2"/>
  <c r="E8" i="2"/>
  <c r="E9" i="2"/>
  <c r="B11" i="2" l="1"/>
  <c r="B12" i="2" s="1"/>
  <c r="D12" i="2" l="1"/>
  <c r="E12" i="2" s="1"/>
  <c r="B13" i="2"/>
  <c r="C12" i="2"/>
  <c r="D13" i="2" l="1"/>
  <c r="B14" i="2"/>
  <c r="D14" i="2" l="1"/>
  <c r="B15" i="2"/>
  <c r="E13" i="2"/>
  <c r="C13" i="2"/>
  <c r="D15" i="2" l="1"/>
  <c r="B16" i="2"/>
  <c r="E14" i="2"/>
  <c r="C14" i="2"/>
  <c r="D16" i="2" l="1"/>
  <c r="B17" i="2"/>
  <c r="E15" i="2"/>
  <c r="C15" i="2"/>
  <c r="H20" i="2" s="1"/>
  <c r="D17" i="2" l="1"/>
  <c r="B18" i="2"/>
  <c r="E16" i="2"/>
  <c r="C16" i="2"/>
  <c r="D18" i="2" l="1"/>
  <c r="B19" i="2"/>
  <c r="E17" i="2"/>
  <c r="C17" i="2"/>
  <c r="D19" i="2" l="1"/>
  <c r="B20" i="2"/>
  <c r="E18" i="2"/>
  <c r="C18" i="2"/>
  <c r="D20" i="2" l="1"/>
  <c r="B21" i="2"/>
  <c r="E19" i="2"/>
  <c r="C19" i="2"/>
  <c r="D21" i="2" l="1"/>
  <c r="B22" i="2"/>
  <c r="E20" i="2"/>
  <c r="C20" i="2"/>
  <c r="D22" i="2" l="1"/>
  <c r="B23" i="2"/>
  <c r="E21" i="2"/>
  <c r="C21" i="2"/>
  <c r="D23" i="2" l="1"/>
  <c r="B24" i="2"/>
  <c r="E22" i="2"/>
  <c r="C22" i="2"/>
  <c r="D24" i="2" l="1"/>
  <c r="B25" i="2"/>
  <c r="E23" i="2"/>
  <c r="C23" i="2"/>
  <c r="D25" i="2" l="1"/>
  <c r="B26" i="2"/>
  <c r="E24" i="2"/>
  <c r="C24" i="2"/>
  <c r="D26" i="2" l="1"/>
  <c r="B27" i="2"/>
  <c r="E25" i="2"/>
  <c r="C25" i="2"/>
  <c r="D27" i="2" l="1"/>
  <c r="B28" i="2"/>
  <c r="E26" i="2"/>
  <c r="C26" i="2"/>
  <c r="H19" i="2" s="1"/>
  <c r="D28" i="2" l="1"/>
  <c r="B29" i="2"/>
  <c r="E27" i="2"/>
  <c r="C27" i="2"/>
  <c r="D29" i="2" l="1"/>
  <c r="B30" i="2"/>
  <c r="E28" i="2"/>
  <c r="C28" i="2"/>
  <c r="D30" i="2" l="1"/>
  <c r="B31" i="2"/>
  <c r="E29" i="2"/>
  <c r="C29" i="2"/>
  <c r="D31" i="2" l="1"/>
  <c r="B32" i="2"/>
  <c r="E30" i="2"/>
  <c r="C30" i="2"/>
  <c r="H21" i="2" s="1"/>
  <c r="D32" i="2" l="1"/>
  <c r="B33" i="2"/>
  <c r="D33" i="2" s="1"/>
  <c r="E31" i="2"/>
  <c r="C31" i="2"/>
  <c r="H22" i="2" s="1"/>
  <c r="A1" i="1" s="1"/>
  <c r="E33" i="2" l="1"/>
  <c r="C33" i="2"/>
  <c r="E32" i="2"/>
  <c r="C32" i="2"/>
  <c r="C11" i="4"/>
  <c r="D11" i="4" s="1"/>
  <c r="E11" i="4" s="1"/>
  <c r="B12" i="4" s="1"/>
  <c r="C12" i="4" s="1"/>
  <c r="D12" i="4" s="1"/>
  <c r="E12" i="4" s="1"/>
  <c r="B13" i="4" s="1"/>
  <c r="C13" i="4" s="1"/>
  <c r="D13" i="4" s="1"/>
  <c r="E13" i="4" s="1"/>
  <c r="B14" i="4" s="1"/>
  <c r="C14" i="4" s="1"/>
  <c r="D14" i="4" s="1"/>
  <c r="E14" i="4" s="1"/>
  <c r="B15" i="4" s="1"/>
  <c r="C15" i="4" s="1"/>
  <c r="D15" i="4" s="1"/>
  <c r="E15" i="4" s="1"/>
  <c r="B16" i="4" s="1"/>
  <c r="C16" i="4" s="1"/>
  <c r="D16" i="4" s="1"/>
  <c r="E16" i="4" s="1"/>
  <c r="B17" i="4" s="1"/>
  <c r="C17" i="4" s="1"/>
  <c r="D17" i="4" s="1"/>
  <c r="E17" i="4" s="1"/>
  <c r="B18" i="4" s="1"/>
  <c r="C18" i="4" s="1"/>
  <c r="D18" i="4" s="1"/>
  <c r="E18" i="4" s="1"/>
  <c r="B19" i="4" s="1"/>
  <c r="C19" i="4" s="1"/>
  <c r="D19" i="4" s="1"/>
  <c r="E19" i="4" s="1"/>
  <c r="B20" i="4" s="1"/>
  <c r="C20" i="4" s="1"/>
  <c r="D20" i="4" s="1"/>
  <c r="E20" i="4" s="1"/>
  <c r="B21" i="4" s="1"/>
  <c r="C21" i="4" s="1"/>
  <c r="D21" i="4" s="1"/>
  <c r="E21" i="4" s="1"/>
  <c r="B22" i="4" s="1"/>
  <c r="C22" i="4" s="1"/>
  <c r="D22" i="4" s="1"/>
  <c r="E22" i="4" s="1"/>
  <c r="B23" i="4" s="1"/>
  <c r="C23" i="4" s="1"/>
  <c r="D23" i="4" s="1"/>
  <c r="E23" i="4" s="1"/>
  <c r="B24" i="4" s="1"/>
  <c r="C24" i="4" s="1"/>
  <c r="D24" i="4" s="1"/>
  <c r="E24" i="4" s="1"/>
  <c r="B25" i="4" s="1"/>
  <c r="C25" i="4" s="1"/>
  <c r="D25" i="4" s="1"/>
  <c r="E25" i="4" s="1"/>
  <c r="B26" i="4" s="1"/>
  <c r="C26" i="4" s="1"/>
  <c r="D26" i="4" s="1"/>
  <c r="E26" i="4" s="1"/>
  <c r="B27" i="4" s="1"/>
  <c r="C27" i="4" s="1"/>
  <c r="D27" i="4" s="1"/>
  <c r="E27" i="4" s="1"/>
  <c r="B28" i="4" s="1"/>
  <c r="C28" i="4" s="1"/>
  <c r="D28" i="4" s="1"/>
  <c r="E28" i="4" s="1"/>
  <c r="B29" i="4" s="1"/>
  <c r="C29" i="4" s="1"/>
  <c r="D29" i="4" s="1"/>
  <c r="E29" i="4" s="1"/>
  <c r="B30" i="4" s="1"/>
  <c r="C30" i="4" s="1"/>
  <c r="D30" i="4" s="1"/>
  <c r="E30" i="4" s="1"/>
  <c r="B31" i="4" s="1"/>
  <c r="C31" i="4" s="1"/>
  <c r="D31" i="4" s="1"/>
  <c r="E31" i="4" s="1"/>
  <c r="B32" i="4" s="1"/>
  <c r="C32" i="4" s="1"/>
  <c r="D32" i="4" s="1"/>
  <c r="E32" i="4" s="1"/>
  <c r="B33" i="4" s="1"/>
  <c r="C33" i="4" s="1"/>
  <c r="D33" i="4" s="1"/>
  <c r="E33" i="4" s="1"/>
  <c r="B34" i="4" s="1"/>
  <c r="C34" i="4" s="1"/>
  <c r="D34" i="4" s="1"/>
  <c r="E34" i="4" s="1"/>
  <c r="B35" i="4" s="1"/>
  <c r="C35" i="4" s="1"/>
  <c r="D35" i="4" s="1"/>
  <c r="E35" i="4" s="1"/>
  <c r="B36" i="4" s="1"/>
  <c r="C36" i="4" s="1"/>
  <c r="D36" i="4" s="1"/>
  <c r="E36" i="4" s="1"/>
  <c r="B37" i="4" s="1"/>
  <c r="C37" i="4" s="1"/>
  <c r="D37" i="4" s="1"/>
  <c r="E37" i="4" s="1"/>
  <c r="B38" i="4" s="1"/>
  <c r="C38" i="4" s="1"/>
  <c r="D38" i="4" s="1"/>
  <c r="E38" i="4" s="1"/>
  <c r="B39" i="4" s="1"/>
  <c r="C39" i="4" s="1"/>
  <c r="D39" i="4" s="1"/>
  <c r="E39" i="4" s="1"/>
  <c r="B40" i="4" s="1"/>
  <c r="C40" i="4" s="1"/>
  <c r="D40" i="4" s="1"/>
  <c r="E40" i="4" s="1"/>
  <c r="B41" i="4" s="1"/>
  <c r="C41" i="4" s="1"/>
  <c r="D41" i="4" s="1"/>
  <c r="E41" i="4" s="1"/>
  <c r="B42" i="4" s="1"/>
  <c r="C42" i="4" s="1"/>
  <c r="D42" i="4" s="1"/>
  <c r="E42" i="4" s="1"/>
  <c r="B43" i="4" s="1"/>
  <c r="C43" i="4" s="1"/>
  <c r="D43" i="4" s="1"/>
  <c r="E43" i="4" s="1"/>
  <c r="B44" i="4" s="1"/>
  <c r="C44" i="4" s="1"/>
  <c r="D44" i="4" s="1"/>
  <c r="E44" i="4" s="1"/>
  <c r="B45" i="4" s="1"/>
  <c r="C45" i="4" s="1"/>
  <c r="D45" i="4" s="1"/>
  <c r="E45" i="4" s="1"/>
  <c r="B46" i="4" s="1"/>
  <c r="C46" i="4" s="1"/>
  <c r="D46" i="4" s="1"/>
  <c r="E46" i="4" s="1"/>
  <c r="B47" i="4" s="1"/>
  <c r="C47" i="4" s="1"/>
  <c r="D47" i="4" s="1"/>
  <c r="E47" i="4" s="1"/>
  <c r="B48" i="4" s="1"/>
  <c r="C48" i="4" s="1"/>
  <c r="D48" i="4" s="1"/>
  <c r="E48" i="4" s="1"/>
  <c r="B49" i="4" s="1"/>
  <c r="C49" i="4" s="1"/>
  <c r="D49" i="4" s="1"/>
  <c r="E49" i="4" s="1"/>
  <c r="B50" i="4" s="1"/>
  <c r="C50" i="4" s="1"/>
  <c r="D50" i="4" s="1"/>
  <c r="E50" i="4" s="1"/>
  <c r="B51" i="4" s="1"/>
  <c r="C51" i="4" s="1"/>
  <c r="D51" i="4" s="1"/>
  <c r="E51" i="4" s="1"/>
  <c r="B52" i="4" s="1"/>
  <c r="C52" i="4" s="1"/>
  <c r="D52" i="4" s="1"/>
  <c r="E52" i="4" s="1"/>
  <c r="B53" i="4" s="1"/>
  <c r="C53" i="4" s="1"/>
  <c r="D53" i="4" s="1"/>
  <c r="E53" i="4" s="1"/>
  <c r="B54" i="4" s="1"/>
  <c r="C54" i="4" s="1"/>
  <c r="D54" i="4" s="1"/>
  <c r="E54" i="4" s="1"/>
  <c r="B55" i="4" s="1"/>
  <c r="C55" i="4" s="1"/>
  <c r="D55" i="4" s="1"/>
  <c r="E55" i="4" s="1"/>
  <c r="B56" i="4" s="1"/>
  <c r="C56" i="4" s="1"/>
  <c r="D56" i="4" s="1"/>
  <c r="E56" i="4" s="1"/>
  <c r="B57" i="4" s="1"/>
  <c r="C57" i="4" s="1"/>
  <c r="D57" i="4" s="1"/>
  <c r="E57" i="4" s="1"/>
  <c r="B58" i="4" s="1"/>
  <c r="C58" i="4" s="1"/>
  <c r="D58" i="4" s="1"/>
  <c r="E58" i="4" s="1"/>
  <c r="B59" i="4" s="1"/>
  <c r="C59" i="4" s="1"/>
  <c r="D59" i="4" s="1"/>
  <c r="E59" i="4" s="1"/>
  <c r="B60" i="4" s="1"/>
  <c r="C60" i="4" s="1"/>
  <c r="D60" i="4" s="1"/>
  <c r="E60" i="4" s="1"/>
  <c r="B61" i="4" s="1"/>
  <c r="C61" i="4" s="1"/>
  <c r="D61" i="4" s="1"/>
  <c r="E61" i="4" s="1"/>
  <c r="B62" i="4" s="1"/>
  <c r="C62" i="4" s="1"/>
  <c r="D62" i="4" s="1"/>
  <c r="E62" i="4" s="1"/>
  <c r="B63" i="4" s="1"/>
  <c r="C63" i="4" s="1"/>
  <c r="D63" i="4" s="1"/>
  <c r="E63" i="4" s="1"/>
  <c r="B64" i="4" s="1"/>
  <c r="C64" i="4" s="1"/>
  <c r="D64" i="4" s="1"/>
  <c r="E64" i="4" s="1"/>
  <c r="B65" i="4" s="1"/>
  <c r="C65" i="4" s="1"/>
  <c r="D65" i="4" s="1"/>
  <c r="E65" i="4" s="1"/>
  <c r="B66" i="4" s="1"/>
  <c r="C66" i="4" s="1"/>
  <c r="D66" i="4" s="1"/>
  <c r="E66" i="4" s="1"/>
  <c r="B67" i="4" s="1"/>
  <c r="C67" i="4" s="1"/>
  <c r="D67" i="4" s="1"/>
  <c r="E67" i="4" s="1"/>
  <c r="B68" i="4" s="1"/>
  <c r="C68" i="4" s="1"/>
  <c r="D68" i="4" s="1"/>
  <c r="E68" i="4" s="1"/>
  <c r="B69" i="4" s="1"/>
  <c r="C69" i="4" s="1"/>
  <c r="D69" i="4" s="1"/>
  <c r="E69" i="4" s="1"/>
  <c r="B70" i="4" s="1"/>
  <c r="C70" i="4" s="1"/>
  <c r="D70" i="4" s="1"/>
  <c r="E70" i="4" s="1"/>
  <c r="B71" i="4" s="1"/>
  <c r="C71" i="4" s="1"/>
  <c r="D71" i="4" s="1"/>
  <c r="E71" i="4" s="1"/>
  <c r="B72" i="4" s="1"/>
  <c r="C72" i="4" s="1"/>
  <c r="D72" i="4" s="1"/>
  <c r="E72" i="4" s="1"/>
  <c r="B73" i="4" s="1"/>
  <c r="C73" i="4" s="1"/>
  <c r="D73" i="4" s="1"/>
  <c r="E73" i="4" s="1"/>
  <c r="B74" i="4" s="1"/>
  <c r="C74" i="4" s="1"/>
  <c r="D74" i="4" s="1"/>
  <c r="E74" i="4" s="1"/>
  <c r="B75" i="4" s="1"/>
  <c r="C75" i="4" s="1"/>
  <c r="D75" i="4" s="1"/>
  <c r="E75" i="4" s="1"/>
  <c r="B76" i="4" s="1"/>
  <c r="C76" i="4" s="1"/>
  <c r="D76" i="4" s="1"/>
  <c r="E76" i="4" s="1"/>
  <c r="B77" i="4" s="1"/>
  <c r="C77" i="4" s="1"/>
  <c r="D77" i="4" s="1"/>
  <c r="E77" i="4" s="1"/>
  <c r="B78" i="4" s="1"/>
  <c r="C78" i="4" s="1"/>
  <c r="D78" i="4" s="1"/>
  <c r="E78" i="4" s="1"/>
  <c r="B79" i="4" s="1"/>
  <c r="C79" i="4" s="1"/>
  <c r="D79" i="4" s="1"/>
  <c r="E79" i="4" s="1"/>
  <c r="B80" i="4" s="1"/>
  <c r="C80" i="4" s="1"/>
  <c r="D80" i="4" s="1"/>
  <c r="E80" i="4" s="1"/>
  <c r="B81" i="4" s="1"/>
  <c r="C81" i="4" s="1"/>
  <c r="D81" i="4" s="1"/>
  <c r="E81" i="4" s="1"/>
  <c r="B82" i="4" s="1"/>
  <c r="C82" i="4" s="1"/>
  <c r="D82" i="4" s="1"/>
  <c r="E82" i="4" s="1"/>
  <c r="B83" i="4" s="1"/>
  <c r="C83" i="4" s="1"/>
  <c r="D83" i="4" s="1"/>
  <c r="E83" i="4" s="1"/>
  <c r="B84" i="4" s="1"/>
  <c r="C84" i="4" s="1"/>
  <c r="D84" i="4" s="1"/>
  <c r="E84" i="4" s="1"/>
  <c r="B85" i="4" s="1"/>
  <c r="C85" i="4" s="1"/>
  <c r="D85" i="4" s="1"/>
  <c r="E85" i="4" s="1"/>
  <c r="B86" i="4" s="1"/>
  <c r="C86" i="4" s="1"/>
  <c r="D86" i="4" s="1"/>
  <c r="E86" i="4" s="1"/>
  <c r="B87" i="4" s="1"/>
  <c r="C87" i="4" s="1"/>
  <c r="D87" i="4" s="1"/>
  <c r="E87" i="4" s="1"/>
  <c r="B88" i="4" s="1"/>
  <c r="C88" i="4" s="1"/>
  <c r="D88" i="4" s="1"/>
  <c r="E88" i="4" s="1"/>
  <c r="B89" i="4" s="1"/>
  <c r="C89" i="4" s="1"/>
  <c r="D89" i="4" s="1"/>
  <c r="E89" i="4" s="1"/>
  <c r="B90" i="4" s="1"/>
  <c r="C90" i="4" s="1"/>
  <c r="D90" i="4" s="1"/>
  <c r="E90" i="4" s="1"/>
  <c r="B91" i="4" s="1"/>
  <c r="C91" i="4" s="1"/>
  <c r="D91" i="4" s="1"/>
  <c r="E91" i="4" s="1"/>
  <c r="B92" i="4" s="1"/>
  <c r="C92" i="4" s="1"/>
  <c r="D92" i="4" s="1"/>
  <c r="E92" i="4" s="1"/>
  <c r="B93" i="4" s="1"/>
  <c r="C93" i="4" s="1"/>
  <c r="D93" i="4" s="1"/>
  <c r="E93" i="4" s="1"/>
  <c r="B94" i="4" s="1"/>
  <c r="C94" i="4" s="1"/>
  <c r="D94" i="4" s="1"/>
  <c r="E94" i="4" s="1"/>
  <c r="B95" i="4" s="1"/>
  <c r="C95" i="4" s="1"/>
  <c r="D95" i="4" s="1"/>
  <c r="E95" i="4" s="1"/>
  <c r="B96" i="4" s="1"/>
  <c r="C96" i="4" s="1"/>
  <c r="D96" i="4" s="1"/>
  <c r="E96" i="4" s="1"/>
  <c r="B97" i="4" s="1"/>
  <c r="C97" i="4" s="1"/>
  <c r="D97" i="4" s="1"/>
  <c r="E97" i="4" s="1"/>
  <c r="B98" i="4" s="1"/>
  <c r="C98" i="4" s="1"/>
  <c r="D98" i="4" s="1"/>
  <c r="E98" i="4" s="1"/>
  <c r="B99" i="4" s="1"/>
  <c r="C99" i="4" s="1"/>
  <c r="D99" i="4" s="1"/>
  <c r="E99" i="4" s="1"/>
  <c r="B100" i="4" s="1"/>
  <c r="C100" i="4" s="1"/>
  <c r="D100" i="4" s="1"/>
  <c r="E100" i="4" s="1"/>
  <c r="B101" i="4" s="1"/>
  <c r="C101" i="4" s="1"/>
  <c r="D101" i="4" s="1"/>
  <c r="E101" i="4" s="1"/>
  <c r="B102" i="4" s="1"/>
  <c r="C102" i="4" s="1"/>
  <c r="D102" i="4" s="1"/>
  <c r="E102" i="4" s="1"/>
  <c r="B103" i="4" s="1"/>
  <c r="C103" i="4" s="1"/>
  <c r="D103" i="4" s="1"/>
  <c r="E103" i="4" s="1"/>
  <c r="B104" i="4" s="1"/>
  <c r="C104" i="4" s="1"/>
  <c r="D104" i="4" s="1"/>
  <c r="E104" i="4" s="1"/>
  <c r="B105" i="4" s="1"/>
  <c r="C105" i="4" s="1"/>
  <c r="D105" i="4" s="1"/>
  <c r="E105" i="4" s="1"/>
  <c r="B106" i="4" s="1"/>
  <c r="C106" i="4" s="1"/>
  <c r="D106" i="4" s="1"/>
  <c r="E106" i="4" s="1"/>
  <c r="B107" i="4" s="1"/>
  <c r="C107" i="4" s="1"/>
  <c r="D107" i="4" s="1"/>
  <c r="E107" i="4" s="1"/>
  <c r="B108" i="4" s="1"/>
  <c r="C108" i="4" s="1"/>
  <c r="D108" i="4" s="1"/>
  <c r="E108" i="4" s="1"/>
  <c r="B109" i="4" s="1"/>
  <c r="C109" i="4" s="1"/>
  <c r="D109" i="4" s="1"/>
  <c r="E109" i="4" s="1"/>
  <c r="B110" i="4" s="1"/>
  <c r="C110" i="4" s="1"/>
  <c r="D110" i="4" s="1"/>
  <c r="E110" i="4" s="1"/>
  <c r="B111" i="4" s="1"/>
  <c r="C111" i="4" s="1"/>
  <c r="D111" i="4" s="1"/>
  <c r="E111" i="4" s="1"/>
  <c r="B112" i="4" s="1"/>
  <c r="C112" i="4" s="1"/>
  <c r="D112" i="4" s="1"/>
  <c r="E112" i="4" s="1"/>
  <c r="B113" i="4" s="1"/>
  <c r="C113" i="4" s="1"/>
  <c r="D113" i="4" s="1"/>
  <c r="E113" i="4" s="1"/>
  <c r="B114" i="4" s="1"/>
  <c r="C114" i="4" s="1"/>
  <c r="D114" i="4" s="1"/>
  <c r="E114" i="4" s="1"/>
  <c r="B115" i="4" s="1"/>
  <c r="C115" i="4" s="1"/>
  <c r="D115" i="4" s="1"/>
  <c r="E115" i="4" s="1"/>
  <c r="B116" i="4" s="1"/>
  <c r="C116" i="4" s="1"/>
  <c r="D116" i="4" s="1"/>
  <c r="E116" i="4" s="1"/>
  <c r="B117" i="4" s="1"/>
  <c r="C117" i="4" s="1"/>
  <c r="D117" i="4" s="1"/>
  <c r="E117" i="4" s="1"/>
  <c r="B118" i="4" s="1"/>
  <c r="C118" i="4" s="1"/>
  <c r="D118" i="4" s="1"/>
  <c r="E118" i="4" s="1"/>
  <c r="B119" i="4" s="1"/>
  <c r="C119" i="4" s="1"/>
  <c r="D119" i="4" s="1"/>
  <c r="E119" i="4" s="1"/>
  <c r="B120" i="4" s="1"/>
  <c r="C120" i="4" s="1"/>
  <c r="D120" i="4" s="1"/>
  <c r="E120" i="4" s="1"/>
  <c r="B121" i="4" s="1"/>
  <c r="C121" i="4" s="1"/>
  <c r="D121" i="4" s="1"/>
  <c r="E121" i="4" s="1"/>
  <c r="B122" i="4" s="1"/>
  <c r="C122" i="4" s="1"/>
  <c r="D122" i="4" s="1"/>
  <c r="E122" i="4" s="1"/>
  <c r="B123" i="4" s="1"/>
  <c r="C123" i="4" s="1"/>
  <c r="D123" i="4" s="1"/>
  <c r="E123" i="4" s="1"/>
  <c r="B124" i="4" s="1"/>
  <c r="C124" i="4" s="1"/>
  <c r="D124" i="4" s="1"/>
  <c r="E124" i="4" s="1"/>
  <c r="B125" i="4" s="1"/>
  <c r="C125" i="4" s="1"/>
  <c r="D125" i="4" s="1"/>
  <c r="E125" i="4" s="1"/>
  <c r="B126" i="4" s="1"/>
  <c r="C126" i="4" s="1"/>
  <c r="D126" i="4" s="1"/>
  <c r="E126" i="4" s="1"/>
  <c r="B127" i="4" s="1"/>
  <c r="C127" i="4" s="1"/>
  <c r="D127" i="4" s="1"/>
  <c r="E127" i="4" s="1"/>
  <c r="B128" i="4" s="1"/>
  <c r="C128" i="4" s="1"/>
  <c r="D128" i="4" s="1"/>
  <c r="E128" i="4" s="1"/>
  <c r="B129" i="4" s="1"/>
  <c r="C129" i="4" s="1"/>
  <c r="D129" i="4" s="1"/>
  <c r="E129" i="4" s="1"/>
  <c r="B130" i="4" s="1"/>
  <c r="C130" i="4" s="1"/>
  <c r="D130" i="4" s="1"/>
  <c r="E130" i="4" s="1"/>
  <c r="B131" i="4" s="1"/>
  <c r="C131" i="4" s="1"/>
  <c r="D131" i="4" s="1"/>
  <c r="E131" i="4" s="1"/>
  <c r="B132" i="4" s="1"/>
  <c r="C132" i="4" s="1"/>
  <c r="D132" i="4" s="1"/>
  <c r="E132" i="4" s="1"/>
  <c r="B133" i="4" s="1"/>
  <c r="C133" i="4" s="1"/>
  <c r="D133" i="4" s="1"/>
  <c r="E133" i="4" s="1"/>
  <c r="B134" i="4" s="1"/>
  <c r="C134" i="4" s="1"/>
  <c r="D134" i="4" s="1"/>
  <c r="E134" i="4" s="1"/>
  <c r="B135" i="4" s="1"/>
  <c r="C135" i="4" s="1"/>
  <c r="D135" i="4" s="1"/>
  <c r="E135" i="4" s="1"/>
  <c r="B136" i="4" s="1"/>
  <c r="C136" i="4" s="1"/>
  <c r="D136" i="4" s="1"/>
  <c r="E136" i="4" s="1"/>
  <c r="B137" i="4" s="1"/>
  <c r="C137" i="4" s="1"/>
  <c r="D137" i="4" s="1"/>
  <c r="E137" i="4" s="1"/>
  <c r="B138" i="4" s="1"/>
  <c r="C138" i="4" s="1"/>
  <c r="D138" i="4" s="1"/>
  <c r="E138" i="4" s="1"/>
  <c r="B139" i="4" s="1"/>
  <c r="C139" i="4" s="1"/>
  <c r="D139" i="4" s="1"/>
  <c r="E139" i="4" s="1"/>
  <c r="B140" i="4" s="1"/>
  <c r="C140" i="4" s="1"/>
  <c r="D140" i="4" s="1"/>
  <c r="E140" i="4" s="1"/>
  <c r="B141" i="4" s="1"/>
  <c r="C141" i="4" s="1"/>
  <c r="D141" i="4" s="1"/>
  <c r="E141" i="4" s="1"/>
  <c r="B142" i="4" s="1"/>
  <c r="C142" i="4" s="1"/>
  <c r="D142" i="4" s="1"/>
  <c r="E142" i="4" s="1"/>
  <c r="B143" i="4" s="1"/>
  <c r="C143" i="4" s="1"/>
  <c r="D143" i="4" s="1"/>
  <c r="E143" i="4" s="1"/>
  <c r="B144" i="4" s="1"/>
  <c r="C144" i="4" s="1"/>
  <c r="D144" i="4" s="1"/>
  <c r="E144" i="4" s="1"/>
  <c r="B145" i="4" s="1"/>
  <c r="C145" i="4" s="1"/>
  <c r="D145" i="4" s="1"/>
  <c r="E145" i="4" s="1"/>
  <c r="B146" i="4" s="1"/>
  <c r="C146" i="4" s="1"/>
  <c r="D146" i="4" s="1"/>
  <c r="E146" i="4" s="1"/>
  <c r="B147" i="4" s="1"/>
  <c r="C147" i="4" s="1"/>
  <c r="D147" i="4" s="1"/>
  <c r="E147" i="4" s="1"/>
  <c r="B148" i="4" s="1"/>
  <c r="C148" i="4" s="1"/>
  <c r="D148" i="4" s="1"/>
  <c r="E148" i="4" s="1"/>
  <c r="B149" i="4" s="1"/>
  <c r="C149" i="4" s="1"/>
  <c r="D149" i="4" s="1"/>
  <c r="E149" i="4" s="1"/>
  <c r="B150" i="4" s="1"/>
  <c r="C150" i="4" s="1"/>
  <c r="D150" i="4" s="1"/>
  <c r="E150" i="4" s="1"/>
  <c r="B151" i="4" s="1"/>
  <c r="C151" i="4" s="1"/>
  <c r="D151" i="4" s="1"/>
  <c r="E151" i="4" s="1"/>
  <c r="B152" i="4" s="1"/>
  <c r="C152" i="4" s="1"/>
  <c r="D152" i="4" s="1"/>
  <c r="E152" i="4" s="1"/>
  <c r="B153" i="4" s="1"/>
  <c r="C153" i="4" s="1"/>
  <c r="D153" i="4" s="1"/>
  <c r="E153" i="4" s="1"/>
  <c r="B154" i="4" s="1"/>
  <c r="C154" i="4" s="1"/>
  <c r="D154" i="4" s="1"/>
  <c r="E154" i="4" s="1"/>
  <c r="B155" i="4" s="1"/>
  <c r="C155" i="4" s="1"/>
  <c r="D155" i="4" s="1"/>
  <c r="E155" i="4" s="1"/>
  <c r="B156" i="4" s="1"/>
  <c r="C156" i="4" s="1"/>
  <c r="D156" i="4" s="1"/>
  <c r="E156" i="4" s="1"/>
  <c r="B157" i="4" s="1"/>
  <c r="C157" i="4" s="1"/>
  <c r="D157" i="4" s="1"/>
  <c r="E157" i="4" s="1"/>
  <c r="B158" i="4" s="1"/>
  <c r="C158" i="4" s="1"/>
  <c r="D158" i="4" s="1"/>
  <c r="E158" i="4" s="1"/>
  <c r="B159" i="4" s="1"/>
  <c r="C159" i="4" s="1"/>
  <c r="D159" i="4" s="1"/>
  <c r="E159" i="4" s="1"/>
  <c r="B160" i="4" s="1"/>
  <c r="C160" i="4" s="1"/>
  <c r="D160" i="4" s="1"/>
  <c r="E160" i="4" s="1"/>
  <c r="B161" i="4" s="1"/>
  <c r="C161" i="4" s="1"/>
  <c r="D161" i="4" s="1"/>
  <c r="E161" i="4" s="1"/>
  <c r="B162" i="4" s="1"/>
  <c r="C162" i="4" s="1"/>
  <c r="D162" i="4" s="1"/>
  <c r="E162" i="4" s="1"/>
  <c r="B163" i="4" s="1"/>
  <c r="C163" i="4" s="1"/>
  <c r="D163" i="4" s="1"/>
  <c r="E163" i="4" s="1"/>
  <c r="B164" i="4" s="1"/>
  <c r="C164" i="4" s="1"/>
  <c r="D164" i="4" s="1"/>
  <c r="E164" i="4" s="1"/>
  <c r="B165" i="4" s="1"/>
  <c r="C165" i="4" s="1"/>
  <c r="D165" i="4" s="1"/>
  <c r="E165" i="4" s="1"/>
  <c r="B166" i="4" s="1"/>
  <c r="C166" i="4" s="1"/>
  <c r="D166" i="4" s="1"/>
  <c r="E166" i="4" s="1"/>
  <c r="B167" i="4" s="1"/>
  <c r="C167" i="4" s="1"/>
  <c r="D167" i="4" s="1"/>
  <c r="E167" i="4" s="1"/>
  <c r="B168" i="4" s="1"/>
  <c r="C168" i="4" s="1"/>
  <c r="D168" i="4" s="1"/>
  <c r="E168" i="4" s="1"/>
  <c r="B169" i="4" s="1"/>
  <c r="C169" i="4" s="1"/>
  <c r="D169" i="4" s="1"/>
  <c r="E169" i="4" s="1"/>
  <c r="B170" i="4" s="1"/>
  <c r="C170" i="4" s="1"/>
  <c r="D170" i="4" s="1"/>
  <c r="E170" i="4" s="1"/>
  <c r="B171" i="4" s="1"/>
  <c r="C171" i="4" s="1"/>
  <c r="D171" i="4" s="1"/>
  <c r="E171" i="4" s="1"/>
  <c r="B172" i="4" s="1"/>
  <c r="C172" i="4" s="1"/>
  <c r="D172" i="4" s="1"/>
  <c r="E172" i="4" s="1"/>
  <c r="B173" i="4" s="1"/>
  <c r="C173" i="4" s="1"/>
  <c r="D173" i="4" s="1"/>
  <c r="E173" i="4" s="1"/>
  <c r="B174" i="4" s="1"/>
  <c r="C174" i="4" s="1"/>
  <c r="D174" i="4" s="1"/>
  <c r="E174" i="4" s="1"/>
  <c r="B175" i="4" s="1"/>
  <c r="C175" i="4" s="1"/>
  <c r="D175" i="4" s="1"/>
  <c r="E175" i="4" s="1"/>
  <c r="B176" i="4" s="1"/>
  <c r="C176" i="4" s="1"/>
  <c r="D176" i="4" s="1"/>
  <c r="E176" i="4" s="1"/>
  <c r="B177" i="4" s="1"/>
  <c r="C177" i="4" s="1"/>
  <c r="D177" i="4" s="1"/>
  <c r="E177" i="4" s="1"/>
  <c r="B178" i="4" s="1"/>
  <c r="C178" i="4" s="1"/>
  <c r="D178" i="4" s="1"/>
  <c r="E178" i="4" s="1"/>
  <c r="B179" i="4" s="1"/>
  <c r="C179" i="4" s="1"/>
  <c r="D179" i="4" s="1"/>
  <c r="E179" i="4" s="1"/>
  <c r="B180" i="4" s="1"/>
  <c r="C180" i="4" s="1"/>
  <c r="D180" i="4" s="1"/>
  <c r="E180" i="4" s="1"/>
  <c r="B181" i="4" s="1"/>
  <c r="C181" i="4" s="1"/>
  <c r="D181" i="4" s="1"/>
  <c r="E181" i="4" s="1"/>
  <c r="B182" i="4" s="1"/>
  <c r="C182" i="4" s="1"/>
  <c r="D182" i="4" s="1"/>
  <c r="E182" i="4" s="1"/>
  <c r="B183" i="4" s="1"/>
  <c r="C183" i="4" s="1"/>
  <c r="D183" i="4" s="1"/>
  <c r="E183" i="4" s="1"/>
  <c r="B184" i="4" s="1"/>
  <c r="C184" i="4" s="1"/>
  <c r="D184" i="4" s="1"/>
  <c r="E184" i="4" s="1"/>
  <c r="B185" i="4" s="1"/>
  <c r="C185" i="4" s="1"/>
  <c r="D185" i="4" s="1"/>
  <c r="E185" i="4" s="1"/>
  <c r="B186" i="4" s="1"/>
  <c r="C186" i="4" s="1"/>
  <c r="D186" i="4" s="1"/>
  <c r="E186" i="4" s="1"/>
  <c r="B187" i="4" s="1"/>
  <c r="C187" i="4" s="1"/>
  <c r="D187" i="4" s="1"/>
  <c r="E187" i="4" s="1"/>
  <c r="B188" i="4" s="1"/>
  <c r="C188" i="4" s="1"/>
  <c r="D188" i="4" s="1"/>
  <c r="E188" i="4" s="1"/>
  <c r="B189" i="4" s="1"/>
  <c r="C189" i="4" s="1"/>
  <c r="D189" i="4" s="1"/>
  <c r="E189" i="4" s="1"/>
  <c r="B190" i="4" s="1"/>
  <c r="C190" i="4" s="1"/>
  <c r="D190" i="4" s="1"/>
  <c r="E190" i="4" s="1"/>
  <c r="B191" i="4" s="1"/>
  <c r="C191" i="4" s="1"/>
  <c r="D191" i="4" s="1"/>
  <c r="E191" i="4" s="1"/>
  <c r="B192" i="4" s="1"/>
  <c r="C192" i="4" s="1"/>
  <c r="D192" i="4" s="1"/>
  <c r="E192" i="4" s="1"/>
  <c r="B193" i="4" s="1"/>
  <c r="C193" i="4" s="1"/>
  <c r="D193" i="4" s="1"/>
  <c r="E193" i="4" s="1"/>
  <c r="B194" i="4" s="1"/>
  <c r="C194" i="4" s="1"/>
  <c r="D194" i="4" s="1"/>
  <c r="E194" i="4" s="1"/>
  <c r="B195" i="4" s="1"/>
  <c r="C195" i="4" s="1"/>
  <c r="D195" i="4" s="1"/>
  <c r="E195" i="4" s="1"/>
  <c r="B196" i="4" s="1"/>
  <c r="C196" i="4" s="1"/>
  <c r="D196" i="4" s="1"/>
  <c r="E196" i="4" s="1"/>
  <c r="B197" i="4" s="1"/>
  <c r="C197" i="4" s="1"/>
  <c r="D197" i="4" s="1"/>
  <c r="E197" i="4" s="1"/>
  <c r="B198" i="4" s="1"/>
  <c r="C198" i="4" s="1"/>
  <c r="D198" i="4" s="1"/>
  <c r="E198" i="4" s="1"/>
  <c r="B199" i="4" s="1"/>
  <c r="C199" i="4" s="1"/>
  <c r="D199" i="4" s="1"/>
  <c r="E199" i="4" s="1"/>
  <c r="B200" i="4" s="1"/>
  <c r="C200" i="4" s="1"/>
  <c r="D200" i="4" s="1"/>
  <c r="E200" i="4" s="1"/>
  <c r="B201" i="4" s="1"/>
  <c r="C201" i="4" s="1"/>
  <c r="D201" i="4" s="1"/>
  <c r="E201" i="4" s="1"/>
  <c r="B202" i="4" s="1"/>
  <c r="C202" i="4" s="1"/>
  <c r="D202" i="4" s="1"/>
  <c r="E202" i="4" s="1"/>
  <c r="B203" i="4" s="1"/>
  <c r="C203" i="4" s="1"/>
  <c r="D203" i="4" s="1"/>
  <c r="E203" i="4" s="1"/>
  <c r="B204" i="4" s="1"/>
  <c r="C204" i="4" s="1"/>
  <c r="D204" i="4" s="1"/>
  <c r="E204" i="4" s="1"/>
  <c r="B205" i="4" s="1"/>
  <c r="C205" i="4" s="1"/>
  <c r="D205" i="4" s="1"/>
  <c r="E205" i="4" s="1"/>
  <c r="B206" i="4" s="1"/>
  <c r="C206" i="4" s="1"/>
  <c r="D206" i="4" s="1"/>
  <c r="E206" i="4" s="1"/>
  <c r="B207" i="4" s="1"/>
  <c r="C207" i="4" s="1"/>
  <c r="D207" i="4" s="1"/>
  <c r="E207" i="4" s="1"/>
  <c r="B208" i="4" s="1"/>
  <c r="C208" i="4" s="1"/>
  <c r="D208" i="4" s="1"/>
  <c r="E208" i="4" s="1"/>
  <c r="B209" i="4" s="1"/>
  <c r="C209" i="4" s="1"/>
  <c r="D209" i="4" s="1"/>
  <c r="E209" i="4" s="1"/>
  <c r="B210" i="4" s="1"/>
  <c r="C210" i="4" s="1"/>
  <c r="D210" i="4" s="1"/>
  <c r="E210" i="4" s="1"/>
  <c r="B211" i="4" s="1"/>
  <c r="C211" i="4" s="1"/>
  <c r="D211" i="4" s="1"/>
  <c r="E211" i="4" s="1"/>
  <c r="B212" i="4" s="1"/>
  <c r="C212" i="4" s="1"/>
  <c r="D212" i="4" s="1"/>
  <c r="E212" i="4" s="1"/>
  <c r="B213" i="4" s="1"/>
  <c r="C213" i="4" s="1"/>
  <c r="D213" i="4" s="1"/>
  <c r="E213" i="4" s="1"/>
  <c r="B214" i="4" s="1"/>
  <c r="C214" i="4" s="1"/>
  <c r="D214" i="4" s="1"/>
  <c r="E214" i="4" s="1"/>
  <c r="B215" i="4" s="1"/>
  <c r="C215" i="4" s="1"/>
  <c r="D215" i="4" s="1"/>
  <c r="E215" i="4" s="1"/>
  <c r="B216" i="4" s="1"/>
  <c r="C216" i="4" s="1"/>
  <c r="D216" i="4" s="1"/>
  <c r="E216" i="4" s="1"/>
  <c r="B217" i="4" s="1"/>
  <c r="C217" i="4" s="1"/>
  <c r="D217" i="4" s="1"/>
  <c r="E217" i="4" s="1"/>
  <c r="B218" i="4" s="1"/>
  <c r="C218" i="4" s="1"/>
  <c r="D218" i="4" s="1"/>
  <c r="E218" i="4" s="1"/>
  <c r="B219" i="4" s="1"/>
  <c r="C219" i="4" s="1"/>
  <c r="D219" i="4" s="1"/>
  <c r="E219" i="4" s="1"/>
  <c r="B220" i="4" s="1"/>
  <c r="C220" i="4" s="1"/>
  <c r="D220" i="4" s="1"/>
  <c r="E220" i="4" s="1"/>
  <c r="B221" i="4" s="1"/>
  <c r="C221" i="4" s="1"/>
  <c r="D221" i="4" s="1"/>
  <c r="E221" i="4" s="1"/>
  <c r="B222" i="4" s="1"/>
  <c r="C222" i="4" s="1"/>
  <c r="D222" i="4" s="1"/>
  <c r="E222" i="4" s="1"/>
  <c r="B223" i="4" s="1"/>
  <c r="C223" i="4" s="1"/>
  <c r="D223" i="4" s="1"/>
  <c r="E223" i="4" s="1"/>
  <c r="B224" i="4" s="1"/>
  <c r="C224" i="4" s="1"/>
  <c r="D224" i="4" s="1"/>
  <c r="E224" i="4" s="1"/>
  <c r="B225" i="4" s="1"/>
  <c r="C225" i="4" s="1"/>
  <c r="D225" i="4" s="1"/>
  <c r="E225" i="4" s="1"/>
  <c r="B226" i="4" s="1"/>
  <c r="C226" i="4" s="1"/>
  <c r="D226" i="4" s="1"/>
  <c r="E226" i="4" s="1"/>
  <c r="B227" i="4" s="1"/>
  <c r="C227" i="4" s="1"/>
  <c r="D227" i="4" s="1"/>
  <c r="E227" i="4" s="1"/>
  <c r="B228" i="4" s="1"/>
  <c r="C228" i="4" s="1"/>
  <c r="D228" i="4" s="1"/>
  <c r="E228" i="4" s="1"/>
  <c r="B229" i="4" s="1"/>
  <c r="C229" i="4" s="1"/>
  <c r="D229" i="4" s="1"/>
  <c r="E229" i="4" s="1"/>
  <c r="B230" i="4" s="1"/>
  <c r="C230" i="4" s="1"/>
  <c r="D230" i="4" s="1"/>
  <c r="E230" i="4" s="1"/>
  <c r="B231" i="4" s="1"/>
  <c r="C231" i="4" s="1"/>
  <c r="D231" i="4" s="1"/>
  <c r="E231" i="4" s="1"/>
  <c r="B232" i="4" s="1"/>
  <c r="C232" i="4" s="1"/>
  <c r="D232" i="4" s="1"/>
  <c r="E232" i="4" s="1"/>
  <c r="B233" i="4" s="1"/>
  <c r="C233" i="4" s="1"/>
  <c r="D233" i="4" s="1"/>
  <c r="E233" i="4" s="1"/>
  <c r="B234" i="4" s="1"/>
  <c r="C234" i="4" s="1"/>
  <c r="D234" i="4" s="1"/>
  <c r="E234" i="4" s="1"/>
  <c r="B235" i="4" s="1"/>
  <c r="C235" i="4" s="1"/>
  <c r="D235" i="4" s="1"/>
  <c r="E235" i="4" s="1"/>
  <c r="B236" i="4" s="1"/>
  <c r="C236" i="4" s="1"/>
  <c r="D236" i="4" s="1"/>
  <c r="E236" i="4" s="1"/>
  <c r="B237" i="4" s="1"/>
  <c r="C237" i="4" s="1"/>
  <c r="D237" i="4" s="1"/>
  <c r="E237" i="4" s="1"/>
  <c r="B238" i="4" s="1"/>
  <c r="C238" i="4" s="1"/>
  <c r="D238" i="4" s="1"/>
  <c r="E238" i="4" s="1"/>
  <c r="B239" i="4" s="1"/>
  <c r="C239" i="4" s="1"/>
  <c r="D239" i="4" s="1"/>
  <c r="E239" i="4" s="1"/>
  <c r="B240" i="4" s="1"/>
  <c r="C240" i="4" s="1"/>
  <c r="D240" i="4" s="1"/>
  <c r="E240" i="4" s="1"/>
  <c r="B241" i="4" s="1"/>
  <c r="C241" i="4" s="1"/>
  <c r="D241" i="4" s="1"/>
  <c r="E241" i="4" s="1"/>
  <c r="B242" i="4" s="1"/>
  <c r="C242" i="4" s="1"/>
  <c r="D242" i="4" s="1"/>
  <c r="E242" i="4" s="1"/>
  <c r="B243" i="4" s="1"/>
  <c r="C243" i="4" s="1"/>
  <c r="D243" i="4" s="1"/>
  <c r="E243" i="4" s="1"/>
  <c r="B244" i="4" s="1"/>
  <c r="C244" i="4" s="1"/>
  <c r="D244" i="4" s="1"/>
  <c r="E244" i="4" s="1"/>
  <c r="B245" i="4" s="1"/>
  <c r="C245" i="4" s="1"/>
  <c r="D245" i="4" s="1"/>
  <c r="E245" i="4" s="1"/>
  <c r="B246" i="4" s="1"/>
  <c r="C246" i="4" s="1"/>
  <c r="D246" i="4" s="1"/>
  <c r="E246" i="4" s="1"/>
  <c r="B247" i="4" s="1"/>
  <c r="C247" i="4" s="1"/>
  <c r="D247" i="4" s="1"/>
  <c r="E247" i="4" s="1"/>
  <c r="B248" i="4" s="1"/>
  <c r="C248" i="4" s="1"/>
  <c r="D248" i="4" s="1"/>
  <c r="E248" i="4" s="1"/>
  <c r="B249" i="4" s="1"/>
  <c r="C249" i="4" s="1"/>
  <c r="D249" i="4" s="1"/>
  <c r="E249" i="4" s="1"/>
  <c r="B250" i="4" s="1"/>
  <c r="C250" i="4" s="1"/>
  <c r="D250" i="4" s="1"/>
  <c r="E250" i="4" s="1"/>
  <c r="B251" i="4" s="1"/>
  <c r="C251" i="4" s="1"/>
  <c r="D251" i="4" s="1"/>
  <c r="E251" i="4" s="1"/>
  <c r="B252" i="4" s="1"/>
  <c r="C252" i="4" s="1"/>
  <c r="D252" i="4" s="1"/>
  <c r="E252" i="4" s="1"/>
  <c r="B253" i="4" s="1"/>
  <c r="C253" i="4" s="1"/>
  <c r="D253" i="4" s="1"/>
  <c r="E253" i="4" s="1"/>
  <c r="B254" i="4" s="1"/>
  <c r="C254" i="4" s="1"/>
  <c r="D254" i="4" s="1"/>
  <c r="E254" i="4" s="1"/>
  <c r="B255" i="4" s="1"/>
  <c r="C255" i="4" s="1"/>
  <c r="D255" i="4" s="1"/>
  <c r="E255" i="4" s="1"/>
  <c r="B256" i="4" s="1"/>
  <c r="C256" i="4" s="1"/>
  <c r="D256" i="4" s="1"/>
  <c r="E256" i="4" s="1"/>
  <c r="B257" i="4" s="1"/>
  <c r="C257" i="4" s="1"/>
  <c r="D257" i="4" s="1"/>
  <c r="E257" i="4" s="1"/>
  <c r="B258" i="4" s="1"/>
  <c r="C258" i="4" s="1"/>
  <c r="D258" i="4" s="1"/>
  <c r="E258" i="4" s="1"/>
  <c r="B259" i="4" s="1"/>
  <c r="C259" i="4" s="1"/>
  <c r="D259" i="4" s="1"/>
  <c r="E259" i="4" s="1"/>
  <c r="B260" i="4" s="1"/>
  <c r="C260" i="4" s="1"/>
  <c r="D260" i="4" s="1"/>
  <c r="E260" i="4" s="1"/>
  <c r="B261" i="4" s="1"/>
  <c r="C261" i="4" s="1"/>
  <c r="D261" i="4" s="1"/>
  <c r="E261" i="4" s="1"/>
  <c r="B262" i="4" s="1"/>
  <c r="C262" i="4" s="1"/>
  <c r="D262" i="4" s="1"/>
  <c r="E262" i="4" s="1"/>
  <c r="B263" i="4" s="1"/>
  <c r="C263" i="4" s="1"/>
  <c r="D263" i="4" s="1"/>
  <c r="E263" i="4" s="1"/>
  <c r="B264" i="4" s="1"/>
  <c r="C264" i="4" s="1"/>
  <c r="D264" i="4" s="1"/>
  <c r="E264" i="4" s="1"/>
  <c r="B265" i="4" s="1"/>
  <c r="C265" i="4" s="1"/>
  <c r="D265" i="4" s="1"/>
  <c r="E265" i="4" s="1"/>
  <c r="B266" i="4" s="1"/>
  <c r="C266" i="4" s="1"/>
  <c r="D266" i="4" s="1"/>
  <c r="E266" i="4" s="1"/>
  <c r="B267" i="4" s="1"/>
  <c r="C267" i="4" s="1"/>
  <c r="D267" i="4" s="1"/>
  <c r="E267" i="4" s="1"/>
  <c r="B268" i="4" s="1"/>
  <c r="C268" i="4" s="1"/>
  <c r="D268" i="4" s="1"/>
  <c r="E268" i="4" s="1"/>
  <c r="B269" i="4" s="1"/>
  <c r="C269" i="4" s="1"/>
  <c r="D269" i="4" s="1"/>
  <c r="E269" i="4" s="1"/>
  <c r="B270" i="4" s="1"/>
  <c r="C270" i="4" s="1"/>
  <c r="D270" i="4" s="1"/>
  <c r="E270" i="4" s="1"/>
  <c r="B271" i="4" s="1"/>
  <c r="C271" i="4" s="1"/>
  <c r="D271" i="4" s="1"/>
  <c r="E271" i="4" s="1"/>
  <c r="B272" i="4" s="1"/>
  <c r="C272" i="4" s="1"/>
  <c r="D272" i="4" s="1"/>
  <c r="E272" i="4" s="1"/>
  <c r="B273" i="4" s="1"/>
  <c r="C273" i="4" s="1"/>
  <c r="D273" i="4" s="1"/>
  <c r="E273" i="4" s="1"/>
  <c r="B274" i="4" s="1"/>
  <c r="C274" i="4" s="1"/>
  <c r="D274" i="4" s="1"/>
  <c r="E274" i="4" s="1"/>
  <c r="B275" i="4" s="1"/>
  <c r="C275" i="4" s="1"/>
  <c r="D275" i="4" s="1"/>
  <c r="E275" i="4" s="1"/>
  <c r="B276" i="4" s="1"/>
  <c r="C276" i="4" s="1"/>
  <c r="D276" i="4" s="1"/>
  <c r="E276" i="4" s="1"/>
  <c r="B277" i="4" s="1"/>
  <c r="C277" i="4" s="1"/>
  <c r="D277" i="4" s="1"/>
  <c r="E277" i="4" s="1"/>
  <c r="B278" i="4" s="1"/>
  <c r="C278" i="4" s="1"/>
  <c r="D278" i="4" s="1"/>
  <c r="E278" i="4" s="1"/>
  <c r="B279" i="4" s="1"/>
  <c r="C279" i="4" s="1"/>
  <c r="D279" i="4" s="1"/>
  <c r="E279" i="4" s="1"/>
  <c r="B280" i="4" s="1"/>
  <c r="C280" i="4" s="1"/>
  <c r="D280" i="4" s="1"/>
  <c r="E280" i="4" s="1"/>
  <c r="B281" i="4" s="1"/>
  <c r="C281" i="4" s="1"/>
  <c r="D281" i="4" s="1"/>
  <c r="E281" i="4" s="1"/>
  <c r="B282" i="4" s="1"/>
  <c r="C282" i="4" s="1"/>
  <c r="D282" i="4" s="1"/>
  <c r="E282" i="4" s="1"/>
  <c r="B283" i="4" s="1"/>
  <c r="C283" i="4" s="1"/>
  <c r="D283" i="4" s="1"/>
  <c r="E283" i="4" s="1"/>
  <c r="B284" i="4" s="1"/>
  <c r="C284" i="4" s="1"/>
  <c r="D284" i="4" s="1"/>
  <c r="E284" i="4" s="1"/>
  <c r="B285" i="4" s="1"/>
  <c r="C285" i="4" s="1"/>
  <c r="D285" i="4" s="1"/>
  <c r="E285" i="4" s="1"/>
  <c r="B286" i="4" s="1"/>
  <c r="C286" i="4" s="1"/>
  <c r="D286" i="4" s="1"/>
  <c r="E286" i="4" s="1"/>
  <c r="B287" i="4" s="1"/>
  <c r="C287" i="4" s="1"/>
  <c r="D287" i="4" s="1"/>
  <c r="E287" i="4" s="1"/>
  <c r="B288" i="4" s="1"/>
  <c r="C288" i="4" s="1"/>
  <c r="D288" i="4" s="1"/>
  <c r="E288" i="4" s="1"/>
  <c r="B289" i="4" s="1"/>
  <c r="C289" i="4" s="1"/>
  <c r="D289" i="4" s="1"/>
  <c r="E289" i="4" s="1"/>
  <c r="B290" i="4" s="1"/>
  <c r="C290" i="4" s="1"/>
  <c r="D290" i="4" s="1"/>
  <c r="E290" i="4" s="1"/>
  <c r="B291" i="4" s="1"/>
  <c r="C291" i="4" s="1"/>
  <c r="D291" i="4" s="1"/>
  <c r="E291" i="4" s="1"/>
  <c r="B292" i="4" s="1"/>
  <c r="C292" i="4" s="1"/>
  <c r="D292" i="4" s="1"/>
  <c r="E292" i="4" s="1"/>
  <c r="B293" i="4" s="1"/>
  <c r="C293" i="4" s="1"/>
  <c r="D293" i="4" s="1"/>
  <c r="E293" i="4" s="1"/>
  <c r="B294" i="4" s="1"/>
  <c r="C294" i="4" s="1"/>
  <c r="D294" i="4" s="1"/>
  <c r="E294" i="4" s="1"/>
  <c r="B295" i="4" s="1"/>
  <c r="C295" i="4" s="1"/>
  <c r="D295" i="4" s="1"/>
  <c r="E295" i="4" s="1"/>
  <c r="B296" i="4" s="1"/>
  <c r="C296" i="4" s="1"/>
  <c r="D296" i="4" s="1"/>
  <c r="E296" i="4" s="1"/>
  <c r="B297" i="4" s="1"/>
  <c r="C297" i="4" s="1"/>
  <c r="D297" i="4" s="1"/>
  <c r="E297" i="4" s="1"/>
  <c r="B298" i="4" s="1"/>
  <c r="C298" i="4" s="1"/>
  <c r="D298" i="4" s="1"/>
  <c r="E298" i="4" s="1"/>
  <c r="B299" i="4" s="1"/>
  <c r="C299" i="4" s="1"/>
  <c r="D299" i="4" s="1"/>
  <c r="E299" i="4" s="1"/>
  <c r="B300" i="4" s="1"/>
  <c r="C300" i="4" s="1"/>
  <c r="D300" i="4" s="1"/>
  <c r="E300" i="4" s="1"/>
  <c r="B301" i="4" s="1"/>
  <c r="C301" i="4" s="1"/>
  <c r="D301" i="4" s="1"/>
  <c r="E301" i="4" s="1"/>
  <c r="B302" i="4" s="1"/>
  <c r="C302" i="4" s="1"/>
  <c r="D302" i="4" s="1"/>
  <c r="E302" i="4" s="1"/>
  <c r="B303" i="4" s="1"/>
  <c r="C303" i="4" s="1"/>
  <c r="D303" i="4" s="1"/>
  <c r="E303" i="4" s="1"/>
  <c r="B304" i="4" s="1"/>
  <c r="C304" i="4" s="1"/>
  <c r="D304" i="4" s="1"/>
  <c r="E304" i="4" s="1"/>
  <c r="B305" i="4" s="1"/>
  <c r="C305" i="4" s="1"/>
  <c r="D305" i="4" s="1"/>
  <c r="E305" i="4" s="1"/>
  <c r="B306" i="4" s="1"/>
  <c r="C306" i="4" s="1"/>
  <c r="D306" i="4" s="1"/>
  <c r="E306" i="4" s="1"/>
  <c r="B307" i="4" s="1"/>
  <c r="C307" i="4" s="1"/>
  <c r="D307" i="4" s="1"/>
  <c r="E307" i="4" s="1"/>
  <c r="B308" i="4" s="1"/>
  <c r="C308" i="4" s="1"/>
  <c r="D308" i="4" s="1"/>
  <c r="E308" i="4" s="1"/>
  <c r="B309" i="4" s="1"/>
  <c r="C309" i="4" s="1"/>
  <c r="D309" i="4" s="1"/>
  <c r="E309" i="4" s="1"/>
  <c r="B310" i="4" s="1"/>
  <c r="C310" i="4" s="1"/>
  <c r="D310" i="4" s="1"/>
  <c r="E310" i="4" s="1"/>
  <c r="B311" i="4" s="1"/>
  <c r="C311" i="4" s="1"/>
  <c r="D311" i="4" s="1"/>
  <c r="E311" i="4" s="1"/>
  <c r="B312" i="4" s="1"/>
  <c r="C312" i="4" s="1"/>
  <c r="D312" i="4" s="1"/>
  <c r="E312" i="4" s="1"/>
  <c r="B313" i="4" s="1"/>
  <c r="C313" i="4" s="1"/>
  <c r="D313" i="4" s="1"/>
  <c r="E313" i="4" s="1"/>
  <c r="B314" i="4" s="1"/>
  <c r="C314" i="4" s="1"/>
  <c r="D314" i="4" s="1"/>
  <c r="E314" i="4" s="1"/>
  <c r="B315" i="4" s="1"/>
  <c r="C315" i="4" s="1"/>
  <c r="D315" i="4" s="1"/>
  <c r="E315" i="4" s="1"/>
  <c r="B316" i="4" s="1"/>
  <c r="C316" i="4" s="1"/>
  <c r="D316" i="4" s="1"/>
  <c r="E316" i="4" s="1"/>
  <c r="B317" i="4" s="1"/>
  <c r="C317" i="4" s="1"/>
  <c r="D317" i="4" s="1"/>
  <c r="E317" i="4" s="1"/>
  <c r="B318" i="4" s="1"/>
  <c r="C318" i="4" s="1"/>
  <c r="D318" i="4" s="1"/>
  <c r="E318" i="4" s="1"/>
  <c r="B319" i="4" s="1"/>
  <c r="C319" i="4" s="1"/>
  <c r="D319" i="4" s="1"/>
  <c r="E319" i="4" s="1"/>
  <c r="B320" i="4" s="1"/>
  <c r="C320" i="4" s="1"/>
  <c r="D320" i="4" s="1"/>
  <c r="E320" i="4" s="1"/>
  <c r="B321" i="4" s="1"/>
  <c r="C321" i="4" s="1"/>
  <c r="D321" i="4" s="1"/>
  <c r="E321" i="4" s="1"/>
  <c r="B322" i="4" s="1"/>
  <c r="C322" i="4" s="1"/>
  <c r="D322" i="4" s="1"/>
  <c r="E322" i="4" s="1"/>
  <c r="B323" i="4" s="1"/>
  <c r="C323" i="4" s="1"/>
  <c r="D323" i="4" s="1"/>
  <c r="E323" i="4" s="1"/>
  <c r="B324" i="4" s="1"/>
  <c r="C324" i="4" s="1"/>
  <c r="D324" i="4" s="1"/>
  <c r="E324" i="4" s="1"/>
  <c r="B325" i="4" s="1"/>
  <c r="C325" i="4" s="1"/>
  <c r="D325" i="4" s="1"/>
  <c r="E325" i="4" s="1"/>
  <c r="B326" i="4" s="1"/>
  <c r="C326" i="4" s="1"/>
  <c r="D326" i="4" s="1"/>
  <c r="E326" i="4" s="1"/>
  <c r="B327" i="4" s="1"/>
  <c r="C327" i="4" s="1"/>
  <c r="D327" i="4" s="1"/>
  <c r="E327" i="4" s="1"/>
  <c r="B328" i="4" s="1"/>
  <c r="C328" i="4" s="1"/>
  <c r="D328" i="4" s="1"/>
  <c r="E328" i="4" s="1"/>
  <c r="B329" i="4" s="1"/>
  <c r="C329" i="4" s="1"/>
  <c r="D329" i="4" s="1"/>
  <c r="E329" i="4" s="1"/>
  <c r="B330" i="4" s="1"/>
  <c r="C330" i="4" s="1"/>
  <c r="D330" i="4" s="1"/>
  <c r="E330" i="4" s="1"/>
  <c r="B331" i="4" s="1"/>
  <c r="C331" i="4" s="1"/>
  <c r="D331" i="4" s="1"/>
  <c r="E331" i="4" s="1"/>
  <c r="B332" i="4" s="1"/>
  <c r="C332" i="4" s="1"/>
  <c r="D332" i="4" s="1"/>
  <c r="E332" i="4" s="1"/>
  <c r="B333" i="4" s="1"/>
  <c r="C333" i="4" s="1"/>
  <c r="D333" i="4" s="1"/>
  <c r="E333" i="4" s="1"/>
  <c r="B334" i="4" s="1"/>
  <c r="C334" i="4" s="1"/>
  <c r="D334" i="4" s="1"/>
  <c r="E334" i="4" s="1"/>
  <c r="B335" i="4" s="1"/>
  <c r="C335" i="4" s="1"/>
  <c r="D335" i="4" s="1"/>
  <c r="E335" i="4" s="1"/>
  <c r="B336" i="4" s="1"/>
  <c r="C336" i="4" s="1"/>
  <c r="D336" i="4" s="1"/>
  <c r="E336" i="4" s="1"/>
  <c r="B337" i="4" s="1"/>
  <c r="C337" i="4" s="1"/>
  <c r="D337" i="4" s="1"/>
  <c r="E337" i="4" s="1"/>
  <c r="B338" i="4" s="1"/>
  <c r="C338" i="4" s="1"/>
  <c r="D338" i="4" s="1"/>
  <c r="E338" i="4" s="1"/>
  <c r="B339" i="4" s="1"/>
  <c r="C339" i="4" s="1"/>
  <c r="D339" i="4" s="1"/>
  <c r="E339" i="4" s="1"/>
  <c r="B340" i="4" s="1"/>
  <c r="C340" i="4" s="1"/>
  <c r="D340" i="4" s="1"/>
  <c r="E340" i="4" s="1"/>
  <c r="B341" i="4" s="1"/>
  <c r="C341" i="4" s="1"/>
  <c r="D341" i="4" s="1"/>
  <c r="E341" i="4" s="1"/>
  <c r="B342" i="4" s="1"/>
  <c r="C342" i="4" s="1"/>
  <c r="D342" i="4" s="1"/>
  <c r="E342" i="4" s="1"/>
  <c r="B343" i="4" s="1"/>
  <c r="C343" i="4" s="1"/>
  <c r="D343" i="4" s="1"/>
  <c r="E343" i="4" s="1"/>
  <c r="B344" i="4" s="1"/>
  <c r="C344" i="4" s="1"/>
  <c r="D344" i="4" s="1"/>
  <c r="E344" i="4" s="1"/>
  <c r="B345" i="4" s="1"/>
  <c r="C345" i="4" s="1"/>
  <c r="D345" i="4" s="1"/>
  <c r="E345" i="4" s="1"/>
  <c r="B346" i="4" s="1"/>
  <c r="C346" i="4" s="1"/>
  <c r="D346" i="4" s="1"/>
  <c r="E346" i="4" s="1"/>
  <c r="B347" i="4" s="1"/>
  <c r="C347" i="4" s="1"/>
  <c r="D347" i="4" s="1"/>
  <c r="E347" i="4" s="1"/>
  <c r="B348" i="4" s="1"/>
  <c r="C348" i="4" s="1"/>
  <c r="D348" i="4" s="1"/>
  <c r="E348" i="4" s="1"/>
  <c r="B349" i="4" s="1"/>
  <c r="C349" i="4" s="1"/>
  <c r="D349" i="4" s="1"/>
  <c r="E349" i="4" s="1"/>
  <c r="B350" i="4" s="1"/>
  <c r="C350" i="4" s="1"/>
  <c r="D350" i="4" s="1"/>
  <c r="E350" i="4" s="1"/>
  <c r="B351" i="4" s="1"/>
  <c r="C351" i="4" s="1"/>
  <c r="D351" i="4" s="1"/>
  <c r="E351" i="4" s="1"/>
  <c r="B352" i="4" s="1"/>
  <c r="C352" i="4" s="1"/>
  <c r="D352" i="4" s="1"/>
  <c r="E352" i="4" s="1"/>
  <c r="B353" i="4" s="1"/>
  <c r="C353" i="4" s="1"/>
  <c r="D353" i="4" s="1"/>
  <c r="E353" i="4" s="1"/>
  <c r="B354" i="4" s="1"/>
  <c r="C354" i="4" s="1"/>
  <c r="D354" i="4" s="1"/>
  <c r="E354" i="4" s="1"/>
  <c r="B355" i="4" s="1"/>
  <c r="C355" i="4" s="1"/>
  <c r="D355" i="4" s="1"/>
  <c r="E355" i="4" s="1"/>
  <c r="B356" i="4" s="1"/>
  <c r="C356" i="4" s="1"/>
  <c r="D356" i="4" s="1"/>
  <c r="E356" i="4" s="1"/>
  <c r="B357" i="4" s="1"/>
  <c r="C357" i="4" s="1"/>
  <c r="D357" i="4" s="1"/>
  <c r="E357" i="4" s="1"/>
  <c r="B358" i="4" s="1"/>
  <c r="C358" i="4" s="1"/>
  <c r="D358" i="4" s="1"/>
  <c r="E358" i="4" s="1"/>
  <c r="B359" i="4" s="1"/>
  <c r="C359" i="4" s="1"/>
  <c r="D359" i="4" s="1"/>
  <c r="E359" i="4" s="1"/>
  <c r="B360" i="4" s="1"/>
  <c r="C360" i="4" s="1"/>
  <c r="D360" i="4" s="1"/>
  <c r="E360" i="4" s="1"/>
  <c r="B361" i="4" s="1"/>
  <c r="C361" i="4" s="1"/>
  <c r="D361" i="4" s="1"/>
  <c r="E361" i="4" s="1"/>
  <c r="B362" i="4" s="1"/>
  <c r="C362" i="4" s="1"/>
  <c r="D362" i="4" s="1"/>
  <c r="E362" i="4" s="1"/>
  <c r="B363" i="4" s="1"/>
  <c r="C363" i="4" s="1"/>
  <c r="D363" i="4" s="1"/>
  <c r="E363" i="4" s="1"/>
  <c r="B364" i="4" s="1"/>
  <c r="C364" i="4" s="1"/>
  <c r="D364" i="4" s="1"/>
  <c r="E364" i="4" s="1"/>
  <c r="B365" i="4" s="1"/>
  <c r="C365" i="4" s="1"/>
  <c r="D365" i="4" s="1"/>
  <c r="E365" i="4" s="1"/>
  <c r="B366" i="4" s="1"/>
  <c r="C366" i="4" s="1"/>
  <c r="D366" i="4" s="1"/>
  <c r="E366" i="4" s="1"/>
  <c r="B367" i="4" s="1"/>
  <c r="C367" i="4" s="1"/>
  <c r="D367" i="4" s="1"/>
  <c r="E367" i="4" s="1"/>
  <c r="B368" i="4" s="1"/>
  <c r="C368" i="4" s="1"/>
  <c r="D368" i="4" s="1"/>
  <c r="E368" i="4" s="1"/>
  <c r="B369" i="4" s="1"/>
  <c r="C369" i="4" s="1"/>
  <c r="D369" i="4" s="1"/>
  <c r="E369" i="4" s="1"/>
  <c r="B370" i="4" s="1"/>
  <c r="C370" i="4" s="1"/>
  <c r="D370" i="4" s="1"/>
  <c r="E370" i="4" s="1"/>
  <c r="B371" i="4" s="1"/>
  <c r="C371" i="4" s="1"/>
  <c r="D371" i="4" s="1"/>
  <c r="E371" i="4" s="1"/>
  <c r="B372" i="4" s="1"/>
  <c r="C372" i="4" s="1"/>
  <c r="D372" i="4" s="1"/>
  <c r="E372" i="4" s="1"/>
  <c r="B373" i="4" s="1"/>
  <c r="C373" i="4" s="1"/>
  <c r="D373" i="4" s="1"/>
  <c r="E373" i="4" s="1"/>
  <c r="B374" i="4" s="1"/>
  <c r="C374" i="4" s="1"/>
  <c r="D374" i="4" s="1"/>
  <c r="E374" i="4" s="1"/>
  <c r="B375" i="4" s="1"/>
  <c r="C375" i="4" s="1"/>
  <c r="D375" i="4" s="1"/>
  <c r="E375" i="4" s="1"/>
  <c r="B376" i="4" s="1"/>
  <c r="C376" i="4" s="1"/>
  <c r="D376" i="4" s="1"/>
  <c r="E376" i="4" s="1"/>
  <c r="B377" i="4" s="1"/>
  <c r="C377" i="4" s="1"/>
  <c r="D377" i="4" s="1"/>
  <c r="E377" i="4" s="1"/>
  <c r="B378" i="4" s="1"/>
  <c r="C378" i="4" s="1"/>
  <c r="D378" i="4" s="1"/>
  <c r="E378" i="4" s="1"/>
  <c r="B379" i="4" s="1"/>
  <c r="C379" i="4" s="1"/>
  <c r="D379" i="4" s="1"/>
  <c r="E379" i="4" s="1"/>
  <c r="B380" i="4" s="1"/>
  <c r="C380" i="4" s="1"/>
  <c r="D380" i="4" s="1"/>
  <c r="E380" i="4" s="1"/>
  <c r="B381" i="4" s="1"/>
  <c r="C381" i="4" s="1"/>
  <c r="D381" i="4" s="1"/>
  <c r="E381" i="4" s="1"/>
  <c r="B382" i="4" s="1"/>
  <c r="C382" i="4" s="1"/>
  <c r="D382" i="4" s="1"/>
  <c r="E382" i="4" s="1"/>
  <c r="B383" i="4" s="1"/>
  <c r="C383" i="4" s="1"/>
  <c r="D383" i="4" s="1"/>
  <c r="E383" i="4" s="1"/>
  <c r="B384" i="4" s="1"/>
  <c r="C384" i="4" s="1"/>
  <c r="D384" i="4" s="1"/>
  <c r="E384" i="4" s="1"/>
  <c r="B385" i="4" s="1"/>
  <c r="C385" i="4" s="1"/>
  <c r="D385" i="4" s="1"/>
  <c r="E385" i="4" s="1"/>
  <c r="B386" i="4" s="1"/>
  <c r="C386" i="4" s="1"/>
  <c r="D386" i="4" s="1"/>
  <c r="E386" i="4" s="1"/>
  <c r="B387" i="4" s="1"/>
  <c r="C387" i="4" s="1"/>
  <c r="D387" i="4" s="1"/>
  <c r="E387" i="4" s="1"/>
  <c r="B388" i="4" s="1"/>
  <c r="C388" i="4" s="1"/>
  <c r="D388" i="4" s="1"/>
  <c r="E388" i="4" s="1"/>
  <c r="B389" i="4" s="1"/>
  <c r="C389" i="4" s="1"/>
  <c r="D389" i="4" s="1"/>
  <c r="E389" i="4" s="1"/>
  <c r="B390" i="4" s="1"/>
  <c r="C390" i="4" s="1"/>
  <c r="D390" i="4" s="1"/>
  <c r="E390" i="4" s="1"/>
  <c r="B391" i="4" s="1"/>
  <c r="C391" i="4" s="1"/>
  <c r="D391" i="4" s="1"/>
  <c r="E391" i="4" s="1"/>
  <c r="B392" i="4" s="1"/>
  <c r="C392" i="4" s="1"/>
  <c r="D392" i="4" s="1"/>
  <c r="E392" i="4" s="1"/>
  <c r="B393" i="4" s="1"/>
  <c r="C393" i="4" s="1"/>
  <c r="D393" i="4" s="1"/>
  <c r="E393" i="4" s="1"/>
  <c r="B394" i="4" s="1"/>
  <c r="C394" i="4" s="1"/>
  <c r="D394" i="4" s="1"/>
  <c r="E394" i="4" s="1"/>
  <c r="B395" i="4" s="1"/>
  <c r="C395" i="4" s="1"/>
  <c r="D395" i="4" s="1"/>
  <c r="E395" i="4" s="1"/>
  <c r="B396" i="4" s="1"/>
  <c r="C396" i="4" s="1"/>
  <c r="D396" i="4" s="1"/>
  <c r="E396" i="4" s="1"/>
  <c r="B397" i="4" s="1"/>
  <c r="C397" i="4" s="1"/>
  <c r="D397" i="4" s="1"/>
  <c r="E397" i="4" s="1"/>
  <c r="B398" i="4" s="1"/>
  <c r="C398" i="4" s="1"/>
  <c r="D398" i="4" s="1"/>
  <c r="E398" i="4" s="1"/>
  <c r="B399" i="4" s="1"/>
  <c r="C399" i="4" s="1"/>
  <c r="D399" i="4" s="1"/>
  <c r="E399" i="4" s="1"/>
  <c r="B400" i="4" s="1"/>
  <c r="C400" i="4" s="1"/>
  <c r="D400" i="4" s="1"/>
  <c r="E400" i="4" s="1"/>
  <c r="B401" i="4" s="1"/>
  <c r="C401" i="4" s="1"/>
  <c r="D401" i="4" s="1"/>
  <c r="E401" i="4" s="1"/>
  <c r="B402" i="4" s="1"/>
  <c r="C402" i="4" s="1"/>
  <c r="D402" i="4" s="1"/>
  <c r="E402" i="4" s="1"/>
  <c r="B403" i="4" s="1"/>
  <c r="C403" i="4" s="1"/>
  <c r="D403" i="4" s="1"/>
  <c r="E403" i="4" s="1"/>
  <c r="B404" i="4" s="1"/>
  <c r="C404" i="4" s="1"/>
  <c r="D404" i="4" s="1"/>
  <c r="E404" i="4" s="1"/>
  <c r="B405" i="4" s="1"/>
  <c r="C405" i="4" s="1"/>
  <c r="D405" i="4" s="1"/>
  <c r="E405" i="4" s="1"/>
  <c r="B406" i="4" s="1"/>
  <c r="C406" i="4" s="1"/>
  <c r="D406" i="4" s="1"/>
  <c r="E406" i="4" s="1"/>
  <c r="B407" i="4" s="1"/>
  <c r="C407" i="4" s="1"/>
  <c r="D407" i="4" s="1"/>
  <c r="E407" i="4" s="1"/>
  <c r="B408" i="4" s="1"/>
  <c r="C408" i="4" s="1"/>
  <c r="D408" i="4" s="1"/>
  <c r="E408" i="4" s="1"/>
  <c r="B409" i="4" s="1"/>
  <c r="C409" i="4" s="1"/>
  <c r="D409" i="4" s="1"/>
  <c r="E409" i="4" s="1"/>
  <c r="B410" i="4" s="1"/>
  <c r="C410" i="4" s="1"/>
  <c r="D410" i="4" s="1"/>
  <c r="E410" i="4" s="1"/>
  <c r="B411" i="4" s="1"/>
  <c r="C411" i="4" s="1"/>
  <c r="D411" i="4" s="1"/>
  <c r="E411" i="4" s="1"/>
  <c r="B412" i="4" s="1"/>
  <c r="C412" i="4" s="1"/>
  <c r="D412" i="4" s="1"/>
  <c r="E412" i="4" s="1"/>
  <c r="B413" i="4" s="1"/>
  <c r="C413" i="4" s="1"/>
  <c r="D413" i="4" s="1"/>
  <c r="E413" i="4" s="1"/>
  <c r="B414" i="4" s="1"/>
  <c r="C414" i="4" s="1"/>
  <c r="D414" i="4" s="1"/>
  <c r="E414" i="4" s="1"/>
  <c r="B415" i="4" s="1"/>
  <c r="C415" i="4" s="1"/>
  <c r="D415" i="4" s="1"/>
  <c r="E415" i="4" s="1"/>
  <c r="B416" i="4" s="1"/>
  <c r="C416" i="4" s="1"/>
  <c r="D416" i="4" s="1"/>
  <c r="E416" i="4" s="1"/>
  <c r="B417" i="4" s="1"/>
  <c r="C417" i="4" s="1"/>
  <c r="D417" i="4" s="1"/>
  <c r="E417" i="4" s="1"/>
  <c r="B418" i="4" s="1"/>
  <c r="C418" i="4" s="1"/>
  <c r="D418" i="4" s="1"/>
  <c r="E418" i="4" s="1"/>
  <c r="B419" i="4" s="1"/>
  <c r="C419" i="4" s="1"/>
  <c r="D419" i="4" s="1"/>
  <c r="E419" i="4" s="1"/>
  <c r="B420" i="4" s="1"/>
  <c r="C420" i="4" s="1"/>
  <c r="D420" i="4" s="1"/>
  <c r="E420" i="4" s="1"/>
  <c r="B421" i="4" s="1"/>
  <c r="C421" i="4" s="1"/>
  <c r="D421" i="4" s="1"/>
  <c r="E421" i="4" s="1"/>
  <c r="B422" i="4" s="1"/>
  <c r="C422" i="4" s="1"/>
  <c r="D422" i="4" s="1"/>
  <c r="E422" i="4" s="1"/>
  <c r="B423" i="4" s="1"/>
  <c r="C423" i="4" s="1"/>
  <c r="D423" i="4" s="1"/>
  <c r="E423" i="4" s="1"/>
  <c r="B424" i="4" s="1"/>
  <c r="C424" i="4" s="1"/>
  <c r="D424" i="4" s="1"/>
  <c r="E424" i="4" s="1"/>
  <c r="B425" i="4" s="1"/>
  <c r="C425" i="4" s="1"/>
  <c r="D425" i="4" s="1"/>
  <c r="E425" i="4" s="1"/>
  <c r="B426" i="4" s="1"/>
  <c r="C426" i="4" s="1"/>
  <c r="D426" i="4" s="1"/>
  <c r="E426" i="4" s="1"/>
  <c r="B427" i="4" s="1"/>
  <c r="C427" i="4" s="1"/>
  <c r="D427" i="4" s="1"/>
  <c r="E427" i="4" s="1"/>
  <c r="B428" i="4" s="1"/>
  <c r="C428" i="4" s="1"/>
  <c r="D428" i="4" s="1"/>
  <c r="E428" i="4" s="1"/>
  <c r="B429" i="4" s="1"/>
  <c r="C429" i="4" s="1"/>
  <c r="D429" i="4" s="1"/>
  <c r="E429" i="4" s="1"/>
  <c r="B430" i="4" s="1"/>
  <c r="C430" i="4" s="1"/>
  <c r="D430" i="4" s="1"/>
  <c r="E430" i="4" s="1"/>
  <c r="B431" i="4" s="1"/>
  <c r="C431" i="4" s="1"/>
  <c r="D431" i="4" s="1"/>
  <c r="E431" i="4" s="1"/>
  <c r="B432" i="4" s="1"/>
  <c r="C432" i="4" s="1"/>
  <c r="D432" i="4" s="1"/>
  <c r="E432" i="4" s="1"/>
  <c r="B433" i="4" s="1"/>
  <c r="C433" i="4" s="1"/>
  <c r="D433" i="4" s="1"/>
  <c r="E433" i="4" s="1"/>
  <c r="B434" i="4" s="1"/>
  <c r="C434" i="4" s="1"/>
  <c r="D434" i="4" s="1"/>
  <c r="E434" i="4" s="1"/>
  <c r="B435" i="4" s="1"/>
  <c r="C435" i="4" s="1"/>
  <c r="D435" i="4" s="1"/>
  <c r="E435" i="4" s="1"/>
  <c r="B436" i="4" s="1"/>
  <c r="C436" i="4" s="1"/>
  <c r="D436" i="4" s="1"/>
  <c r="E436" i="4" s="1"/>
  <c r="B437" i="4" s="1"/>
  <c r="C437" i="4" s="1"/>
  <c r="D437" i="4" s="1"/>
  <c r="E437" i="4" s="1"/>
  <c r="B438" i="4" s="1"/>
  <c r="C438" i="4" s="1"/>
  <c r="D438" i="4" s="1"/>
  <c r="E438" i="4" s="1"/>
  <c r="B439" i="4" s="1"/>
  <c r="C439" i="4" s="1"/>
  <c r="D439" i="4" s="1"/>
  <c r="E439" i="4" s="1"/>
  <c r="B440" i="4" s="1"/>
  <c r="C440" i="4" s="1"/>
  <c r="D440" i="4" s="1"/>
  <c r="E440" i="4" s="1"/>
  <c r="B441" i="4" s="1"/>
  <c r="C441" i="4" s="1"/>
  <c r="D441" i="4" s="1"/>
  <c r="E441" i="4" s="1"/>
  <c r="B442" i="4" s="1"/>
  <c r="C442" i="4" s="1"/>
  <c r="D442" i="4" s="1"/>
  <c r="E442" i="4" s="1"/>
  <c r="B443" i="4" s="1"/>
  <c r="C443" i="4" s="1"/>
  <c r="D443" i="4" s="1"/>
  <c r="E443" i="4" s="1"/>
  <c r="B444" i="4" s="1"/>
  <c r="C444" i="4" s="1"/>
  <c r="D444" i="4" s="1"/>
  <c r="E444" i="4" s="1"/>
  <c r="B445" i="4" s="1"/>
  <c r="C445" i="4" s="1"/>
  <c r="D445" i="4" s="1"/>
  <c r="E445" i="4" s="1"/>
  <c r="B446" i="4" s="1"/>
  <c r="C446" i="4" s="1"/>
  <c r="D446" i="4" s="1"/>
  <c r="E446" i="4" s="1"/>
  <c r="B447" i="4" s="1"/>
  <c r="C447" i="4" s="1"/>
  <c r="D447" i="4" s="1"/>
  <c r="E447" i="4" s="1"/>
  <c r="B448" i="4" s="1"/>
  <c r="C448" i="4" s="1"/>
  <c r="D448" i="4" s="1"/>
  <c r="E448" i="4" s="1"/>
  <c r="B449" i="4" s="1"/>
  <c r="C449" i="4" s="1"/>
  <c r="D449" i="4" s="1"/>
  <c r="E449" i="4" s="1"/>
  <c r="B450" i="4" s="1"/>
  <c r="C450" i="4" s="1"/>
  <c r="D450" i="4" s="1"/>
  <c r="E450" i="4" s="1"/>
  <c r="B451" i="4" s="1"/>
  <c r="C451" i="4" s="1"/>
  <c r="D451" i="4" s="1"/>
  <c r="E451" i="4" s="1"/>
  <c r="B452" i="4" s="1"/>
  <c r="C452" i="4" s="1"/>
  <c r="D452" i="4" s="1"/>
  <c r="E452" i="4" s="1"/>
  <c r="B453" i="4" s="1"/>
  <c r="C453" i="4" s="1"/>
  <c r="D453" i="4" s="1"/>
  <c r="E453" i="4" s="1"/>
  <c r="B454" i="4" s="1"/>
  <c r="C454" i="4" s="1"/>
  <c r="D454" i="4" s="1"/>
  <c r="E454" i="4" s="1"/>
  <c r="B455" i="4" s="1"/>
  <c r="C455" i="4" s="1"/>
  <c r="D455" i="4" s="1"/>
  <c r="E455" i="4" s="1"/>
  <c r="B456" i="4" s="1"/>
  <c r="C456" i="4" s="1"/>
  <c r="D456" i="4" s="1"/>
  <c r="E456" i="4" s="1"/>
  <c r="B457" i="4" s="1"/>
  <c r="C457" i="4" s="1"/>
  <c r="D457" i="4" s="1"/>
  <c r="E457" i="4" s="1"/>
  <c r="B458" i="4" s="1"/>
  <c r="C458" i="4" s="1"/>
  <c r="D458" i="4" s="1"/>
  <c r="E458" i="4" s="1"/>
  <c r="B459" i="4" s="1"/>
  <c r="C459" i="4" s="1"/>
  <c r="D459" i="4" s="1"/>
  <c r="E459" i="4" s="1"/>
  <c r="B460" i="4" s="1"/>
  <c r="C460" i="4" s="1"/>
  <c r="D460" i="4" s="1"/>
  <c r="E460" i="4" s="1"/>
  <c r="B461" i="4" s="1"/>
  <c r="C461" i="4" s="1"/>
  <c r="D461" i="4" s="1"/>
  <c r="E461" i="4" s="1"/>
  <c r="B462" i="4" s="1"/>
  <c r="C462" i="4" s="1"/>
  <c r="D462" i="4" s="1"/>
  <c r="E462" i="4" s="1"/>
  <c r="B463" i="4" s="1"/>
  <c r="C463" i="4" s="1"/>
  <c r="D463" i="4" s="1"/>
  <c r="E463" i="4" s="1"/>
  <c r="B464" i="4" s="1"/>
  <c r="C464" i="4" s="1"/>
  <c r="D464" i="4" s="1"/>
  <c r="E464" i="4" s="1"/>
  <c r="B465" i="4" s="1"/>
  <c r="C465" i="4" s="1"/>
  <c r="D465" i="4" s="1"/>
  <c r="E465" i="4" s="1"/>
  <c r="B466" i="4" s="1"/>
  <c r="C466" i="4" s="1"/>
  <c r="D466" i="4" s="1"/>
  <c r="E466" i="4" s="1"/>
  <c r="B467" i="4" s="1"/>
  <c r="C467" i="4" s="1"/>
  <c r="D467" i="4" s="1"/>
  <c r="E467" i="4" s="1"/>
  <c r="B468" i="4" s="1"/>
  <c r="C468" i="4" s="1"/>
  <c r="D468" i="4" s="1"/>
  <c r="E468" i="4" s="1"/>
  <c r="B469" i="4" s="1"/>
  <c r="C469" i="4" s="1"/>
  <c r="D469" i="4" s="1"/>
  <c r="E469" i="4" s="1"/>
  <c r="B470" i="4" s="1"/>
  <c r="C470" i="4" s="1"/>
  <c r="D470" i="4" s="1"/>
  <c r="E470" i="4" s="1"/>
  <c r="B471" i="4" s="1"/>
  <c r="C471" i="4" s="1"/>
  <c r="D471" i="4" s="1"/>
  <c r="E471" i="4" s="1"/>
  <c r="B472" i="4" s="1"/>
  <c r="C472" i="4" s="1"/>
  <c r="D472" i="4" s="1"/>
  <c r="E472" i="4" s="1"/>
  <c r="B473" i="4" s="1"/>
  <c r="C473" i="4" s="1"/>
  <c r="D473" i="4" s="1"/>
  <c r="E473" i="4" s="1"/>
  <c r="B474" i="4" s="1"/>
  <c r="C474" i="4" s="1"/>
  <c r="D474" i="4" s="1"/>
  <c r="E474" i="4" s="1"/>
  <c r="B475" i="4" s="1"/>
  <c r="C475" i="4" s="1"/>
  <c r="D475" i="4" s="1"/>
  <c r="E475" i="4" s="1"/>
  <c r="B476" i="4" s="1"/>
  <c r="C476" i="4" s="1"/>
  <c r="D476" i="4" s="1"/>
  <c r="E476" i="4" s="1"/>
  <c r="B477" i="4" s="1"/>
  <c r="C477" i="4" s="1"/>
  <c r="D477" i="4" s="1"/>
  <c r="E477" i="4" s="1"/>
  <c r="B478" i="4" s="1"/>
  <c r="C478" i="4" s="1"/>
  <c r="D478" i="4" s="1"/>
  <c r="E478" i="4" s="1"/>
  <c r="B479" i="4" s="1"/>
  <c r="C479" i="4" s="1"/>
  <c r="D479" i="4" s="1"/>
  <c r="E479" i="4" s="1"/>
  <c r="B480" i="4" s="1"/>
  <c r="C480" i="4" s="1"/>
  <c r="D480" i="4" s="1"/>
  <c r="E480" i="4" s="1"/>
  <c r="B481" i="4" s="1"/>
  <c r="C481" i="4" s="1"/>
  <c r="D481" i="4" s="1"/>
  <c r="E481" i="4" s="1"/>
  <c r="B482" i="4" s="1"/>
  <c r="C482" i="4" s="1"/>
  <c r="D482" i="4" s="1"/>
  <c r="E482" i="4" s="1"/>
  <c r="B483" i="4" s="1"/>
  <c r="C483" i="4" s="1"/>
  <c r="D483" i="4" s="1"/>
  <c r="E483" i="4" s="1"/>
  <c r="B484" i="4" s="1"/>
  <c r="C484" i="4" s="1"/>
  <c r="D484" i="4" s="1"/>
  <c r="E484" i="4" s="1"/>
  <c r="B485" i="4" s="1"/>
  <c r="C485" i="4" s="1"/>
  <c r="D485" i="4" s="1"/>
  <c r="E485" i="4" s="1"/>
  <c r="B486" i="4" s="1"/>
  <c r="C486" i="4" s="1"/>
  <c r="D486" i="4" s="1"/>
  <c r="E486" i="4" s="1"/>
  <c r="B487" i="4" s="1"/>
  <c r="C487" i="4" s="1"/>
  <c r="D487" i="4" s="1"/>
  <c r="E487" i="4" s="1"/>
  <c r="B488" i="4" s="1"/>
  <c r="C488" i="4" s="1"/>
  <c r="D488" i="4" s="1"/>
  <c r="E488" i="4" s="1"/>
  <c r="B489" i="4" s="1"/>
  <c r="C489" i="4" s="1"/>
  <c r="D489" i="4" s="1"/>
  <c r="E489" i="4" s="1"/>
  <c r="B490" i="4" s="1"/>
  <c r="C490" i="4" s="1"/>
  <c r="D490" i="4" s="1"/>
  <c r="E490" i="4" s="1"/>
  <c r="B491" i="4" s="1"/>
  <c r="C491" i="4" s="1"/>
  <c r="D491" i="4" s="1"/>
  <c r="E491" i="4" s="1"/>
  <c r="B492" i="4" s="1"/>
  <c r="C492" i="4" s="1"/>
  <c r="D492" i="4" s="1"/>
  <c r="E492" i="4" s="1"/>
  <c r="B493" i="4" s="1"/>
  <c r="C493" i="4" s="1"/>
  <c r="D493" i="4" s="1"/>
  <c r="E493" i="4" s="1"/>
  <c r="B494" i="4" s="1"/>
  <c r="C494" i="4" s="1"/>
  <c r="D494" i="4" s="1"/>
  <c r="E494" i="4" s="1"/>
  <c r="B495" i="4" s="1"/>
  <c r="C495" i="4" s="1"/>
  <c r="D495" i="4" s="1"/>
  <c r="E495" i="4" s="1"/>
  <c r="B496" i="4" s="1"/>
  <c r="C496" i="4" s="1"/>
  <c r="D496" i="4" s="1"/>
  <c r="E496" i="4" s="1"/>
  <c r="B497" i="4" s="1"/>
  <c r="C497" i="4" s="1"/>
  <c r="D497" i="4" s="1"/>
  <c r="E497" i="4" s="1"/>
  <c r="B498" i="4" s="1"/>
  <c r="C498" i="4" s="1"/>
  <c r="D498" i="4" s="1"/>
  <c r="E498" i="4" s="1"/>
  <c r="B499" i="4" s="1"/>
  <c r="C499" i="4" s="1"/>
  <c r="D499" i="4" s="1"/>
  <c r="E499" i="4" s="1"/>
  <c r="B500" i="4" s="1"/>
  <c r="C500" i="4" s="1"/>
  <c r="D500" i="4" s="1"/>
  <c r="E500" i="4" s="1"/>
  <c r="B501" i="4" s="1"/>
  <c r="C501" i="4" s="1"/>
  <c r="D501" i="4" s="1"/>
  <c r="E501" i="4" s="1"/>
  <c r="B502" i="4" s="1"/>
  <c r="C502" i="4" s="1"/>
  <c r="D502" i="4" s="1"/>
  <c r="E502" i="4" s="1"/>
  <c r="B503" i="4" s="1"/>
  <c r="C503" i="4" s="1"/>
  <c r="D503" i="4" s="1"/>
  <c r="E503" i="4" s="1"/>
  <c r="B504" i="4" s="1"/>
  <c r="C504" i="4" s="1"/>
  <c r="D504" i="4" s="1"/>
  <c r="E504" i="4" s="1"/>
  <c r="B505" i="4" s="1"/>
  <c r="C505" i="4" s="1"/>
  <c r="D505" i="4" s="1"/>
  <c r="E505" i="4" s="1"/>
  <c r="B506" i="4" s="1"/>
  <c r="C506" i="4" s="1"/>
  <c r="D506" i="4" s="1"/>
  <c r="E506" i="4" s="1"/>
  <c r="B507" i="4" s="1"/>
  <c r="C507" i="4" s="1"/>
  <c r="D507" i="4" s="1"/>
  <c r="E507" i="4" s="1"/>
  <c r="B508" i="4" s="1"/>
  <c r="C508" i="4" s="1"/>
  <c r="D508" i="4" s="1"/>
  <c r="E508" i="4" s="1"/>
  <c r="B509" i="4" s="1"/>
  <c r="J11" i="4" l="1"/>
  <c r="C509" i="4"/>
  <c r="D509" i="4" s="1"/>
  <c r="E509" i="4" s="1"/>
  <c r="J12" i="4" l="1"/>
  <c r="J13" i="4" s="1"/>
</calcChain>
</file>

<file path=xl/sharedStrings.xml><?xml version="1.0" encoding="utf-8"?>
<sst xmlns="http://schemas.openxmlformats.org/spreadsheetml/2006/main" count="82" uniqueCount="58">
  <si>
    <t>Interest</t>
  </si>
  <si>
    <t>Payment</t>
  </si>
  <si>
    <t>Balance After 
Payment</t>
  </si>
  <si>
    <t>Current
 Balance</t>
  </si>
  <si>
    <t>APR</t>
  </si>
  <si>
    <t>Starting Balance</t>
  </si>
  <si>
    <t>Number of periods
 per year</t>
  </si>
  <si>
    <t>minimum payment</t>
  </si>
  <si>
    <t>max</t>
  </si>
  <si>
    <t>balance</t>
  </si>
  <si>
    <t>Number of years to pay off</t>
  </si>
  <si>
    <t>Total amount paid</t>
  </si>
  <si>
    <t>Period</t>
  </si>
  <si>
    <t>Legend</t>
  </si>
  <si>
    <t>If a cell is shaded</t>
  </si>
  <si>
    <t>You should</t>
  </si>
  <si>
    <t>Enter a text response</t>
  </si>
  <si>
    <t>Green</t>
  </si>
  <si>
    <t>Enter a number</t>
  </si>
  <si>
    <t>Gold</t>
  </si>
  <si>
    <t>Enter an Excel formula</t>
  </si>
  <si>
    <t>Any other color</t>
  </si>
  <si>
    <t>Make no changes</t>
  </si>
  <si>
    <t>These are the starting parameter, use cell references to these values in your formulas. This way you can change these to a different APR, starting value, minimum payment, or payment schedule and repeat this exercise. Enter the appropriate values from above. format everything correctly.</t>
  </si>
  <si>
    <t>Video explaining this in detail.</t>
  </si>
  <si>
    <t>Seed</t>
  </si>
  <si>
    <t>Rand1</t>
  </si>
  <si>
    <t>Rand2</t>
  </si>
  <si>
    <t>Rand3</t>
  </si>
  <si>
    <t>Rand4</t>
  </si>
  <si>
    <t>Rand5</t>
  </si>
  <si>
    <t>Rand6</t>
  </si>
  <si>
    <t>Rand7</t>
  </si>
  <si>
    <t>Rand8</t>
  </si>
  <si>
    <t>Rand9</t>
  </si>
  <si>
    <t>Rand10</t>
  </si>
  <si>
    <t>Rand11</t>
  </si>
  <si>
    <t>Rand12</t>
  </si>
  <si>
    <t>Rand13</t>
  </si>
  <si>
    <t>Rand14</t>
  </si>
  <si>
    <t>Rand15</t>
  </si>
  <si>
    <t>Rand16</t>
  </si>
  <si>
    <t>Rand17</t>
  </si>
  <si>
    <t>Rand18</t>
  </si>
  <si>
    <t>Rand19</t>
  </si>
  <si>
    <t>Rand20</t>
  </si>
  <si>
    <t>Rand21</t>
  </si>
  <si>
    <t>Rand22</t>
  </si>
  <si>
    <t>Your Name ⇒</t>
  </si>
  <si>
    <t>Ignore the Halo preview you must download and open the file in Excel to correctly see the contents.</t>
  </si>
  <si>
    <t xml:space="preserve">In this last tab figure out how much you need to pay each month in order to pay off the entire amount in 24 months. </t>
  </si>
  <si>
    <t>PMT</t>
  </si>
  <si>
    <t>Periods per year</t>
  </si>
  <si>
    <t>Amount of Interest paid</t>
  </si>
  <si>
    <t>Here the formulas are provided for you to play with various scenarios. We ant you to consider the effects of increasing and decreasing various parameters on the amount paid and time taken to pay off the debt. 
- Take exactly the same parameters from PayingMinPmt tab and add 1% to the minimum payment percentage, then try again subtracting 1%.
- Reset the parameters, then add and subtract $10 from the min fixed payment.
- Reset the parameters again and try adding and subtracting a couple of percentages from the APR.
- Reset the parameters one last time, what happens if you set the minimum payment percentage to say 0.5%? 
Reflect on what you notice for part 3 of the project.</t>
  </si>
  <si>
    <t>Yellow/Red</t>
  </si>
  <si>
    <t>Years</t>
  </si>
  <si>
    <t>Your Name Here!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</si>
</sst>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43" formatCode="_(* #,##0.00_);_(* \(#,##0.00\);_(* &quot;-&quot;??_);_(@_)"/>
    <numFmt numFmtId="164" formatCode="&quot;$&quot;#,##0.00"/>
    <numFmt numFmtId="165" formatCode="_(* #,##0_);_(* \(#,##0\);_(* &quot;-&quot;??_);_(@_)"/>
  </numFmts>
  <fonts count="8">
    <font>
      <sz val="11"/>
      <color theme="1"/>
      <name val="Calibri"/>
      <family val="2"/>
      <scheme val="minor"/>
    </font>
    <font>
      <sz val="11"/>
      <color theme="1"/>
      <name val="Calibri"/>
      <family val="2"/>
      <scheme val="minor"/>
    </font>
    <font>
      <u/>
      <sz val="11"/>
      <color theme="10"/>
      <name val="Calibri"/>
      <family val="2"/>
      <scheme val="minor"/>
    </font>
    <font>
      <b/>
      <sz val="11"/>
      <color theme="1"/>
      <name val="Calibri"/>
      <family val="2"/>
      <scheme val="minor"/>
    </font>
    <font>
      <sz val="10"/>
      <color rgb="FF000000"/>
      <name val="Arial Unicode MS"/>
    </font>
    <font>
      <b/>
      <sz val="14"/>
      <color theme="1"/>
      <name val="Calibri"/>
      <family val="2"/>
      <scheme val="minor"/>
    </font>
    <font>
      <sz val="11"/>
      <color rgb="FFFFFF00"/>
      <name val="Calibri"/>
      <family val="2"/>
      <scheme val="minor"/>
    </font>
    <font>
      <b/>
      <u/>
      <sz val="14"/>
      <color theme="10"/>
      <name val="Comic Sans MS"/>
      <family val="4"/>
    </font>
  </fonts>
  <fills count="10">
    <fill>
      <patternFill patternType="none"/>
    </fill>
    <fill>
      <patternFill patternType="gray125"/>
    </fill>
    <fill>
      <patternFill patternType="solid">
        <fgColor theme="5" tint="0.79998168889431442"/>
        <bgColor indexed="64"/>
      </patternFill>
    </fill>
    <fill>
      <patternFill patternType="solid">
        <fgColor theme="9" tint="0.39997558519241921"/>
        <bgColor indexed="64"/>
      </patternFill>
    </fill>
    <fill>
      <patternFill patternType="solid">
        <fgColor theme="7" tint="0.39997558519241921"/>
        <bgColor indexed="64"/>
      </patternFill>
    </fill>
    <fill>
      <patternFill patternType="solid">
        <fgColor theme="8" tint="0.39997558519241921"/>
        <bgColor indexed="64"/>
      </patternFill>
    </fill>
    <fill>
      <patternFill patternType="solid">
        <fgColor theme="7" tint="0.59999389629810485"/>
        <bgColor indexed="64"/>
      </patternFill>
    </fill>
    <fill>
      <patternFill patternType="solid">
        <fgColor rgb="FFFF0000"/>
        <bgColor indexed="64"/>
      </patternFill>
    </fill>
    <fill>
      <patternFill patternType="solid">
        <fgColor theme="6" tint="0.59999389629810485"/>
        <bgColor indexed="64"/>
      </patternFill>
    </fill>
    <fill>
      <patternFill patternType="solid">
        <fgColor theme="2" tint="-9.9978637043366805E-2"/>
        <bgColor indexed="64"/>
      </patternFill>
    </fill>
  </fills>
  <borders count="34">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thin">
        <color indexed="64"/>
      </right>
      <top/>
      <bottom style="thin">
        <color indexed="64"/>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s>
  <cellStyleXfs count="4">
    <xf numFmtId="0" fontId="0" fillId="0" borderId="0"/>
    <xf numFmtId="43" fontId="1" fillId="0" borderId="0" applyFont="0" applyFill="0" applyBorder="0" applyAlignment="0" applyProtection="0"/>
    <xf numFmtId="44" fontId="1" fillId="0" borderId="0" applyFont="0" applyFill="0" applyBorder="0" applyAlignment="0" applyProtection="0"/>
    <xf numFmtId="0" fontId="2" fillId="0" borderId="0" applyNumberFormat="0" applyFill="0" applyBorder="0" applyAlignment="0" applyProtection="0"/>
  </cellStyleXfs>
  <cellXfs count="113">
    <xf numFmtId="0" fontId="0" fillId="0" borderId="0" xfId="0"/>
    <xf numFmtId="0" fontId="0" fillId="0" borderId="0" xfId="0" applyAlignment="1">
      <alignment horizontal="center" vertical="center"/>
    </xf>
    <xf numFmtId="0" fontId="0" fillId="2" borderId="18" xfId="0" applyFill="1" applyBorder="1"/>
    <xf numFmtId="0" fontId="0" fillId="2" borderId="21" xfId="0" applyFill="1" applyBorder="1"/>
    <xf numFmtId="0" fontId="0" fillId="2" borderId="11" xfId="0" applyFill="1" applyBorder="1" applyAlignment="1">
      <alignment horizontal="center" vertical="center"/>
    </xf>
    <xf numFmtId="0" fontId="0" fillId="2" borderId="12" xfId="0" applyFill="1" applyBorder="1" applyAlignment="1">
      <alignment horizontal="center" vertical="center" wrapText="1"/>
    </xf>
    <xf numFmtId="0" fontId="0" fillId="2" borderId="12" xfId="0" applyFill="1" applyBorder="1" applyAlignment="1">
      <alignment horizontal="center" vertical="center"/>
    </xf>
    <xf numFmtId="0" fontId="0" fillId="2" borderId="13" xfId="0" applyFill="1" applyBorder="1" applyAlignment="1">
      <alignment horizontal="center" vertical="center"/>
    </xf>
    <xf numFmtId="165" fontId="0" fillId="0" borderId="0" xfId="0" applyNumberFormat="1"/>
    <xf numFmtId="0" fontId="4" fillId="0" borderId="0" xfId="0" applyFont="1" applyAlignment="1">
      <alignment vertical="center"/>
    </xf>
    <xf numFmtId="9" fontId="0" fillId="3" borderId="14" xfId="1" applyNumberFormat="1" applyFont="1" applyFill="1" applyBorder="1" applyAlignment="1" applyProtection="1">
      <alignment vertical="center"/>
      <protection locked="0"/>
    </xf>
    <xf numFmtId="164" fontId="0" fillId="3" borderId="15" xfId="2" applyNumberFormat="1" applyFont="1" applyFill="1" applyBorder="1" applyAlignment="1" applyProtection="1">
      <alignment vertical="center"/>
      <protection locked="0"/>
    </xf>
    <xf numFmtId="164" fontId="0" fillId="3" borderId="20" xfId="2" applyNumberFormat="1" applyFont="1" applyFill="1" applyBorder="1" applyProtection="1">
      <protection locked="0"/>
    </xf>
    <xf numFmtId="164" fontId="0" fillId="4" borderId="10" xfId="1" applyNumberFormat="1" applyFont="1" applyFill="1" applyBorder="1" applyProtection="1">
      <protection locked="0"/>
    </xf>
    <xf numFmtId="164" fontId="0" fillId="4" borderId="9" xfId="1" applyNumberFormat="1" applyFont="1" applyFill="1" applyBorder="1" applyProtection="1">
      <protection locked="0"/>
    </xf>
    <xf numFmtId="0" fontId="0" fillId="2" borderId="1" xfId="0" applyFill="1" applyBorder="1"/>
    <xf numFmtId="0" fontId="0" fillId="2" borderId="2" xfId="0" applyFill="1" applyBorder="1"/>
    <xf numFmtId="0" fontId="0" fillId="2" borderId="3" xfId="0" applyFill="1" applyBorder="1"/>
    <xf numFmtId="0" fontId="0" fillId="2" borderId="4" xfId="0" applyFill="1" applyBorder="1"/>
    <xf numFmtId="0" fontId="0" fillId="2" borderId="0" xfId="0" applyFill="1" applyBorder="1"/>
    <xf numFmtId="0" fontId="0" fillId="2" borderId="5" xfId="0" applyFill="1" applyBorder="1"/>
    <xf numFmtId="0" fontId="0" fillId="2" borderId="6" xfId="0" applyFill="1" applyBorder="1"/>
    <xf numFmtId="0" fontId="0" fillId="2" borderId="7" xfId="0" applyFill="1" applyBorder="1"/>
    <xf numFmtId="0" fontId="0" fillId="2" borderId="8" xfId="0" applyFill="1" applyBorder="1"/>
    <xf numFmtId="0" fontId="0" fillId="2" borderId="25" xfId="0" applyFill="1" applyBorder="1"/>
    <xf numFmtId="0" fontId="3" fillId="0" borderId="0" xfId="0" applyFont="1" applyFill="1" applyBorder="1" applyAlignment="1">
      <alignment horizontal="center" vertical="center"/>
    </xf>
    <xf numFmtId="0" fontId="0" fillId="0" borderId="0" xfId="0" applyFill="1" applyBorder="1" applyAlignment="1" applyProtection="1">
      <alignment horizontal="center" vertical="center"/>
      <protection locked="0"/>
    </xf>
    <xf numFmtId="1" fontId="0" fillId="0" borderId="0" xfId="1" applyNumberFormat="1" applyFont="1" applyAlignment="1" applyProtection="1">
      <alignment horizontal="center"/>
      <protection locked="0"/>
    </xf>
    <xf numFmtId="0" fontId="0" fillId="0" borderId="0" xfId="0" applyAlignment="1">
      <alignment horizontal="left" indent="1"/>
    </xf>
    <xf numFmtId="0" fontId="0" fillId="2" borderId="26" xfId="0" applyFill="1" applyBorder="1"/>
    <xf numFmtId="0" fontId="0" fillId="2" borderId="27" xfId="0" applyFill="1" applyBorder="1" applyAlignment="1">
      <alignment vertical="center"/>
    </xf>
    <xf numFmtId="9" fontId="0" fillId="3" borderId="31" xfId="1" applyNumberFormat="1" applyFont="1" applyFill="1" applyBorder="1" applyAlignment="1" applyProtection="1">
      <alignment vertical="center"/>
      <protection locked="0"/>
    </xf>
    <xf numFmtId="164" fontId="0" fillId="3" borderId="33" xfId="2" applyNumberFormat="1" applyFont="1" applyFill="1" applyBorder="1" applyAlignment="1" applyProtection="1">
      <alignment vertical="center"/>
      <protection locked="0"/>
    </xf>
    <xf numFmtId="164" fontId="0" fillId="3" borderId="28" xfId="1" applyNumberFormat="1" applyFont="1" applyFill="1" applyBorder="1" applyProtection="1">
      <protection locked="0"/>
    </xf>
    <xf numFmtId="10" fontId="0" fillId="3" borderId="10" xfId="1" applyNumberFormat="1" applyFont="1" applyFill="1" applyBorder="1" applyProtection="1">
      <protection locked="0"/>
    </xf>
    <xf numFmtId="0" fontId="0" fillId="4" borderId="9" xfId="0" applyFill="1" applyBorder="1"/>
    <xf numFmtId="165" fontId="0" fillId="8" borderId="21" xfId="1" applyNumberFormat="1" applyFont="1" applyFill="1" applyBorder="1" applyAlignment="1" applyProtection="1">
      <alignment vertical="center"/>
      <protection locked="0"/>
    </xf>
    <xf numFmtId="164" fontId="0" fillId="8" borderId="10" xfId="1" applyNumberFormat="1" applyFont="1" applyFill="1" applyBorder="1" applyProtection="1">
      <protection locked="0"/>
    </xf>
    <xf numFmtId="164" fontId="0" fillId="8" borderId="9" xfId="1" applyNumberFormat="1" applyFont="1" applyFill="1" applyBorder="1" applyProtection="1">
      <protection locked="0"/>
    </xf>
    <xf numFmtId="164" fontId="0" fillId="8" borderId="9" xfId="0" applyNumberFormat="1" applyFill="1" applyBorder="1"/>
    <xf numFmtId="165" fontId="0" fillId="8" borderId="16" xfId="1" applyNumberFormat="1" applyFont="1" applyFill="1" applyBorder="1" applyAlignment="1" applyProtection="1">
      <alignment vertical="center"/>
      <protection locked="0"/>
    </xf>
    <xf numFmtId="0" fontId="3" fillId="2" borderId="11" xfId="0" applyFont="1" applyFill="1" applyBorder="1" applyAlignment="1" applyProtection="1">
      <alignment horizontal="center" vertical="center"/>
      <protection locked="0"/>
    </xf>
    <xf numFmtId="0" fontId="3" fillId="2" borderId="13" xfId="0" applyFont="1" applyFill="1" applyBorder="1" applyAlignment="1" applyProtection="1">
      <alignment horizontal="center" vertical="center"/>
      <protection locked="0"/>
    </xf>
    <xf numFmtId="0" fontId="0" fillId="0" borderId="18" xfId="0" applyBorder="1" applyAlignment="1" applyProtection="1">
      <alignment horizontal="center" vertical="center"/>
      <protection locked="0"/>
    </xf>
    <xf numFmtId="0" fontId="0" fillId="3" borderId="32" xfId="0" applyFill="1" applyBorder="1" applyAlignment="1" applyProtection="1">
      <alignment horizontal="center" vertical="center"/>
      <protection locked="0"/>
    </xf>
    <xf numFmtId="0" fontId="0" fillId="0" borderId="33" xfId="0" applyBorder="1" applyAlignment="1" applyProtection="1">
      <alignment horizontal="center" vertical="center"/>
      <protection locked="0"/>
    </xf>
    <xf numFmtId="0" fontId="0" fillId="6" borderId="32" xfId="0" applyFill="1" applyBorder="1" applyAlignment="1" applyProtection="1">
      <alignment horizontal="center" vertical="center"/>
      <protection locked="0"/>
    </xf>
    <xf numFmtId="0" fontId="0" fillId="8" borderId="19" xfId="0" applyFill="1" applyBorder="1" applyAlignment="1" applyProtection="1">
      <alignment horizontal="center" vertical="center"/>
      <protection locked="0"/>
    </xf>
    <xf numFmtId="0" fontId="0" fillId="0" borderId="21" xfId="0" applyBorder="1" applyAlignment="1" applyProtection="1">
      <alignment horizontal="center" vertical="center"/>
      <protection locked="0"/>
    </xf>
    <xf numFmtId="0" fontId="6" fillId="7" borderId="17" xfId="0" applyFont="1" applyFill="1" applyBorder="1" applyAlignment="1" applyProtection="1">
      <alignment horizontal="center" vertical="center"/>
      <protection locked="0"/>
    </xf>
    <xf numFmtId="165" fontId="0" fillId="9" borderId="16" xfId="1" applyNumberFormat="1" applyFont="1" applyFill="1" applyBorder="1" applyAlignment="1" applyProtection="1">
      <alignment vertical="center"/>
      <protection locked="0"/>
    </xf>
    <xf numFmtId="0" fontId="0" fillId="0" borderId="0" xfId="0" applyAlignment="1">
      <alignment horizontal="center"/>
    </xf>
    <xf numFmtId="12" fontId="0" fillId="8" borderId="9" xfId="1" applyNumberFormat="1" applyFont="1" applyFill="1" applyBorder="1" applyProtection="1">
      <protection locked="0"/>
    </xf>
    <xf numFmtId="2" fontId="0" fillId="0" borderId="0" xfId="0" applyNumberFormat="1"/>
    <xf numFmtId="12" fontId="0" fillId="4" borderId="9" xfId="1" applyNumberFormat="1" applyFont="1" applyFill="1" applyBorder="1" applyProtection="1">
      <protection locked="0"/>
    </xf>
    <xf numFmtId="0" fontId="3" fillId="2" borderId="1" xfId="0" applyFont="1" applyFill="1" applyBorder="1" applyAlignment="1" applyProtection="1">
      <alignment horizontal="center" vertical="center"/>
      <protection locked="0"/>
    </xf>
    <xf numFmtId="0" fontId="3" fillId="2" borderId="3" xfId="0" applyFont="1" applyFill="1" applyBorder="1" applyAlignment="1" applyProtection="1">
      <alignment horizontal="center" vertical="center"/>
      <protection locked="0"/>
    </xf>
    <xf numFmtId="0" fontId="0" fillId="2" borderId="1" xfId="0" applyFill="1" applyBorder="1" applyAlignment="1">
      <alignment horizontal="left" vertical="center" wrapText="1"/>
    </xf>
    <xf numFmtId="0" fontId="0" fillId="2" borderId="2" xfId="0" applyFill="1" applyBorder="1" applyAlignment="1">
      <alignment horizontal="left" vertical="center"/>
    </xf>
    <xf numFmtId="0" fontId="0" fillId="2" borderId="3" xfId="0" applyFill="1" applyBorder="1" applyAlignment="1">
      <alignment horizontal="left" vertical="center"/>
    </xf>
    <xf numFmtId="0" fontId="0" fillId="2" borderId="4" xfId="0" applyFill="1" applyBorder="1" applyAlignment="1">
      <alignment horizontal="left" vertical="center"/>
    </xf>
    <xf numFmtId="0" fontId="0" fillId="2" borderId="0" xfId="0" applyFill="1" applyBorder="1" applyAlignment="1">
      <alignment horizontal="left" vertical="center"/>
    </xf>
    <xf numFmtId="0" fontId="0" fillId="2" borderId="5" xfId="0" applyFill="1" applyBorder="1" applyAlignment="1">
      <alignment horizontal="left" vertical="center"/>
    </xf>
    <xf numFmtId="0" fontId="0" fillId="2" borderId="6" xfId="0" applyFill="1" applyBorder="1" applyAlignment="1">
      <alignment horizontal="left" vertical="center"/>
    </xf>
    <xf numFmtId="0" fontId="0" fillId="2" borderId="7" xfId="0" applyFill="1" applyBorder="1" applyAlignment="1">
      <alignment horizontal="left" vertical="center"/>
    </xf>
    <xf numFmtId="0" fontId="0" fillId="2" borderId="8" xfId="0" applyFill="1" applyBorder="1" applyAlignment="1">
      <alignment horizontal="left" vertical="center"/>
    </xf>
    <xf numFmtId="0" fontId="0" fillId="2" borderId="11" xfId="0" applyFill="1" applyBorder="1" applyAlignment="1">
      <alignment horizontal="right"/>
    </xf>
    <xf numFmtId="0" fontId="0" fillId="2" borderId="13" xfId="0" applyFill="1" applyBorder="1" applyAlignment="1">
      <alignment horizontal="right"/>
    </xf>
    <xf numFmtId="0" fontId="0" fillId="2" borderId="11" xfId="0" applyFill="1" applyBorder="1" applyAlignment="1">
      <alignment horizontal="right" wrapText="1"/>
    </xf>
    <xf numFmtId="0" fontId="0" fillId="2" borderId="11" xfId="0" applyFill="1" applyBorder="1" applyAlignment="1">
      <alignment horizontal="right" vertical="center"/>
    </xf>
    <xf numFmtId="0" fontId="0" fillId="2" borderId="13" xfId="0" applyFill="1" applyBorder="1" applyAlignment="1">
      <alignment horizontal="right" vertical="center"/>
    </xf>
    <xf numFmtId="0" fontId="3" fillId="2" borderId="22" xfId="0" applyFont="1" applyFill="1" applyBorder="1" applyAlignment="1">
      <alignment horizontal="center" vertical="center"/>
    </xf>
    <xf numFmtId="0" fontId="3" fillId="2" borderId="24" xfId="0" applyFont="1" applyFill="1" applyBorder="1" applyAlignment="1">
      <alignment horizontal="center" vertical="center"/>
    </xf>
    <xf numFmtId="0" fontId="0" fillId="5" borderId="22" xfId="0" applyFill="1" applyBorder="1" applyAlignment="1" applyProtection="1">
      <alignment horizontal="center" vertical="center"/>
      <protection locked="0"/>
    </xf>
    <xf numFmtId="0" fontId="0" fillId="5" borderId="23" xfId="0" applyFill="1" applyBorder="1" applyAlignment="1" applyProtection="1">
      <alignment horizontal="center" vertical="center"/>
      <protection locked="0"/>
    </xf>
    <xf numFmtId="0" fontId="0" fillId="5" borderId="24" xfId="0" applyFill="1" applyBorder="1" applyAlignment="1" applyProtection="1">
      <alignment horizontal="center" vertical="center"/>
      <protection locked="0"/>
    </xf>
    <xf numFmtId="0" fontId="7" fillId="0" borderId="1" xfId="3" applyFont="1" applyFill="1" applyBorder="1" applyAlignment="1">
      <alignment horizontal="left" vertical="center" indent="2"/>
    </xf>
    <xf numFmtId="0" fontId="7" fillId="0" borderId="2" xfId="3" applyFont="1" applyFill="1" applyBorder="1" applyAlignment="1">
      <alignment horizontal="left" vertical="center" indent="2"/>
    </xf>
    <xf numFmtId="0" fontId="7" fillId="0" borderId="3" xfId="3" applyFont="1" applyFill="1" applyBorder="1" applyAlignment="1">
      <alignment horizontal="left" vertical="center" indent="2"/>
    </xf>
    <xf numFmtId="0" fontId="7" fillId="0" borderId="6" xfId="3" applyFont="1" applyFill="1" applyBorder="1" applyAlignment="1">
      <alignment horizontal="left" vertical="center" indent="2"/>
    </xf>
    <xf numFmtId="0" fontId="7" fillId="0" borderId="7" xfId="3" applyFont="1" applyFill="1" applyBorder="1" applyAlignment="1">
      <alignment horizontal="left" vertical="center" indent="2"/>
    </xf>
    <xf numFmtId="0" fontId="7" fillId="0" borderId="8" xfId="3" applyFont="1" applyFill="1" applyBorder="1" applyAlignment="1">
      <alignment horizontal="left" vertical="center" indent="2"/>
    </xf>
    <xf numFmtId="0" fontId="0" fillId="2" borderId="1" xfId="0" applyFont="1" applyFill="1" applyBorder="1" applyAlignment="1">
      <alignment horizontal="left" vertical="center" wrapText="1" indent="1"/>
    </xf>
    <xf numFmtId="0" fontId="0" fillId="2" borderId="2" xfId="0" applyFont="1" applyFill="1" applyBorder="1" applyAlignment="1">
      <alignment horizontal="left" vertical="center" wrapText="1" indent="1"/>
    </xf>
    <xf numFmtId="0" fontId="0" fillId="2" borderId="3" xfId="0" applyFont="1" applyFill="1" applyBorder="1" applyAlignment="1">
      <alignment horizontal="left" vertical="center" wrapText="1" indent="1"/>
    </xf>
    <xf numFmtId="0" fontId="0" fillId="2" borderId="4" xfId="0" applyFont="1" applyFill="1" applyBorder="1" applyAlignment="1">
      <alignment horizontal="left" vertical="center" wrapText="1" indent="1"/>
    </xf>
    <xf numFmtId="0" fontId="0" fillId="2" borderId="0" xfId="0" applyFont="1" applyFill="1" applyBorder="1" applyAlignment="1">
      <alignment horizontal="left" vertical="center" wrapText="1" indent="1"/>
    </xf>
    <xf numFmtId="0" fontId="0" fillId="2" borderId="5" xfId="0" applyFont="1" applyFill="1" applyBorder="1" applyAlignment="1">
      <alignment horizontal="left" vertical="center" wrapText="1" indent="1"/>
    </xf>
    <xf numFmtId="0" fontId="0" fillId="2" borderId="6" xfId="0" applyFont="1" applyFill="1" applyBorder="1" applyAlignment="1">
      <alignment horizontal="left" vertical="center" wrapText="1" indent="1"/>
    </xf>
    <xf numFmtId="0" fontId="0" fillId="2" borderId="7" xfId="0" applyFont="1" applyFill="1" applyBorder="1" applyAlignment="1">
      <alignment horizontal="left" vertical="center" wrapText="1" indent="1"/>
    </xf>
    <xf numFmtId="0" fontId="0" fillId="2" borderId="8" xfId="0" applyFont="1" applyFill="1" applyBorder="1" applyAlignment="1">
      <alignment horizontal="left" vertical="center" wrapText="1" indent="1"/>
    </xf>
    <xf numFmtId="0" fontId="0" fillId="2" borderId="9" xfId="0" applyFill="1" applyBorder="1" applyAlignment="1">
      <alignment horizontal="center"/>
    </xf>
    <xf numFmtId="0" fontId="0" fillId="2" borderId="11" xfId="0" applyFill="1" applyBorder="1" applyAlignment="1">
      <alignment horizontal="center"/>
    </xf>
    <xf numFmtId="0" fontId="0" fillId="2" borderId="12" xfId="0" applyFill="1" applyBorder="1" applyAlignment="1">
      <alignment horizontal="center"/>
    </xf>
    <xf numFmtId="0" fontId="0" fillId="2" borderId="13" xfId="0" applyFill="1" applyBorder="1" applyAlignment="1">
      <alignment horizontal="center"/>
    </xf>
    <xf numFmtId="0" fontId="0" fillId="2" borderId="17" xfId="0" applyFill="1" applyBorder="1" applyAlignment="1">
      <alignment horizontal="center" vertical="center"/>
    </xf>
    <xf numFmtId="0" fontId="0" fillId="2" borderId="19" xfId="0" applyFill="1" applyBorder="1" applyAlignment="1">
      <alignment horizontal="center" vertical="center"/>
    </xf>
    <xf numFmtId="0" fontId="0" fillId="2" borderId="1" xfId="0" applyFill="1" applyBorder="1" applyAlignment="1">
      <alignment horizontal="left" vertical="center" wrapText="1" indent="1"/>
    </xf>
    <xf numFmtId="0" fontId="0" fillId="2" borderId="2" xfId="0" applyFill="1" applyBorder="1" applyAlignment="1">
      <alignment horizontal="left" vertical="center" wrapText="1" indent="1"/>
    </xf>
    <xf numFmtId="0" fontId="0" fillId="2" borderId="3" xfId="0" applyFill="1" applyBorder="1" applyAlignment="1">
      <alignment horizontal="left" vertical="center" wrapText="1" indent="1"/>
    </xf>
    <xf numFmtId="0" fontId="0" fillId="2" borderId="4" xfId="0" applyFill="1" applyBorder="1" applyAlignment="1">
      <alignment horizontal="left" vertical="center" wrapText="1" indent="1"/>
    </xf>
    <xf numFmtId="0" fontId="0" fillId="2" borderId="0" xfId="0" applyFill="1" applyBorder="1" applyAlignment="1">
      <alignment horizontal="left" vertical="center" wrapText="1" indent="1"/>
    </xf>
    <xf numFmtId="0" fontId="0" fillId="2" borderId="5" xfId="0" applyFill="1" applyBorder="1" applyAlignment="1">
      <alignment horizontal="left" vertical="center" wrapText="1" indent="1"/>
    </xf>
    <xf numFmtId="0" fontId="0" fillId="2" borderId="6" xfId="0" applyFill="1" applyBorder="1" applyAlignment="1">
      <alignment horizontal="left" vertical="center" wrapText="1" indent="1"/>
    </xf>
    <xf numFmtId="0" fontId="0" fillId="2" borderId="7" xfId="0" applyFill="1" applyBorder="1" applyAlignment="1">
      <alignment horizontal="left" vertical="center" wrapText="1" indent="1"/>
    </xf>
    <xf numFmtId="0" fontId="0" fillId="2" borderId="8" xfId="0" applyFill="1" applyBorder="1" applyAlignment="1">
      <alignment horizontal="left" vertical="center" wrapText="1" indent="1"/>
    </xf>
    <xf numFmtId="0" fontId="0" fillId="2" borderId="29" xfId="0" applyFill="1" applyBorder="1" applyAlignment="1">
      <alignment horizontal="right" vertical="center"/>
    </xf>
    <xf numFmtId="0" fontId="0" fillId="2" borderId="30" xfId="0" applyFill="1" applyBorder="1" applyAlignment="1">
      <alignment horizontal="right" vertical="center"/>
    </xf>
    <xf numFmtId="0" fontId="0" fillId="2" borderId="32" xfId="0" applyFill="1" applyBorder="1" applyAlignment="1">
      <alignment horizontal="right"/>
    </xf>
    <xf numFmtId="0" fontId="0" fillId="2" borderId="9" xfId="0" applyFill="1" applyBorder="1" applyAlignment="1">
      <alignment horizontal="right"/>
    </xf>
    <xf numFmtId="0" fontId="0" fillId="2" borderId="19" xfId="0" applyFill="1" applyBorder="1" applyAlignment="1">
      <alignment horizontal="right" wrapText="1"/>
    </xf>
    <xf numFmtId="0" fontId="0" fillId="2" borderId="20" xfId="0" applyFill="1" applyBorder="1" applyAlignment="1">
      <alignment horizontal="right"/>
    </xf>
    <xf numFmtId="0" fontId="5" fillId="0" borderId="0" xfId="0" applyFont="1" applyAlignment="1">
      <alignment horizontal="center" vertical="center" wrapText="1"/>
    </xf>
  </cellXfs>
  <cellStyles count="4">
    <cellStyle name="Comma" xfId="1" builtinId="3"/>
    <cellStyle name="Currency" xfId="2" builtinId="4"/>
    <cellStyle name="Hyperlink" xfId="3" builtinId="8"/>
    <cellStyle name="Normal" xfId="0" builtinId="0"/>
  </cellStyles>
  <dxfs count="5">
    <dxf>
      <font>
        <color theme="6" tint="-0.24994659260841701"/>
      </font>
      <fill>
        <patternFill>
          <bgColor theme="6" tint="0.39994506668294322"/>
        </patternFill>
      </fill>
    </dxf>
    <dxf>
      <font>
        <color theme="6" tint="-0.24994659260841701"/>
      </font>
      <fill>
        <patternFill>
          <bgColor theme="6" tint="0.39994506668294322"/>
        </patternFill>
      </fill>
    </dxf>
    <dxf>
      <font>
        <color theme="6" tint="-0.24994659260841701"/>
      </font>
      <fill>
        <patternFill>
          <bgColor theme="6" tint="0.39994506668294322"/>
        </patternFill>
      </fill>
    </dxf>
    <dxf>
      <font>
        <color theme="6" tint="-0.24994659260841701"/>
      </font>
      <fill>
        <patternFill>
          <bgColor theme="6" tint="0.39994506668294322"/>
        </patternFill>
      </fill>
    </dxf>
    <dxf>
      <font>
        <b/>
        <i val="0"/>
        <color rgb="FFFFFF00"/>
      </font>
      <fill>
        <patternFill>
          <bgColor rgb="FFFF0000"/>
        </patternFill>
      </fill>
    </dxf>
  </dxfs>
  <tableStyles count="0" defaultTableStyle="TableStyleMedium2" defaultPivotStyle="PivotStyleLight16"/>
  <colors>
    <mruColors>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loom.com/share/733e2610e5ff431798be8034e6d84fa9?sid=2f1bee77-72b2-49ee-a8e0-586cda134448" TargetMode="External"/></Relationships>
</file>

<file path=xl/drawings/drawing1.xml><?xml version="1.0" encoding="utf-8"?>
<xdr:wsDr xmlns:xdr="http://schemas.openxmlformats.org/drawingml/2006/spreadsheetDrawing" xmlns:a="http://schemas.openxmlformats.org/drawingml/2006/main">
  <xdr:twoCellAnchor editAs="oneCell">
    <xdr:from>
      <xdr:col>10</xdr:col>
      <xdr:colOff>280035</xdr:colOff>
      <xdr:row>8</xdr:row>
      <xdr:rowOff>14660</xdr:rowOff>
    </xdr:from>
    <xdr:to>
      <xdr:col>10</xdr:col>
      <xdr:colOff>601980</xdr:colOff>
      <xdr:row>9</xdr:row>
      <xdr:rowOff>150495</xdr:rowOff>
    </xdr:to>
    <xdr:pic>
      <xdr:nvPicPr>
        <xdr:cNvPr id="2" name="Picture 1">
          <a:hlinkClick xmlns:r="http://schemas.openxmlformats.org/officeDocument/2006/relationships" r:id="rId1"/>
          <a:extLst>
            <a:ext uri="{FF2B5EF4-FFF2-40B4-BE49-F238E27FC236}">
              <a16:creationId xmlns:a16="http://schemas.microsoft.com/office/drawing/2014/main" id="{C1581C45-CA6E-7F53-436D-DFB172C1897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082915" y="1508180"/>
          <a:ext cx="321945" cy="32633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1</xdr:col>
      <xdr:colOff>476250</xdr:colOff>
      <xdr:row>3</xdr:row>
      <xdr:rowOff>85725</xdr:rowOff>
    </xdr:from>
    <xdr:ext cx="1577868" cy="264560"/>
    <xdr:sp macro="" textlink="">
      <xdr:nvSpPr>
        <xdr:cNvPr id="2" name="TextBox 1">
          <a:extLst>
            <a:ext uri="{FF2B5EF4-FFF2-40B4-BE49-F238E27FC236}">
              <a16:creationId xmlns:a16="http://schemas.microsoft.com/office/drawing/2014/main" id="{25915002-C696-4193-B9C4-1FDDF7836A99}"/>
            </a:ext>
          </a:extLst>
        </xdr:cNvPr>
        <xdr:cNvSpPr txBox="1"/>
      </xdr:nvSpPr>
      <xdr:spPr>
        <a:xfrm>
          <a:off x="1085850" y="657225"/>
          <a:ext cx="1577868" cy="264560"/>
        </a:xfrm>
        <a:prstGeom prst="rect">
          <a:avLst/>
        </a:prstGeom>
        <a:solidFill>
          <a:srgbClr val="FFCCFF"/>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solidFill>
                <a:srgbClr val="FF0000"/>
              </a:solidFill>
            </a:rPr>
            <a:t>This generates the seed.</a:t>
          </a:r>
        </a:p>
      </xdr:txBody>
    </xdr:sp>
    <xdr:clientData/>
  </xdr:oneCellAnchor>
  <xdr:oneCellAnchor>
    <xdr:from>
      <xdr:col>5</xdr:col>
      <xdr:colOff>123825</xdr:colOff>
      <xdr:row>0</xdr:row>
      <xdr:rowOff>38100</xdr:rowOff>
    </xdr:from>
    <xdr:ext cx="1554785" cy="264560"/>
    <xdr:sp macro="" textlink="">
      <xdr:nvSpPr>
        <xdr:cNvPr id="3" name="TextBox 2">
          <a:extLst>
            <a:ext uri="{FF2B5EF4-FFF2-40B4-BE49-F238E27FC236}">
              <a16:creationId xmlns:a16="http://schemas.microsoft.com/office/drawing/2014/main" id="{956AF120-D35B-4849-89C0-AD367211F635}"/>
            </a:ext>
          </a:extLst>
        </xdr:cNvPr>
        <xdr:cNvSpPr txBox="1"/>
      </xdr:nvSpPr>
      <xdr:spPr>
        <a:xfrm>
          <a:off x="3171825" y="38100"/>
          <a:ext cx="1554785" cy="264560"/>
        </a:xfrm>
        <a:prstGeom prst="rect">
          <a:avLst/>
        </a:prstGeom>
        <a:solidFill>
          <a:srgbClr val="FFCCFF"/>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solidFill>
                <a:srgbClr val="FF0000"/>
              </a:solidFill>
            </a:rPr>
            <a:t>A table of some primes!</a:t>
          </a:r>
        </a:p>
      </xdr:txBody>
    </xdr:sp>
    <xdr:clientData/>
  </xdr:oneCellAnchor>
  <xdr:oneCellAnchor>
    <xdr:from>
      <xdr:col>6</xdr:col>
      <xdr:colOff>180975</xdr:colOff>
      <xdr:row>23</xdr:row>
      <xdr:rowOff>47625</xdr:rowOff>
    </xdr:from>
    <xdr:ext cx="3319755" cy="953466"/>
    <xdr:sp macro="" textlink="">
      <xdr:nvSpPr>
        <xdr:cNvPr id="4" name="TextBox 3">
          <a:extLst>
            <a:ext uri="{FF2B5EF4-FFF2-40B4-BE49-F238E27FC236}">
              <a16:creationId xmlns:a16="http://schemas.microsoft.com/office/drawing/2014/main" id="{C3A6186E-FA44-4037-B073-FB475FA9E4DD}"/>
            </a:ext>
          </a:extLst>
        </xdr:cNvPr>
        <xdr:cNvSpPr txBox="1"/>
      </xdr:nvSpPr>
      <xdr:spPr>
        <a:xfrm>
          <a:off x="3962400" y="4467225"/>
          <a:ext cx="3319755" cy="953466"/>
        </a:xfrm>
        <a:prstGeom prst="rect">
          <a:avLst/>
        </a:prstGeom>
        <a:solidFill>
          <a:srgbClr val="FFCCFF"/>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solidFill>
                <a:srgbClr val="FF0000"/>
              </a:solidFill>
            </a:rPr>
            <a:t>The actual formula:</a:t>
          </a:r>
        </a:p>
        <a:p>
          <a:endParaRPr lang="en-US" sz="1100">
            <a:solidFill>
              <a:srgbClr val="FF0000"/>
            </a:solidFill>
          </a:endParaRPr>
        </a:p>
        <a:p>
          <a:r>
            <a:rPr lang="en-US" sz="1100">
              <a:solidFill>
                <a:srgbClr val="FF0000"/>
              </a:solidFill>
            </a:rPr>
            <a:t>    next = mod((current)*1103515245 +  12345, 32768)</a:t>
          </a:r>
          <a:r>
            <a:rPr lang="en-US" sz="1100" baseline="0">
              <a:solidFill>
                <a:srgbClr val="FF0000"/>
              </a:solidFill>
            </a:rPr>
            <a:t> </a:t>
          </a:r>
        </a:p>
        <a:p>
          <a:endParaRPr lang="en-US" sz="1100" baseline="0">
            <a:solidFill>
              <a:srgbClr val="FF0000"/>
            </a:solidFill>
          </a:endParaRPr>
        </a:p>
        <a:p>
          <a:r>
            <a:rPr lang="en-US" sz="1100" baseline="0">
              <a:solidFill>
                <a:srgbClr val="FF0000"/>
              </a:solidFill>
            </a:rPr>
            <a:t>The first value of "current" is "seed"</a:t>
          </a:r>
          <a:endParaRPr lang="en-US" sz="1100">
            <a:solidFill>
              <a:srgbClr val="FF0000"/>
            </a:solidFill>
          </a:endParaRPr>
        </a:p>
      </xdr:txBody>
    </xdr:sp>
    <xdr:clientData/>
  </xdr:oneCellAnchor>
  <xdr:twoCellAnchor>
    <xdr:from>
      <xdr:col>1</xdr:col>
      <xdr:colOff>571500</xdr:colOff>
      <xdr:row>11</xdr:row>
      <xdr:rowOff>152400</xdr:rowOff>
    </xdr:from>
    <xdr:to>
      <xdr:col>6</xdr:col>
      <xdr:colOff>180975</xdr:colOff>
      <xdr:row>25</xdr:row>
      <xdr:rowOff>143358</xdr:rowOff>
    </xdr:to>
    <xdr:cxnSp macro="">
      <xdr:nvCxnSpPr>
        <xdr:cNvPr id="6" name="Straight Arrow Connector 5">
          <a:extLst>
            <a:ext uri="{FF2B5EF4-FFF2-40B4-BE49-F238E27FC236}">
              <a16:creationId xmlns:a16="http://schemas.microsoft.com/office/drawing/2014/main" id="{9484C0E0-B774-4A35-BD32-DBEB2209CFE3}"/>
            </a:ext>
          </a:extLst>
        </xdr:cNvPr>
        <xdr:cNvCxnSpPr>
          <a:stCxn id="4" idx="1"/>
        </xdr:cNvCxnSpPr>
      </xdr:nvCxnSpPr>
      <xdr:spPr>
        <a:xfrm flipH="1" flipV="1">
          <a:off x="1181100" y="2276475"/>
          <a:ext cx="2781300" cy="266748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xdr:col>
      <xdr:colOff>190500</xdr:colOff>
      <xdr:row>29</xdr:row>
      <xdr:rowOff>104775</xdr:rowOff>
    </xdr:from>
    <xdr:ext cx="3218445" cy="264560"/>
    <xdr:sp macro="" textlink="">
      <xdr:nvSpPr>
        <xdr:cNvPr id="7" name="TextBox 6">
          <a:extLst>
            <a:ext uri="{FF2B5EF4-FFF2-40B4-BE49-F238E27FC236}">
              <a16:creationId xmlns:a16="http://schemas.microsoft.com/office/drawing/2014/main" id="{5E70F92A-BB9E-4243-94A5-6F13272AE79D}"/>
            </a:ext>
          </a:extLst>
        </xdr:cNvPr>
        <xdr:cNvSpPr txBox="1"/>
      </xdr:nvSpPr>
      <xdr:spPr>
        <a:xfrm>
          <a:off x="3971925" y="5667375"/>
          <a:ext cx="3218445" cy="264560"/>
        </a:xfrm>
        <a:prstGeom prst="rect">
          <a:avLst/>
        </a:prstGeom>
        <a:solidFill>
          <a:srgbClr val="FFCCFF"/>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solidFill>
                <a:srgbClr val="FF0000"/>
              </a:solidFill>
            </a:rPr>
            <a:t>Turn</a:t>
          </a:r>
          <a:r>
            <a:rPr lang="en-US" sz="1100" baseline="0">
              <a:solidFill>
                <a:srgbClr val="FF0000"/>
              </a:solidFill>
            </a:rPr>
            <a:t> the random int into a number between 0 and 1.</a:t>
          </a:r>
          <a:endParaRPr lang="en-US" sz="1100">
            <a:solidFill>
              <a:srgbClr val="FF0000"/>
            </a:solidFill>
          </a:endParaRPr>
        </a:p>
      </xdr:txBody>
    </xdr:sp>
    <xdr:clientData/>
  </xdr:oneCellAnchor>
  <xdr:twoCellAnchor>
    <xdr:from>
      <xdr:col>3</xdr:col>
      <xdr:colOff>552450</xdr:colOff>
      <xdr:row>11</xdr:row>
      <xdr:rowOff>142875</xdr:rowOff>
    </xdr:from>
    <xdr:to>
      <xdr:col>6</xdr:col>
      <xdr:colOff>190500</xdr:colOff>
      <xdr:row>30</xdr:row>
      <xdr:rowOff>46555</xdr:rowOff>
    </xdr:to>
    <xdr:cxnSp macro="">
      <xdr:nvCxnSpPr>
        <xdr:cNvPr id="9" name="Straight Arrow Connector 8">
          <a:extLst>
            <a:ext uri="{FF2B5EF4-FFF2-40B4-BE49-F238E27FC236}">
              <a16:creationId xmlns:a16="http://schemas.microsoft.com/office/drawing/2014/main" id="{0B24BA5B-9C8B-472C-94E0-DDA07D4E0C87}"/>
            </a:ext>
          </a:extLst>
        </xdr:cNvPr>
        <xdr:cNvCxnSpPr>
          <a:stCxn id="7" idx="1"/>
        </xdr:cNvCxnSpPr>
      </xdr:nvCxnSpPr>
      <xdr:spPr>
        <a:xfrm flipH="1" flipV="1">
          <a:off x="2381250" y="2266950"/>
          <a:ext cx="1590675" cy="353270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loom.com/share/733e2610e5ff431798be8034e6d84fa9?sid=2f1bee77-72b2-49ee-a8e0-586cda134448" TargetMode="External"/><Relationship Id="rId2" Type="http://schemas.openxmlformats.org/officeDocument/2006/relationships/hyperlink" Target="https://youtu.be/H3AQxEdPm5o" TargetMode="External"/><Relationship Id="rId1" Type="http://schemas.openxmlformats.org/officeDocument/2006/relationships/printerSettings" Target="../printerSettings/printerSettings1.bin"/><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98914E-259A-4654-875A-D917FE462FEA}">
  <dimension ref="A1:L519"/>
  <sheetViews>
    <sheetView tabSelected="1" workbookViewId="0">
      <selection activeCell="C11" sqref="C11"/>
    </sheetView>
  </sheetViews>
  <sheetFormatPr defaultRowHeight="14.4"/>
  <cols>
    <col min="2" max="2" width="10.109375" customWidth="1"/>
    <col min="3" max="3" width="10.109375" bestFit="1" customWidth="1"/>
    <col min="4" max="4" width="12" customWidth="1"/>
    <col min="9" max="9" width="16.109375" bestFit="1" customWidth="1"/>
    <col min="10" max="10" width="21" bestFit="1" customWidth="1"/>
  </cols>
  <sheetData>
    <row r="1" spans="1:12" ht="14.4" customHeight="1" thickBot="1">
      <c r="A1" s="82" t="str">
        <f>IF(C10="Your Name Here!", "Enter your name below and your very own problem will appear here:)","Discover both how much is paid and how long it takes to pay off a $"&amp;Random!H19&amp;" credit card debt paying the minimal payment which is the maximum of "&amp;Random!H20&amp;"% or $"&amp;Random!H22&amp;". The credit card has "&amp;Random!H21&amp;"% APR compounded monthly. You want to find out how long it takes you to pay this off and how much you end up paying. Assume you make your payment on the current balance at the beginnig of each period (month), before interest is acrued"&amp;" and assuming that the card is not being used for any additional charges.")</f>
        <v>Enter your name below and your very own problem will appear here:)</v>
      </c>
      <c r="B1" s="83"/>
      <c r="C1" s="83"/>
      <c r="D1" s="83"/>
      <c r="E1" s="83"/>
      <c r="F1" s="83"/>
      <c r="G1" s="84"/>
    </row>
    <row r="2" spans="1:12" ht="15" thickBot="1">
      <c r="A2" s="85"/>
      <c r="B2" s="86"/>
      <c r="C2" s="86"/>
      <c r="D2" s="86"/>
      <c r="E2" s="86"/>
      <c r="F2" s="86"/>
      <c r="G2" s="87"/>
      <c r="I2" s="55" t="s">
        <v>13</v>
      </c>
      <c r="J2" s="56"/>
    </row>
    <row r="3" spans="1:12" ht="15" thickBot="1">
      <c r="A3" s="85"/>
      <c r="B3" s="86"/>
      <c r="C3" s="86"/>
      <c r="D3" s="86"/>
      <c r="E3" s="86"/>
      <c r="F3" s="86"/>
      <c r="G3" s="87"/>
      <c r="I3" s="41" t="s">
        <v>14</v>
      </c>
      <c r="J3" s="42" t="s">
        <v>15</v>
      </c>
    </row>
    <row r="4" spans="1:12">
      <c r="A4" s="85"/>
      <c r="B4" s="86"/>
      <c r="C4" s="86"/>
      <c r="D4" s="86"/>
      <c r="E4" s="86"/>
      <c r="F4" s="86"/>
      <c r="G4" s="87"/>
      <c r="I4" s="49" t="s">
        <v>55</v>
      </c>
      <c r="J4" s="43" t="s">
        <v>16</v>
      </c>
    </row>
    <row r="5" spans="1:12">
      <c r="A5" s="85"/>
      <c r="B5" s="86"/>
      <c r="C5" s="86"/>
      <c r="D5" s="86"/>
      <c r="E5" s="86"/>
      <c r="F5" s="86"/>
      <c r="G5" s="87"/>
      <c r="I5" s="44" t="s">
        <v>17</v>
      </c>
      <c r="J5" s="45" t="s">
        <v>18</v>
      </c>
    </row>
    <row r="6" spans="1:12">
      <c r="A6" s="85"/>
      <c r="B6" s="86"/>
      <c r="C6" s="86"/>
      <c r="D6" s="86"/>
      <c r="E6" s="86"/>
      <c r="F6" s="86"/>
      <c r="G6" s="87"/>
      <c r="I6" s="46" t="s">
        <v>19</v>
      </c>
      <c r="J6" s="45" t="s">
        <v>20</v>
      </c>
    </row>
    <row r="7" spans="1:12" ht="15" thickBot="1">
      <c r="A7" s="85"/>
      <c r="B7" s="86"/>
      <c r="C7" s="86"/>
      <c r="D7" s="86"/>
      <c r="E7" s="86"/>
      <c r="F7" s="86"/>
      <c r="G7" s="87"/>
      <c r="I7" s="47" t="s">
        <v>21</v>
      </c>
      <c r="J7" s="48" t="s">
        <v>22</v>
      </c>
    </row>
    <row r="8" spans="1:12" s="1" customFormat="1" ht="15" thickBot="1">
      <c r="A8" s="88"/>
      <c r="B8" s="89"/>
      <c r="C8" s="89"/>
      <c r="D8" s="89"/>
      <c r="E8" s="89"/>
      <c r="F8" s="89"/>
      <c r="G8" s="90"/>
    </row>
    <row r="9" spans="1:12" s="1" customFormat="1" ht="15" thickBot="1">
      <c r="A9" s="25"/>
      <c r="B9" s="25"/>
      <c r="C9" s="26"/>
      <c r="D9" s="26"/>
      <c r="E9" s="26"/>
      <c r="I9" s="76" t="s">
        <v>24</v>
      </c>
      <c r="J9" s="77"/>
      <c r="K9" s="77"/>
      <c r="L9" s="78"/>
    </row>
    <row r="10" spans="1:12" s="1" customFormat="1" ht="15" thickBot="1">
      <c r="A10" s="71" t="s">
        <v>48</v>
      </c>
      <c r="B10" s="72"/>
      <c r="C10" s="73" t="s">
        <v>57</v>
      </c>
      <c r="D10" s="74"/>
      <c r="E10" s="75"/>
      <c r="I10" s="79"/>
      <c r="J10" s="80"/>
      <c r="K10" s="80"/>
      <c r="L10" s="81"/>
    </row>
    <row r="11" spans="1:12" ht="15" thickBot="1"/>
    <row r="12" spans="1:12" ht="28.2" customHeight="1" thickBot="1">
      <c r="A12" s="69" t="s">
        <v>4</v>
      </c>
      <c r="B12" s="70"/>
      <c r="C12" s="10"/>
      <c r="D12" s="57" t="s">
        <v>23</v>
      </c>
      <c r="E12" s="58"/>
      <c r="F12" s="58"/>
      <c r="G12" s="58"/>
      <c r="H12" s="59"/>
    </row>
    <row r="13" spans="1:12" ht="15.75" customHeight="1" thickBot="1">
      <c r="A13" s="66" t="s">
        <v>5</v>
      </c>
      <c r="B13" s="67"/>
      <c r="C13" s="11"/>
      <c r="D13" s="60"/>
      <c r="E13" s="61"/>
      <c r="F13" s="61"/>
      <c r="G13" s="61"/>
      <c r="H13" s="62"/>
    </row>
    <row r="14" spans="1:12" ht="15" thickBot="1">
      <c r="A14" s="68" t="s">
        <v>6</v>
      </c>
      <c r="B14" s="67"/>
      <c r="C14" s="50">
        <v>12</v>
      </c>
      <c r="D14" s="60"/>
      <c r="E14" s="61"/>
      <c r="F14" s="61"/>
      <c r="G14" s="61"/>
      <c r="H14" s="62"/>
    </row>
    <row r="15" spans="1:12" ht="15" thickBot="1">
      <c r="A15" s="92" t="s">
        <v>7</v>
      </c>
      <c r="B15" s="93"/>
      <c r="C15" s="94"/>
      <c r="D15" s="60"/>
      <c r="E15" s="61"/>
      <c r="F15" s="61"/>
      <c r="G15" s="61"/>
      <c r="H15" s="62"/>
    </row>
    <row r="16" spans="1:12">
      <c r="A16" s="95" t="s">
        <v>8</v>
      </c>
      <c r="B16" s="34"/>
      <c r="C16" s="2" t="s">
        <v>9</v>
      </c>
      <c r="D16" s="60"/>
      <c r="E16" s="61"/>
      <c r="F16" s="61"/>
      <c r="G16" s="61"/>
      <c r="H16" s="62"/>
    </row>
    <row r="17" spans="1:12" ht="15" thickBot="1">
      <c r="A17" s="96"/>
      <c r="B17" s="12"/>
      <c r="C17" s="3"/>
      <c r="D17" s="63"/>
      <c r="E17" s="64"/>
      <c r="F17" s="64"/>
      <c r="G17" s="64"/>
      <c r="H17" s="65"/>
    </row>
    <row r="19" spans="1:12" ht="15" thickBot="1"/>
    <row r="20" spans="1:12" ht="29.4" thickBot="1">
      <c r="A20" s="4" t="s">
        <v>12</v>
      </c>
      <c r="B20" s="5" t="s">
        <v>3</v>
      </c>
      <c r="C20" s="6" t="s">
        <v>1</v>
      </c>
      <c r="D20" s="5" t="s">
        <v>2</v>
      </c>
      <c r="E20" s="7" t="s">
        <v>0</v>
      </c>
    </row>
    <row r="21" spans="1:12">
      <c r="A21" s="27">
        <v>1</v>
      </c>
      <c r="B21" s="13"/>
      <c r="C21" s="13"/>
      <c r="D21" s="13"/>
      <c r="E21" s="13"/>
      <c r="G21" s="91" t="s">
        <v>10</v>
      </c>
      <c r="H21" s="91"/>
      <c r="I21" s="91"/>
      <c r="J21" s="54"/>
      <c r="K21" t="s">
        <v>56</v>
      </c>
      <c r="L21" s="8"/>
    </row>
    <row r="22" spans="1:12">
      <c r="A22" s="27">
        <v>2</v>
      </c>
      <c r="B22" s="14"/>
      <c r="C22" s="13"/>
      <c r="D22" s="13"/>
      <c r="E22" s="13"/>
      <c r="G22" s="91" t="s">
        <v>11</v>
      </c>
      <c r="H22" s="91"/>
      <c r="I22" s="91"/>
      <c r="J22" s="14"/>
    </row>
    <row r="23" spans="1:12">
      <c r="A23" s="27">
        <v>3</v>
      </c>
      <c r="B23" s="14"/>
      <c r="C23" s="13"/>
      <c r="D23" s="13"/>
      <c r="E23" s="13"/>
      <c r="G23" s="91" t="s">
        <v>53</v>
      </c>
      <c r="H23" s="91"/>
      <c r="I23" s="91"/>
      <c r="J23" s="35"/>
    </row>
    <row r="24" spans="1:12">
      <c r="A24" s="27">
        <v>4</v>
      </c>
      <c r="B24" s="14"/>
      <c r="C24" s="13"/>
      <c r="D24" s="13"/>
      <c r="E24" s="13"/>
    </row>
    <row r="25" spans="1:12">
      <c r="A25" s="27">
        <v>5</v>
      </c>
      <c r="B25" s="14"/>
      <c r="C25" s="13"/>
      <c r="D25" s="13"/>
      <c r="E25" s="13"/>
    </row>
    <row r="26" spans="1:12">
      <c r="A26" s="27">
        <v>6</v>
      </c>
      <c r="B26" s="14"/>
      <c r="C26" s="13"/>
      <c r="D26" s="13"/>
      <c r="E26" s="13"/>
    </row>
    <row r="27" spans="1:12">
      <c r="A27" s="27">
        <v>7</v>
      </c>
      <c r="B27" s="14"/>
      <c r="C27" s="13"/>
      <c r="D27" s="13"/>
      <c r="E27" s="13"/>
    </row>
    <row r="28" spans="1:12">
      <c r="A28" s="27">
        <v>8</v>
      </c>
      <c r="B28" s="14"/>
      <c r="C28" s="13"/>
      <c r="D28" s="13"/>
      <c r="E28" s="13"/>
    </row>
    <row r="29" spans="1:12">
      <c r="A29" s="27">
        <v>9</v>
      </c>
      <c r="B29" s="14"/>
      <c r="C29" s="13"/>
      <c r="D29" s="13"/>
      <c r="E29" s="13"/>
    </row>
    <row r="30" spans="1:12">
      <c r="A30" s="27">
        <v>10</v>
      </c>
      <c r="B30" s="14"/>
      <c r="C30" s="13"/>
      <c r="D30" s="13"/>
      <c r="E30" s="13"/>
    </row>
    <row r="31" spans="1:12">
      <c r="A31" s="27">
        <v>11</v>
      </c>
      <c r="B31" s="14"/>
      <c r="C31" s="13"/>
      <c r="D31" s="13"/>
      <c r="E31" s="13"/>
    </row>
    <row r="32" spans="1:12">
      <c r="A32" s="27">
        <v>12</v>
      </c>
      <c r="B32" s="14"/>
      <c r="C32" s="13"/>
      <c r="D32" s="13"/>
      <c r="E32" s="13"/>
    </row>
    <row r="33" spans="1:5">
      <c r="A33" s="27">
        <v>13</v>
      </c>
      <c r="B33" s="14"/>
      <c r="C33" s="13"/>
      <c r="D33" s="13"/>
      <c r="E33" s="13"/>
    </row>
    <row r="34" spans="1:5">
      <c r="A34" s="27">
        <v>14</v>
      </c>
      <c r="B34" s="14"/>
      <c r="C34" s="13"/>
      <c r="D34" s="13"/>
      <c r="E34" s="13"/>
    </row>
    <row r="35" spans="1:5">
      <c r="A35" s="27">
        <v>15</v>
      </c>
      <c r="B35" s="14"/>
      <c r="C35" s="13"/>
      <c r="D35" s="13"/>
      <c r="E35" s="13"/>
    </row>
    <row r="36" spans="1:5">
      <c r="A36" s="27">
        <v>16</v>
      </c>
      <c r="B36" s="14"/>
      <c r="C36" s="13"/>
      <c r="D36" s="13"/>
      <c r="E36" s="13"/>
    </row>
    <row r="37" spans="1:5">
      <c r="A37" s="27">
        <v>17</v>
      </c>
      <c r="B37" s="14"/>
      <c r="C37" s="13"/>
      <c r="D37" s="13"/>
      <c r="E37" s="13"/>
    </row>
    <row r="38" spans="1:5">
      <c r="A38" s="27">
        <v>18</v>
      </c>
      <c r="B38" s="14"/>
      <c r="C38" s="13"/>
      <c r="D38" s="13"/>
      <c r="E38" s="13"/>
    </row>
    <row r="39" spans="1:5">
      <c r="A39" s="27">
        <v>19</v>
      </c>
      <c r="B39" s="14"/>
      <c r="C39" s="13"/>
      <c r="D39" s="13"/>
      <c r="E39" s="13"/>
    </row>
    <row r="40" spans="1:5">
      <c r="A40" s="27">
        <v>20</v>
      </c>
      <c r="B40" s="14"/>
      <c r="C40" s="13"/>
      <c r="D40" s="13"/>
      <c r="E40" s="13"/>
    </row>
    <row r="41" spans="1:5">
      <c r="A41" s="27">
        <v>21</v>
      </c>
      <c r="B41" s="14"/>
      <c r="C41" s="13"/>
      <c r="D41" s="13"/>
      <c r="E41" s="13"/>
    </row>
    <row r="42" spans="1:5">
      <c r="A42" s="27">
        <v>22</v>
      </c>
      <c r="B42" s="14"/>
      <c r="C42" s="13"/>
      <c r="D42" s="13"/>
      <c r="E42" s="13"/>
    </row>
    <row r="43" spans="1:5">
      <c r="A43" s="27">
        <v>23</v>
      </c>
      <c r="B43" s="14"/>
      <c r="C43" s="13"/>
      <c r="D43" s="13"/>
      <c r="E43" s="13"/>
    </row>
    <row r="44" spans="1:5">
      <c r="A44" s="27">
        <v>24</v>
      </c>
      <c r="B44" s="14"/>
      <c r="C44" s="13"/>
      <c r="D44" s="13"/>
      <c r="E44" s="13"/>
    </row>
    <row r="45" spans="1:5">
      <c r="A45" s="27">
        <v>25</v>
      </c>
      <c r="B45" s="14"/>
      <c r="C45" s="13"/>
      <c r="D45" s="13"/>
      <c r="E45" s="13"/>
    </row>
    <row r="46" spans="1:5">
      <c r="A46" s="27">
        <v>26</v>
      </c>
      <c r="B46" s="14"/>
      <c r="C46" s="13"/>
      <c r="D46" s="13"/>
      <c r="E46" s="13"/>
    </row>
    <row r="47" spans="1:5">
      <c r="A47" s="27">
        <v>27</v>
      </c>
      <c r="B47" s="14"/>
      <c r="C47" s="13"/>
      <c r="D47" s="13"/>
      <c r="E47" s="13"/>
    </row>
    <row r="48" spans="1:5">
      <c r="A48" s="27">
        <v>28</v>
      </c>
      <c r="B48" s="14"/>
      <c r="C48" s="13"/>
      <c r="D48" s="13"/>
      <c r="E48" s="13"/>
    </row>
    <row r="49" spans="1:5">
      <c r="A49" s="27">
        <v>29</v>
      </c>
      <c r="B49" s="14"/>
      <c r="C49" s="13"/>
      <c r="D49" s="13"/>
      <c r="E49" s="13"/>
    </row>
    <row r="50" spans="1:5">
      <c r="A50" s="27">
        <v>30</v>
      </c>
      <c r="B50" s="14"/>
      <c r="C50" s="13"/>
      <c r="D50" s="13"/>
      <c r="E50" s="13"/>
    </row>
    <row r="51" spans="1:5">
      <c r="A51" s="27">
        <v>31</v>
      </c>
      <c r="B51" s="14"/>
      <c r="C51" s="13"/>
      <c r="D51" s="13"/>
      <c r="E51" s="13"/>
    </row>
    <row r="52" spans="1:5">
      <c r="A52" s="27">
        <v>32</v>
      </c>
      <c r="B52" s="14"/>
      <c r="C52" s="13"/>
      <c r="D52" s="13"/>
      <c r="E52" s="13"/>
    </row>
    <row r="53" spans="1:5">
      <c r="A53" s="27">
        <v>33</v>
      </c>
      <c r="B53" s="14"/>
      <c r="C53" s="13"/>
      <c r="D53" s="13"/>
      <c r="E53" s="13"/>
    </row>
    <row r="54" spans="1:5">
      <c r="A54" s="27">
        <v>34</v>
      </c>
      <c r="B54" s="14"/>
      <c r="C54" s="13"/>
      <c r="D54" s="13"/>
      <c r="E54" s="13"/>
    </row>
    <row r="55" spans="1:5">
      <c r="A55" s="27">
        <v>35</v>
      </c>
      <c r="B55" s="14"/>
      <c r="C55" s="13"/>
      <c r="D55" s="13"/>
      <c r="E55" s="13"/>
    </row>
    <row r="56" spans="1:5">
      <c r="A56" s="27">
        <v>36</v>
      </c>
      <c r="B56" s="14"/>
      <c r="C56" s="13"/>
      <c r="D56" s="13"/>
      <c r="E56" s="13"/>
    </row>
    <row r="57" spans="1:5">
      <c r="A57" s="27">
        <v>37</v>
      </c>
      <c r="B57" s="14"/>
      <c r="C57" s="13"/>
      <c r="D57" s="13"/>
      <c r="E57" s="13"/>
    </row>
    <row r="58" spans="1:5">
      <c r="A58" s="27">
        <v>38</v>
      </c>
      <c r="B58" s="14"/>
      <c r="C58" s="13"/>
      <c r="D58" s="13"/>
      <c r="E58" s="13"/>
    </row>
    <row r="59" spans="1:5">
      <c r="A59" s="27">
        <v>39</v>
      </c>
      <c r="B59" s="14"/>
      <c r="C59" s="13"/>
      <c r="D59" s="13"/>
      <c r="E59" s="13"/>
    </row>
    <row r="60" spans="1:5">
      <c r="A60" s="27">
        <v>40</v>
      </c>
      <c r="B60" s="14"/>
      <c r="C60" s="13"/>
      <c r="D60" s="13"/>
      <c r="E60" s="13"/>
    </row>
    <row r="61" spans="1:5">
      <c r="A61" s="27">
        <v>41</v>
      </c>
      <c r="B61" s="14"/>
      <c r="C61" s="13"/>
      <c r="D61" s="13"/>
      <c r="E61" s="13"/>
    </row>
    <row r="62" spans="1:5">
      <c r="A62" s="27">
        <v>42</v>
      </c>
      <c r="B62" s="14"/>
      <c r="C62" s="13"/>
      <c r="D62" s="13"/>
      <c r="E62" s="13"/>
    </row>
    <row r="63" spans="1:5">
      <c r="A63" s="27">
        <v>43</v>
      </c>
      <c r="B63" s="14"/>
      <c r="C63" s="13"/>
      <c r="D63" s="13"/>
      <c r="E63" s="13"/>
    </row>
    <row r="64" spans="1:5">
      <c r="A64" s="27">
        <v>44</v>
      </c>
      <c r="B64" s="14"/>
      <c r="C64" s="13"/>
      <c r="D64" s="13"/>
      <c r="E64" s="13"/>
    </row>
    <row r="65" spans="1:5">
      <c r="A65" s="27">
        <v>45</v>
      </c>
      <c r="B65" s="14"/>
      <c r="C65" s="13"/>
      <c r="D65" s="13"/>
      <c r="E65" s="13"/>
    </row>
    <row r="66" spans="1:5">
      <c r="A66" s="27">
        <v>46</v>
      </c>
      <c r="B66" s="14"/>
      <c r="C66" s="13"/>
      <c r="D66" s="13"/>
      <c r="E66" s="13"/>
    </row>
    <row r="67" spans="1:5">
      <c r="A67" s="27">
        <v>47</v>
      </c>
      <c r="B67" s="14"/>
      <c r="C67" s="13"/>
      <c r="D67" s="13"/>
      <c r="E67" s="13"/>
    </row>
    <row r="68" spans="1:5">
      <c r="A68" s="27">
        <v>48</v>
      </c>
      <c r="B68" s="14"/>
      <c r="C68" s="13"/>
      <c r="D68" s="13"/>
      <c r="E68" s="13"/>
    </row>
    <row r="69" spans="1:5">
      <c r="A69" s="27">
        <v>49</v>
      </c>
      <c r="B69" s="14"/>
      <c r="C69" s="13"/>
      <c r="D69" s="13"/>
      <c r="E69" s="13"/>
    </row>
    <row r="70" spans="1:5">
      <c r="A70" s="27">
        <v>50</v>
      </c>
      <c r="B70" s="14"/>
      <c r="C70" s="13"/>
      <c r="D70" s="13"/>
      <c r="E70" s="13"/>
    </row>
    <row r="71" spans="1:5">
      <c r="A71" s="27">
        <v>51</v>
      </c>
      <c r="B71" s="14"/>
      <c r="C71" s="13"/>
      <c r="D71" s="13"/>
      <c r="E71" s="13"/>
    </row>
    <row r="72" spans="1:5">
      <c r="A72" s="27">
        <v>52</v>
      </c>
      <c r="B72" s="14"/>
      <c r="C72" s="13"/>
      <c r="D72" s="13"/>
      <c r="E72" s="13"/>
    </row>
    <row r="73" spans="1:5">
      <c r="A73" s="27">
        <v>53</v>
      </c>
      <c r="B73" s="14"/>
      <c r="C73" s="13"/>
      <c r="D73" s="13"/>
      <c r="E73" s="13"/>
    </row>
    <row r="74" spans="1:5">
      <c r="A74" s="27">
        <v>54</v>
      </c>
      <c r="B74" s="14"/>
      <c r="C74" s="13"/>
      <c r="D74" s="13"/>
      <c r="E74" s="13"/>
    </row>
    <row r="75" spans="1:5">
      <c r="A75" s="27">
        <v>55</v>
      </c>
      <c r="B75" s="14"/>
      <c r="C75" s="13"/>
      <c r="D75" s="13"/>
      <c r="E75" s="13"/>
    </row>
    <row r="76" spans="1:5">
      <c r="A76" s="27">
        <v>56</v>
      </c>
      <c r="B76" s="14"/>
      <c r="C76" s="13"/>
      <c r="D76" s="13"/>
      <c r="E76" s="13"/>
    </row>
    <row r="77" spans="1:5">
      <c r="A77" s="27">
        <v>57</v>
      </c>
      <c r="B77" s="14"/>
      <c r="C77" s="13"/>
      <c r="D77" s="13"/>
      <c r="E77" s="13"/>
    </row>
    <row r="78" spans="1:5">
      <c r="A78" s="27">
        <v>58</v>
      </c>
      <c r="B78" s="14"/>
      <c r="C78" s="13"/>
      <c r="D78" s="13"/>
      <c r="E78" s="13"/>
    </row>
    <row r="79" spans="1:5">
      <c r="A79" s="27">
        <v>59</v>
      </c>
      <c r="B79" s="14"/>
      <c r="C79" s="13"/>
      <c r="D79" s="13"/>
      <c r="E79" s="13"/>
    </row>
    <row r="80" spans="1:5">
      <c r="A80" s="27">
        <v>60</v>
      </c>
      <c r="B80" s="14"/>
      <c r="C80" s="13"/>
      <c r="D80" s="13"/>
      <c r="E80" s="13"/>
    </row>
    <row r="81" spans="1:5">
      <c r="A81" s="27">
        <v>61</v>
      </c>
      <c r="B81" s="14"/>
      <c r="C81" s="13"/>
      <c r="D81" s="13"/>
      <c r="E81" s="13"/>
    </row>
    <row r="82" spans="1:5">
      <c r="A82" s="27">
        <v>62</v>
      </c>
      <c r="B82" s="14"/>
      <c r="C82" s="13"/>
      <c r="D82" s="13"/>
      <c r="E82" s="13"/>
    </row>
    <row r="83" spans="1:5">
      <c r="A83" s="27">
        <v>63</v>
      </c>
      <c r="B83" s="14"/>
      <c r="C83" s="13"/>
      <c r="D83" s="13"/>
      <c r="E83" s="13"/>
    </row>
    <row r="84" spans="1:5">
      <c r="A84" s="27">
        <v>64</v>
      </c>
      <c r="B84" s="14"/>
      <c r="C84" s="13"/>
      <c r="D84" s="13"/>
      <c r="E84" s="13"/>
    </row>
    <row r="85" spans="1:5">
      <c r="A85" s="27">
        <v>65</v>
      </c>
      <c r="B85" s="14"/>
      <c r="C85" s="13"/>
      <c r="D85" s="13"/>
      <c r="E85" s="13"/>
    </row>
    <row r="86" spans="1:5">
      <c r="A86" s="27">
        <v>66</v>
      </c>
      <c r="B86" s="14"/>
      <c r="C86" s="13"/>
      <c r="D86" s="13"/>
      <c r="E86" s="13"/>
    </row>
    <row r="87" spans="1:5">
      <c r="A87" s="27">
        <v>67</v>
      </c>
      <c r="B87" s="14"/>
      <c r="C87" s="13"/>
      <c r="D87" s="13"/>
      <c r="E87" s="13"/>
    </row>
    <row r="88" spans="1:5">
      <c r="A88" s="27">
        <v>68</v>
      </c>
      <c r="B88" s="14"/>
      <c r="C88" s="13"/>
      <c r="D88" s="13"/>
      <c r="E88" s="13"/>
    </row>
    <row r="89" spans="1:5">
      <c r="A89" s="27">
        <v>69</v>
      </c>
      <c r="B89" s="14"/>
      <c r="C89" s="13"/>
      <c r="D89" s="13"/>
      <c r="E89" s="13"/>
    </row>
    <row r="90" spans="1:5">
      <c r="A90" s="27">
        <v>70</v>
      </c>
      <c r="B90" s="14"/>
      <c r="C90" s="13"/>
      <c r="D90" s="13"/>
      <c r="E90" s="13"/>
    </row>
    <row r="91" spans="1:5">
      <c r="A91" s="27">
        <v>71</v>
      </c>
      <c r="B91" s="14"/>
      <c r="C91" s="13"/>
      <c r="D91" s="13"/>
      <c r="E91" s="13"/>
    </row>
    <row r="92" spans="1:5">
      <c r="A92" s="27">
        <v>72</v>
      </c>
      <c r="B92" s="14"/>
      <c r="C92" s="13"/>
      <c r="D92" s="13"/>
      <c r="E92" s="13"/>
    </row>
    <row r="93" spans="1:5">
      <c r="A93" s="27">
        <v>73</v>
      </c>
      <c r="B93" s="14"/>
      <c r="C93" s="13"/>
      <c r="D93" s="13"/>
      <c r="E93" s="13"/>
    </row>
    <row r="94" spans="1:5">
      <c r="A94" s="27">
        <v>74</v>
      </c>
      <c r="B94" s="14"/>
      <c r="C94" s="13"/>
      <c r="D94" s="13"/>
      <c r="E94" s="13"/>
    </row>
    <row r="95" spans="1:5">
      <c r="A95" s="27">
        <v>75</v>
      </c>
      <c r="B95" s="14"/>
      <c r="C95" s="13"/>
      <c r="D95" s="13"/>
      <c r="E95" s="13"/>
    </row>
    <row r="96" spans="1:5">
      <c r="A96" s="27">
        <v>76</v>
      </c>
      <c r="B96" s="14"/>
      <c r="C96" s="13"/>
      <c r="D96" s="13"/>
      <c r="E96" s="13"/>
    </row>
    <row r="97" spans="1:5">
      <c r="A97" s="27">
        <v>77</v>
      </c>
      <c r="B97" s="14"/>
      <c r="C97" s="13"/>
      <c r="D97" s="13"/>
      <c r="E97" s="13"/>
    </row>
    <row r="98" spans="1:5">
      <c r="A98" s="27">
        <v>78</v>
      </c>
      <c r="B98" s="14"/>
      <c r="C98" s="13"/>
      <c r="D98" s="13"/>
      <c r="E98" s="13"/>
    </row>
    <row r="99" spans="1:5">
      <c r="A99" s="27">
        <v>79</v>
      </c>
      <c r="B99" s="14"/>
      <c r="C99" s="13"/>
      <c r="D99" s="13"/>
      <c r="E99" s="13"/>
    </row>
    <row r="100" spans="1:5">
      <c r="A100" s="27">
        <v>80</v>
      </c>
      <c r="B100" s="14"/>
      <c r="C100" s="13"/>
      <c r="D100" s="13"/>
      <c r="E100" s="13"/>
    </row>
    <row r="101" spans="1:5">
      <c r="A101" s="27">
        <v>81</v>
      </c>
      <c r="B101" s="14"/>
      <c r="C101" s="13"/>
      <c r="D101" s="13"/>
      <c r="E101" s="13"/>
    </row>
    <row r="102" spans="1:5">
      <c r="A102" s="27">
        <v>82</v>
      </c>
      <c r="B102" s="14"/>
      <c r="C102" s="13"/>
      <c r="D102" s="13"/>
      <c r="E102" s="13"/>
    </row>
    <row r="103" spans="1:5">
      <c r="A103" s="27">
        <v>83</v>
      </c>
      <c r="B103" s="14"/>
      <c r="C103" s="13"/>
      <c r="D103" s="13"/>
      <c r="E103" s="13"/>
    </row>
    <row r="104" spans="1:5">
      <c r="A104" s="27">
        <v>84</v>
      </c>
      <c r="B104" s="14"/>
      <c r="C104" s="13"/>
      <c r="D104" s="13"/>
      <c r="E104" s="13"/>
    </row>
    <row r="105" spans="1:5">
      <c r="A105" s="27">
        <v>85</v>
      </c>
      <c r="B105" s="14"/>
      <c r="C105" s="13"/>
      <c r="D105" s="13"/>
      <c r="E105" s="13"/>
    </row>
    <row r="106" spans="1:5">
      <c r="A106" s="27">
        <v>86</v>
      </c>
      <c r="B106" s="14"/>
      <c r="C106" s="13"/>
      <c r="D106" s="13"/>
      <c r="E106" s="13"/>
    </row>
    <row r="107" spans="1:5">
      <c r="A107" s="27">
        <v>87</v>
      </c>
      <c r="B107" s="14"/>
      <c r="C107" s="13"/>
      <c r="D107" s="13"/>
      <c r="E107" s="13"/>
    </row>
    <row r="108" spans="1:5">
      <c r="A108" s="27">
        <v>88</v>
      </c>
      <c r="B108" s="14"/>
      <c r="C108" s="13"/>
      <c r="D108" s="13"/>
      <c r="E108" s="13"/>
    </row>
    <row r="109" spans="1:5">
      <c r="A109" s="27">
        <v>89</v>
      </c>
      <c r="B109" s="14"/>
      <c r="C109" s="13"/>
      <c r="D109" s="13"/>
      <c r="E109" s="13"/>
    </row>
    <row r="110" spans="1:5">
      <c r="A110" s="27">
        <v>90</v>
      </c>
      <c r="B110" s="14"/>
      <c r="C110" s="13"/>
      <c r="D110" s="13"/>
      <c r="E110" s="13"/>
    </row>
    <row r="111" spans="1:5">
      <c r="A111" s="27">
        <v>91</v>
      </c>
      <c r="B111" s="14"/>
      <c r="C111" s="13"/>
      <c r="D111" s="13"/>
      <c r="E111" s="13"/>
    </row>
    <row r="112" spans="1:5">
      <c r="A112" s="27">
        <v>92</v>
      </c>
      <c r="B112" s="14"/>
      <c r="C112" s="13"/>
      <c r="D112" s="13"/>
      <c r="E112" s="13"/>
    </row>
    <row r="113" spans="1:5">
      <c r="A113" s="27">
        <v>93</v>
      </c>
      <c r="B113" s="14"/>
      <c r="C113" s="13"/>
      <c r="D113" s="13"/>
      <c r="E113" s="13"/>
    </row>
    <row r="114" spans="1:5">
      <c r="A114" s="27">
        <v>94</v>
      </c>
      <c r="B114" s="14"/>
      <c r="C114" s="13"/>
      <c r="D114" s="13"/>
      <c r="E114" s="13"/>
    </row>
    <row r="115" spans="1:5">
      <c r="A115" s="27">
        <v>95</v>
      </c>
      <c r="B115" s="14"/>
      <c r="C115" s="13"/>
      <c r="D115" s="13"/>
      <c r="E115" s="13"/>
    </row>
    <row r="116" spans="1:5">
      <c r="A116" s="27">
        <v>96</v>
      </c>
      <c r="B116" s="14"/>
      <c r="C116" s="13"/>
      <c r="D116" s="13"/>
      <c r="E116" s="13"/>
    </row>
    <row r="117" spans="1:5">
      <c r="A117" s="27">
        <v>97</v>
      </c>
      <c r="B117" s="14"/>
      <c r="C117" s="13"/>
      <c r="D117" s="13"/>
      <c r="E117" s="13"/>
    </row>
    <row r="118" spans="1:5">
      <c r="A118" s="27">
        <v>98</v>
      </c>
      <c r="B118" s="14"/>
      <c r="C118" s="13"/>
      <c r="D118" s="13"/>
      <c r="E118" s="13"/>
    </row>
    <row r="119" spans="1:5">
      <c r="A119" s="27">
        <v>99</v>
      </c>
      <c r="B119" s="14"/>
      <c r="C119" s="13"/>
      <c r="D119" s="13"/>
      <c r="E119" s="13"/>
    </row>
    <row r="120" spans="1:5">
      <c r="A120" s="27">
        <v>100</v>
      </c>
      <c r="B120" s="14"/>
      <c r="C120" s="13"/>
      <c r="D120" s="13"/>
      <c r="E120" s="13"/>
    </row>
    <row r="121" spans="1:5">
      <c r="A121" s="27">
        <v>101</v>
      </c>
      <c r="B121" s="14"/>
      <c r="C121" s="13"/>
      <c r="D121" s="13"/>
      <c r="E121" s="13"/>
    </row>
    <row r="122" spans="1:5">
      <c r="A122" s="27">
        <v>102</v>
      </c>
      <c r="B122" s="14"/>
      <c r="C122" s="13"/>
      <c r="D122" s="13"/>
      <c r="E122" s="13"/>
    </row>
    <row r="123" spans="1:5">
      <c r="A123" s="27">
        <v>103</v>
      </c>
      <c r="B123" s="14"/>
      <c r="C123" s="13"/>
      <c r="D123" s="13"/>
      <c r="E123" s="13"/>
    </row>
    <row r="124" spans="1:5">
      <c r="A124" s="27">
        <v>104</v>
      </c>
      <c r="B124" s="14"/>
      <c r="C124" s="13"/>
      <c r="D124" s="13"/>
      <c r="E124" s="13"/>
    </row>
    <row r="125" spans="1:5">
      <c r="A125" s="27">
        <v>105</v>
      </c>
      <c r="B125" s="14"/>
      <c r="C125" s="13"/>
      <c r="D125" s="13"/>
      <c r="E125" s="13"/>
    </row>
    <row r="126" spans="1:5">
      <c r="A126" s="27">
        <v>106</v>
      </c>
      <c r="B126" s="14"/>
      <c r="C126" s="13"/>
      <c r="D126" s="13"/>
      <c r="E126" s="13"/>
    </row>
    <row r="127" spans="1:5">
      <c r="A127" s="27">
        <v>107</v>
      </c>
      <c r="B127" s="14"/>
      <c r="C127" s="13"/>
      <c r="D127" s="13"/>
      <c r="E127" s="13"/>
    </row>
    <row r="128" spans="1:5">
      <c r="A128" s="27">
        <v>108</v>
      </c>
      <c r="B128" s="14"/>
      <c r="C128" s="13"/>
      <c r="D128" s="13"/>
      <c r="E128" s="13"/>
    </row>
    <row r="129" spans="1:5">
      <c r="A129" s="27">
        <v>109</v>
      </c>
      <c r="B129" s="14"/>
      <c r="C129" s="13"/>
      <c r="D129" s="13"/>
      <c r="E129" s="13"/>
    </row>
    <row r="130" spans="1:5">
      <c r="A130" s="27">
        <v>110</v>
      </c>
      <c r="B130" s="14"/>
      <c r="C130" s="13"/>
      <c r="D130" s="13"/>
      <c r="E130" s="13"/>
    </row>
    <row r="131" spans="1:5">
      <c r="A131" s="27">
        <v>111</v>
      </c>
      <c r="B131" s="14"/>
      <c r="C131" s="13"/>
      <c r="D131" s="13"/>
      <c r="E131" s="13"/>
    </row>
    <row r="132" spans="1:5">
      <c r="A132" s="27">
        <v>112</v>
      </c>
      <c r="B132" s="14"/>
      <c r="C132" s="13"/>
      <c r="D132" s="13"/>
      <c r="E132" s="13"/>
    </row>
    <row r="133" spans="1:5">
      <c r="A133" s="27">
        <v>113</v>
      </c>
      <c r="B133" s="14"/>
      <c r="C133" s="13"/>
      <c r="D133" s="13"/>
      <c r="E133" s="13"/>
    </row>
    <row r="134" spans="1:5">
      <c r="A134" s="27">
        <v>114</v>
      </c>
      <c r="B134" s="14"/>
      <c r="C134" s="13"/>
      <c r="D134" s="13"/>
      <c r="E134" s="13"/>
    </row>
    <row r="135" spans="1:5">
      <c r="A135" s="27">
        <v>115</v>
      </c>
      <c r="B135" s="14"/>
      <c r="C135" s="13"/>
      <c r="D135" s="13"/>
      <c r="E135" s="13"/>
    </row>
    <row r="136" spans="1:5">
      <c r="A136" s="27">
        <v>116</v>
      </c>
      <c r="B136" s="14"/>
      <c r="C136" s="13"/>
      <c r="D136" s="13"/>
      <c r="E136" s="13"/>
    </row>
    <row r="137" spans="1:5">
      <c r="A137" s="27">
        <v>117</v>
      </c>
      <c r="B137" s="14"/>
      <c r="C137" s="13"/>
      <c r="D137" s="13"/>
      <c r="E137" s="13"/>
    </row>
    <row r="138" spans="1:5">
      <c r="A138" s="27">
        <v>118</v>
      </c>
      <c r="B138" s="14"/>
      <c r="C138" s="13"/>
      <c r="D138" s="13"/>
      <c r="E138" s="13"/>
    </row>
    <row r="139" spans="1:5">
      <c r="A139" s="27">
        <v>119</v>
      </c>
      <c r="B139" s="14"/>
      <c r="C139" s="13"/>
      <c r="D139" s="13"/>
      <c r="E139" s="13"/>
    </row>
    <row r="140" spans="1:5">
      <c r="A140" s="27">
        <v>120</v>
      </c>
      <c r="B140" s="14"/>
      <c r="C140" s="13"/>
      <c r="D140" s="13"/>
      <c r="E140" s="13"/>
    </row>
    <row r="141" spans="1:5">
      <c r="A141" s="27">
        <v>121</v>
      </c>
      <c r="B141" s="14"/>
      <c r="C141" s="13"/>
      <c r="D141" s="13"/>
      <c r="E141" s="13"/>
    </row>
    <row r="142" spans="1:5">
      <c r="A142" s="27">
        <v>122</v>
      </c>
      <c r="B142" s="14"/>
      <c r="C142" s="13"/>
      <c r="D142" s="13"/>
      <c r="E142" s="13"/>
    </row>
    <row r="143" spans="1:5">
      <c r="A143" s="27">
        <v>123</v>
      </c>
      <c r="B143" s="14"/>
      <c r="C143" s="13"/>
      <c r="D143" s="13"/>
      <c r="E143" s="13"/>
    </row>
    <row r="144" spans="1:5">
      <c r="A144" s="27">
        <v>124</v>
      </c>
      <c r="B144" s="14"/>
      <c r="C144" s="13"/>
      <c r="D144" s="13"/>
      <c r="E144" s="13"/>
    </row>
    <row r="145" spans="1:5">
      <c r="A145" s="27">
        <v>125</v>
      </c>
      <c r="B145" s="14"/>
      <c r="C145" s="13"/>
      <c r="D145" s="13"/>
      <c r="E145" s="13"/>
    </row>
    <row r="146" spans="1:5">
      <c r="A146" s="27">
        <v>126</v>
      </c>
      <c r="B146" s="14"/>
      <c r="C146" s="13"/>
      <c r="D146" s="13"/>
      <c r="E146" s="13"/>
    </row>
    <row r="147" spans="1:5">
      <c r="A147" s="27">
        <v>127</v>
      </c>
      <c r="B147" s="14"/>
      <c r="C147" s="13"/>
      <c r="D147" s="13"/>
      <c r="E147" s="13"/>
    </row>
    <row r="148" spans="1:5">
      <c r="A148" s="27">
        <v>128</v>
      </c>
      <c r="B148" s="14"/>
      <c r="C148" s="13"/>
      <c r="D148" s="13"/>
      <c r="E148" s="13"/>
    </row>
    <row r="149" spans="1:5">
      <c r="A149" s="27">
        <v>129</v>
      </c>
      <c r="B149" s="14"/>
      <c r="C149" s="13"/>
      <c r="D149" s="13"/>
      <c r="E149" s="13"/>
    </row>
    <row r="150" spans="1:5">
      <c r="A150" s="27">
        <v>130</v>
      </c>
      <c r="B150" s="14"/>
      <c r="C150" s="13"/>
      <c r="D150" s="13"/>
      <c r="E150" s="13"/>
    </row>
    <row r="151" spans="1:5">
      <c r="A151" s="27">
        <v>131</v>
      </c>
      <c r="B151" s="14"/>
      <c r="C151" s="13"/>
      <c r="D151" s="13"/>
      <c r="E151" s="13"/>
    </row>
    <row r="152" spans="1:5">
      <c r="A152" s="27">
        <v>132</v>
      </c>
      <c r="B152" s="14"/>
      <c r="C152" s="13"/>
      <c r="D152" s="13"/>
      <c r="E152" s="13"/>
    </row>
    <row r="153" spans="1:5">
      <c r="A153" s="27">
        <v>133</v>
      </c>
      <c r="B153" s="14"/>
      <c r="C153" s="13"/>
      <c r="D153" s="13"/>
      <c r="E153" s="13"/>
    </row>
    <row r="154" spans="1:5">
      <c r="A154" s="27">
        <v>134</v>
      </c>
      <c r="B154" s="14"/>
      <c r="C154" s="13"/>
      <c r="D154" s="13"/>
      <c r="E154" s="13"/>
    </row>
    <row r="155" spans="1:5">
      <c r="A155" s="27">
        <v>135</v>
      </c>
      <c r="B155" s="14"/>
      <c r="C155" s="13"/>
      <c r="D155" s="13"/>
      <c r="E155" s="13"/>
    </row>
    <row r="156" spans="1:5">
      <c r="A156" s="27">
        <v>136</v>
      </c>
      <c r="B156" s="14"/>
      <c r="C156" s="13"/>
      <c r="D156" s="13"/>
      <c r="E156" s="13"/>
    </row>
    <row r="157" spans="1:5">
      <c r="A157" s="27">
        <v>137</v>
      </c>
      <c r="B157" s="14"/>
      <c r="C157" s="13"/>
      <c r="D157" s="13"/>
      <c r="E157" s="13"/>
    </row>
    <row r="158" spans="1:5">
      <c r="A158" s="27">
        <v>138</v>
      </c>
      <c r="B158" s="14"/>
      <c r="C158" s="13"/>
      <c r="D158" s="13"/>
      <c r="E158" s="13"/>
    </row>
    <row r="159" spans="1:5">
      <c r="A159" s="27">
        <v>139</v>
      </c>
      <c r="B159" s="14"/>
      <c r="C159" s="13"/>
      <c r="D159" s="13"/>
      <c r="E159" s="13"/>
    </row>
    <row r="160" spans="1:5">
      <c r="A160" s="27">
        <v>140</v>
      </c>
      <c r="B160" s="14"/>
      <c r="C160" s="13"/>
      <c r="D160" s="13"/>
      <c r="E160" s="13"/>
    </row>
    <row r="161" spans="1:5">
      <c r="A161" s="27">
        <v>141</v>
      </c>
      <c r="B161" s="14"/>
      <c r="C161" s="13"/>
      <c r="D161" s="13"/>
      <c r="E161" s="13"/>
    </row>
    <row r="162" spans="1:5">
      <c r="A162" s="27">
        <v>142</v>
      </c>
      <c r="B162" s="14"/>
      <c r="C162" s="13"/>
      <c r="D162" s="13"/>
      <c r="E162" s="13"/>
    </row>
    <row r="163" spans="1:5">
      <c r="A163" s="27">
        <v>143</v>
      </c>
      <c r="B163" s="14"/>
      <c r="C163" s="13"/>
      <c r="D163" s="13"/>
      <c r="E163" s="13"/>
    </row>
    <row r="164" spans="1:5">
      <c r="A164" s="27">
        <v>144</v>
      </c>
      <c r="B164" s="14"/>
      <c r="C164" s="13"/>
      <c r="D164" s="13"/>
      <c r="E164" s="13"/>
    </row>
    <row r="165" spans="1:5">
      <c r="A165" s="27">
        <v>145</v>
      </c>
      <c r="B165" s="14"/>
      <c r="C165" s="13"/>
      <c r="D165" s="13"/>
      <c r="E165" s="13"/>
    </row>
    <row r="166" spans="1:5">
      <c r="A166" s="27">
        <v>146</v>
      </c>
      <c r="B166" s="14"/>
      <c r="C166" s="13"/>
      <c r="D166" s="13"/>
      <c r="E166" s="13"/>
    </row>
    <row r="167" spans="1:5">
      <c r="A167" s="27">
        <v>147</v>
      </c>
      <c r="B167" s="14"/>
      <c r="C167" s="13"/>
      <c r="D167" s="13"/>
      <c r="E167" s="13"/>
    </row>
    <row r="168" spans="1:5">
      <c r="A168" s="27">
        <v>148</v>
      </c>
      <c r="B168" s="14"/>
      <c r="C168" s="13"/>
      <c r="D168" s="13"/>
      <c r="E168" s="13"/>
    </row>
    <row r="169" spans="1:5">
      <c r="A169" s="27">
        <v>149</v>
      </c>
      <c r="B169" s="14"/>
      <c r="C169" s="13"/>
      <c r="D169" s="13"/>
      <c r="E169" s="13"/>
    </row>
    <row r="170" spans="1:5">
      <c r="A170" s="27">
        <v>150</v>
      </c>
      <c r="B170" s="14"/>
      <c r="C170" s="13"/>
      <c r="D170" s="13"/>
      <c r="E170" s="13"/>
    </row>
    <row r="171" spans="1:5">
      <c r="A171" s="27">
        <v>151</v>
      </c>
      <c r="B171" s="14"/>
      <c r="C171" s="13"/>
      <c r="D171" s="13"/>
      <c r="E171" s="13"/>
    </row>
    <row r="172" spans="1:5">
      <c r="A172" s="27">
        <v>152</v>
      </c>
      <c r="B172" s="14"/>
      <c r="C172" s="13"/>
      <c r="D172" s="13"/>
      <c r="E172" s="13"/>
    </row>
    <row r="173" spans="1:5">
      <c r="A173" s="27">
        <v>153</v>
      </c>
      <c r="B173" s="14"/>
      <c r="C173" s="13"/>
      <c r="D173" s="13"/>
      <c r="E173" s="13"/>
    </row>
    <row r="174" spans="1:5">
      <c r="A174" s="27">
        <v>154</v>
      </c>
      <c r="B174" s="14"/>
      <c r="C174" s="13"/>
      <c r="D174" s="13"/>
      <c r="E174" s="13"/>
    </row>
    <row r="175" spans="1:5">
      <c r="A175" s="27">
        <v>155</v>
      </c>
      <c r="B175" s="14"/>
      <c r="C175" s="13"/>
      <c r="D175" s="13"/>
      <c r="E175" s="13"/>
    </row>
    <row r="176" spans="1:5">
      <c r="A176" s="27">
        <v>156</v>
      </c>
      <c r="B176" s="14"/>
      <c r="C176" s="13"/>
      <c r="D176" s="13"/>
      <c r="E176" s="13"/>
    </row>
    <row r="177" spans="1:5">
      <c r="A177" s="27">
        <v>157</v>
      </c>
      <c r="B177" s="14"/>
      <c r="C177" s="13"/>
      <c r="D177" s="13"/>
      <c r="E177" s="13"/>
    </row>
    <row r="178" spans="1:5">
      <c r="A178" s="27">
        <v>158</v>
      </c>
      <c r="B178" s="14"/>
      <c r="C178" s="13"/>
      <c r="D178" s="13"/>
      <c r="E178" s="13"/>
    </row>
    <row r="179" spans="1:5">
      <c r="A179" s="27">
        <v>159</v>
      </c>
      <c r="B179" s="14"/>
      <c r="C179" s="13"/>
      <c r="D179" s="13"/>
      <c r="E179" s="13"/>
    </row>
    <row r="180" spans="1:5">
      <c r="A180" s="27">
        <v>160</v>
      </c>
      <c r="B180" s="14"/>
      <c r="C180" s="13"/>
      <c r="D180" s="13"/>
      <c r="E180" s="13"/>
    </row>
    <row r="181" spans="1:5">
      <c r="A181" s="27">
        <v>161</v>
      </c>
      <c r="B181" s="14"/>
      <c r="C181" s="13"/>
      <c r="D181" s="13"/>
      <c r="E181" s="13"/>
    </row>
    <row r="182" spans="1:5">
      <c r="A182" s="27">
        <v>162</v>
      </c>
      <c r="B182" s="14"/>
      <c r="C182" s="13"/>
      <c r="D182" s="13"/>
      <c r="E182" s="13"/>
    </row>
    <row r="183" spans="1:5">
      <c r="A183" s="27">
        <v>163</v>
      </c>
      <c r="B183" s="14"/>
      <c r="C183" s="13"/>
      <c r="D183" s="13"/>
      <c r="E183" s="13"/>
    </row>
    <row r="184" spans="1:5">
      <c r="A184" s="27">
        <v>164</v>
      </c>
      <c r="B184" s="14"/>
      <c r="C184" s="13"/>
      <c r="D184" s="13"/>
      <c r="E184" s="13"/>
    </row>
    <row r="185" spans="1:5">
      <c r="A185" s="27">
        <v>165</v>
      </c>
      <c r="B185" s="14"/>
      <c r="C185" s="13"/>
      <c r="D185" s="13"/>
      <c r="E185" s="13"/>
    </row>
    <row r="186" spans="1:5">
      <c r="A186" s="27">
        <v>166</v>
      </c>
      <c r="B186" s="14"/>
      <c r="C186" s="13"/>
      <c r="D186" s="13"/>
      <c r="E186" s="13"/>
    </row>
    <row r="187" spans="1:5">
      <c r="A187" s="27">
        <v>167</v>
      </c>
      <c r="B187" s="14"/>
      <c r="C187" s="13"/>
      <c r="D187" s="13"/>
      <c r="E187" s="13"/>
    </row>
    <row r="188" spans="1:5">
      <c r="A188" s="27">
        <v>168</v>
      </c>
      <c r="B188" s="14"/>
      <c r="C188" s="13"/>
      <c r="D188" s="13"/>
      <c r="E188" s="13"/>
    </row>
    <row r="189" spans="1:5">
      <c r="A189" s="27">
        <v>169</v>
      </c>
      <c r="B189" s="14"/>
      <c r="C189" s="13"/>
      <c r="D189" s="13"/>
      <c r="E189" s="13"/>
    </row>
    <row r="190" spans="1:5">
      <c r="A190" s="27">
        <v>170</v>
      </c>
      <c r="B190" s="14"/>
      <c r="C190" s="13"/>
      <c r="D190" s="13"/>
      <c r="E190" s="13"/>
    </row>
    <row r="191" spans="1:5">
      <c r="A191" s="27">
        <v>171</v>
      </c>
      <c r="B191" s="14"/>
      <c r="C191" s="13"/>
      <c r="D191" s="13"/>
      <c r="E191" s="13"/>
    </row>
    <row r="192" spans="1:5">
      <c r="A192" s="27">
        <v>172</v>
      </c>
      <c r="B192" s="14"/>
      <c r="C192" s="13"/>
      <c r="D192" s="13"/>
      <c r="E192" s="13"/>
    </row>
    <row r="193" spans="1:5">
      <c r="A193" s="27">
        <v>173</v>
      </c>
      <c r="B193" s="14"/>
      <c r="C193" s="13"/>
      <c r="D193" s="13"/>
      <c r="E193" s="13"/>
    </row>
    <row r="194" spans="1:5">
      <c r="A194" s="27">
        <v>174</v>
      </c>
      <c r="B194" s="14"/>
      <c r="C194" s="13"/>
      <c r="D194" s="13"/>
      <c r="E194" s="13"/>
    </row>
    <row r="195" spans="1:5">
      <c r="A195" s="27">
        <v>175</v>
      </c>
      <c r="B195" s="14"/>
      <c r="C195" s="13"/>
      <c r="D195" s="13"/>
      <c r="E195" s="13"/>
    </row>
    <row r="196" spans="1:5">
      <c r="A196" s="27">
        <v>176</v>
      </c>
      <c r="B196" s="14"/>
      <c r="C196" s="13"/>
      <c r="D196" s="13"/>
      <c r="E196" s="13"/>
    </row>
    <row r="197" spans="1:5">
      <c r="A197" s="27">
        <v>177</v>
      </c>
      <c r="B197" s="14"/>
      <c r="C197" s="13"/>
      <c r="D197" s="13"/>
      <c r="E197" s="13"/>
    </row>
    <row r="198" spans="1:5">
      <c r="A198" s="27">
        <v>178</v>
      </c>
      <c r="B198" s="14"/>
      <c r="C198" s="13"/>
      <c r="D198" s="13"/>
      <c r="E198" s="13"/>
    </row>
    <row r="199" spans="1:5">
      <c r="A199" s="27">
        <v>179</v>
      </c>
      <c r="B199" s="14"/>
      <c r="C199" s="13"/>
      <c r="D199" s="13"/>
      <c r="E199" s="13"/>
    </row>
    <row r="200" spans="1:5">
      <c r="A200" s="27">
        <v>180</v>
      </c>
      <c r="B200" s="14"/>
      <c r="C200" s="13"/>
      <c r="D200" s="13"/>
      <c r="E200" s="13"/>
    </row>
    <row r="201" spans="1:5">
      <c r="A201" s="27">
        <v>181</v>
      </c>
      <c r="B201" s="14"/>
      <c r="C201" s="13"/>
      <c r="D201" s="13"/>
      <c r="E201" s="13"/>
    </row>
    <row r="202" spans="1:5">
      <c r="A202" s="27">
        <v>182</v>
      </c>
      <c r="B202" s="14"/>
      <c r="C202" s="13"/>
      <c r="D202" s="13"/>
      <c r="E202" s="13"/>
    </row>
    <row r="203" spans="1:5">
      <c r="A203" s="27">
        <v>183</v>
      </c>
      <c r="B203" s="14"/>
      <c r="C203" s="13"/>
      <c r="D203" s="13"/>
      <c r="E203" s="13"/>
    </row>
    <row r="204" spans="1:5">
      <c r="A204" s="27">
        <v>184</v>
      </c>
      <c r="B204" s="14"/>
      <c r="C204" s="13"/>
      <c r="D204" s="13"/>
      <c r="E204" s="13"/>
    </row>
    <row r="205" spans="1:5">
      <c r="A205" s="27">
        <v>185</v>
      </c>
      <c r="B205" s="14"/>
      <c r="C205" s="13"/>
      <c r="D205" s="13"/>
      <c r="E205" s="13"/>
    </row>
    <row r="206" spans="1:5">
      <c r="A206" s="27">
        <v>186</v>
      </c>
      <c r="B206" s="14"/>
      <c r="C206" s="13"/>
      <c r="D206" s="13"/>
      <c r="E206" s="13"/>
    </row>
    <row r="207" spans="1:5">
      <c r="A207" s="27">
        <v>187</v>
      </c>
      <c r="B207" s="14"/>
      <c r="C207" s="13"/>
      <c r="D207" s="13"/>
      <c r="E207" s="13"/>
    </row>
    <row r="208" spans="1:5">
      <c r="A208" s="27">
        <v>188</v>
      </c>
      <c r="B208" s="14"/>
      <c r="C208" s="13"/>
      <c r="D208" s="13"/>
      <c r="E208" s="13"/>
    </row>
    <row r="209" spans="1:5">
      <c r="A209" s="27">
        <v>189</v>
      </c>
      <c r="B209" s="14"/>
      <c r="C209" s="13"/>
      <c r="D209" s="13"/>
      <c r="E209" s="13"/>
    </row>
    <row r="210" spans="1:5">
      <c r="A210" s="27">
        <v>190</v>
      </c>
      <c r="B210" s="14"/>
      <c r="C210" s="13"/>
      <c r="D210" s="13"/>
      <c r="E210" s="13"/>
    </row>
    <row r="211" spans="1:5">
      <c r="A211" s="27">
        <v>191</v>
      </c>
      <c r="B211" s="14"/>
      <c r="C211" s="13"/>
      <c r="D211" s="13"/>
      <c r="E211" s="13"/>
    </row>
    <row r="212" spans="1:5">
      <c r="A212" s="27">
        <v>192</v>
      </c>
      <c r="B212" s="14"/>
      <c r="C212" s="13"/>
      <c r="D212" s="13"/>
      <c r="E212" s="13"/>
    </row>
    <row r="213" spans="1:5">
      <c r="A213" s="27">
        <v>193</v>
      </c>
      <c r="B213" s="14"/>
      <c r="C213" s="13"/>
      <c r="D213" s="13"/>
      <c r="E213" s="13"/>
    </row>
    <row r="214" spans="1:5">
      <c r="A214" s="27">
        <v>194</v>
      </c>
      <c r="B214" s="14"/>
      <c r="C214" s="13"/>
      <c r="D214" s="13"/>
      <c r="E214" s="13"/>
    </row>
    <row r="215" spans="1:5">
      <c r="A215" s="27">
        <v>195</v>
      </c>
      <c r="B215" s="14"/>
      <c r="C215" s="13"/>
      <c r="D215" s="13"/>
      <c r="E215" s="13"/>
    </row>
    <row r="216" spans="1:5">
      <c r="A216" s="27">
        <v>196</v>
      </c>
      <c r="B216" s="14"/>
      <c r="C216" s="13"/>
      <c r="D216" s="13"/>
      <c r="E216" s="13"/>
    </row>
    <row r="217" spans="1:5">
      <c r="A217" s="27">
        <v>197</v>
      </c>
      <c r="B217" s="14"/>
      <c r="C217" s="13"/>
      <c r="D217" s="13"/>
      <c r="E217" s="13"/>
    </row>
    <row r="218" spans="1:5">
      <c r="A218" s="27">
        <v>198</v>
      </c>
      <c r="B218" s="14"/>
      <c r="C218" s="13"/>
      <c r="D218" s="13"/>
      <c r="E218" s="13"/>
    </row>
    <row r="219" spans="1:5">
      <c r="A219" s="27">
        <v>199</v>
      </c>
      <c r="B219" s="14"/>
      <c r="C219" s="13"/>
      <c r="D219" s="13"/>
      <c r="E219" s="13"/>
    </row>
    <row r="220" spans="1:5">
      <c r="A220" s="27">
        <v>200</v>
      </c>
      <c r="B220" s="14"/>
      <c r="C220" s="13"/>
      <c r="D220" s="13"/>
      <c r="E220" s="13"/>
    </row>
    <row r="221" spans="1:5">
      <c r="A221" s="27">
        <v>201</v>
      </c>
      <c r="B221" s="14"/>
      <c r="C221" s="13"/>
      <c r="D221" s="13"/>
      <c r="E221" s="13"/>
    </row>
    <row r="222" spans="1:5">
      <c r="A222" s="27">
        <v>202</v>
      </c>
      <c r="B222" s="14"/>
      <c r="C222" s="13"/>
      <c r="D222" s="13"/>
      <c r="E222" s="13"/>
    </row>
    <row r="223" spans="1:5">
      <c r="A223" s="27">
        <v>203</v>
      </c>
      <c r="B223" s="14"/>
      <c r="C223" s="13"/>
      <c r="D223" s="13"/>
      <c r="E223" s="13"/>
    </row>
    <row r="224" spans="1:5">
      <c r="A224" s="27">
        <v>204</v>
      </c>
      <c r="B224" s="14"/>
      <c r="C224" s="13"/>
      <c r="D224" s="13"/>
      <c r="E224" s="13"/>
    </row>
    <row r="225" spans="1:5">
      <c r="A225" s="27">
        <v>205</v>
      </c>
      <c r="B225" s="14"/>
      <c r="C225" s="13"/>
      <c r="D225" s="13"/>
      <c r="E225" s="13"/>
    </row>
    <row r="226" spans="1:5">
      <c r="A226" s="27">
        <v>206</v>
      </c>
      <c r="B226" s="14"/>
      <c r="C226" s="13"/>
      <c r="D226" s="13"/>
      <c r="E226" s="13"/>
    </row>
    <row r="227" spans="1:5">
      <c r="A227" s="27">
        <v>207</v>
      </c>
      <c r="B227" s="14"/>
      <c r="C227" s="13"/>
      <c r="D227" s="13"/>
      <c r="E227" s="13"/>
    </row>
    <row r="228" spans="1:5">
      <c r="A228" s="27">
        <v>208</v>
      </c>
      <c r="B228" s="14"/>
      <c r="C228" s="13"/>
      <c r="D228" s="13"/>
      <c r="E228" s="13"/>
    </row>
    <row r="229" spans="1:5">
      <c r="A229" s="27">
        <v>209</v>
      </c>
      <c r="B229" s="14"/>
      <c r="C229" s="13"/>
      <c r="D229" s="13"/>
      <c r="E229" s="13"/>
    </row>
    <row r="230" spans="1:5">
      <c r="A230" s="27">
        <v>210</v>
      </c>
      <c r="B230" s="14"/>
      <c r="C230" s="13"/>
      <c r="D230" s="13"/>
      <c r="E230" s="13"/>
    </row>
    <row r="231" spans="1:5">
      <c r="A231" s="27">
        <v>211</v>
      </c>
      <c r="B231" s="14"/>
      <c r="C231" s="13"/>
      <c r="D231" s="13"/>
      <c r="E231" s="13"/>
    </row>
    <row r="232" spans="1:5">
      <c r="A232" s="27">
        <v>212</v>
      </c>
      <c r="B232" s="14"/>
      <c r="C232" s="13"/>
      <c r="D232" s="13"/>
      <c r="E232" s="13"/>
    </row>
    <row r="233" spans="1:5">
      <c r="A233" s="27">
        <v>213</v>
      </c>
      <c r="B233" s="14"/>
      <c r="C233" s="13"/>
      <c r="D233" s="13"/>
      <c r="E233" s="13"/>
    </row>
    <row r="234" spans="1:5">
      <c r="A234" s="27">
        <v>214</v>
      </c>
      <c r="B234" s="14"/>
      <c r="C234" s="13"/>
      <c r="D234" s="13"/>
      <c r="E234" s="13"/>
    </row>
    <row r="235" spans="1:5">
      <c r="A235" s="27">
        <v>215</v>
      </c>
      <c r="B235" s="14"/>
      <c r="C235" s="13"/>
      <c r="D235" s="13"/>
      <c r="E235" s="13"/>
    </row>
    <row r="236" spans="1:5">
      <c r="A236" s="27">
        <v>216</v>
      </c>
      <c r="B236" s="14"/>
      <c r="C236" s="13"/>
      <c r="D236" s="13"/>
      <c r="E236" s="13"/>
    </row>
    <row r="237" spans="1:5">
      <c r="A237" s="27">
        <v>217</v>
      </c>
      <c r="B237" s="14"/>
      <c r="C237" s="13"/>
      <c r="D237" s="13"/>
      <c r="E237" s="13"/>
    </row>
    <row r="238" spans="1:5">
      <c r="A238" s="27">
        <v>218</v>
      </c>
      <c r="B238" s="14"/>
      <c r="C238" s="13"/>
      <c r="D238" s="13"/>
      <c r="E238" s="13"/>
    </row>
    <row r="239" spans="1:5">
      <c r="A239" s="27">
        <v>219</v>
      </c>
      <c r="B239" s="14"/>
      <c r="C239" s="13"/>
      <c r="D239" s="13"/>
      <c r="E239" s="13"/>
    </row>
    <row r="240" spans="1:5">
      <c r="A240" s="27">
        <v>220</v>
      </c>
      <c r="B240" s="14"/>
      <c r="C240" s="13"/>
      <c r="D240" s="13"/>
      <c r="E240" s="13"/>
    </row>
    <row r="241" spans="1:5">
      <c r="A241" s="27">
        <v>221</v>
      </c>
      <c r="B241" s="14"/>
      <c r="C241" s="13"/>
      <c r="D241" s="13"/>
      <c r="E241" s="13"/>
    </row>
    <row r="242" spans="1:5">
      <c r="A242" s="27">
        <v>222</v>
      </c>
      <c r="B242" s="14"/>
      <c r="C242" s="13"/>
      <c r="D242" s="13"/>
      <c r="E242" s="13"/>
    </row>
    <row r="243" spans="1:5">
      <c r="A243" s="27">
        <v>223</v>
      </c>
      <c r="B243" s="14"/>
      <c r="C243" s="13"/>
      <c r="D243" s="13"/>
      <c r="E243" s="13"/>
    </row>
    <row r="244" spans="1:5">
      <c r="A244" s="27">
        <v>224</v>
      </c>
      <c r="B244" s="14"/>
      <c r="C244" s="13"/>
      <c r="D244" s="13"/>
      <c r="E244" s="13"/>
    </row>
    <row r="245" spans="1:5">
      <c r="A245" s="27">
        <v>225</v>
      </c>
      <c r="B245" s="14"/>
      <c r="C245" s="13"/>
      <c r="D245" s="13"/>
      <c r="E245" s="13"/>
    </row>
    <row r="246" spans="1:5">
      <c r="A246" s="27">
        <v>226</v>
      </c>
      <c r="B246" s="14"/>
      <c r="C246" s="13"/>
      <c r="D246" s="13"/>
      <c r="E246" s="13"/>
    </row>
    <row r="247" spans="1:5">
      <c r="A247" s="27">
        <v>227</v>
      </c>
      <c r="B247" s="14"/>
      <c r="C247" s="13"/>
      <c r="D247" s="13"/>
      <c r="E247" s="13"/>
    </row>
    <row r="248" spans="1:5">
      <c r="A248" s="27">
        <v>228</v>
      </c>
      <c r="B248" s="14"/>
      <c r="C248" s="13"/>
      <c r="D248" s="13"/>
      <c r="E248" s="13"/>
    </row>
    <row r="249" spans="1:5">
      <c r="A249" s="27">
        <v>229</v>
      </c>
      <c r="B249" s="14"/>
      <c r="C249" s="13"/>
      <c r="D249" s="13"/>
      <c r="E249" s="13"/>
    </row>
    <row r="250" spans="1:5">
      <c r="A250" s="27">
        <v>230</v>
      </c>
      <c r="B250" s="14"/>
      <c r="C250" s="13"/>
      <c r="D250" s="13"/>
      <c r="E250" s="13"/>
    </row>
    <row r="251" spans="1:5">
      <c r="A251" s="27">
        <v>231</v>
      </c>
      <c r="B251" s="14"/>
      <c r="C251" s="13"/>
      <c r="D251" s="13"/>
      <c r="E251" s="13"/>
    </row>
    <row r="252" spans="1:5">
      <c r="A252" s="27">
        <v>232</v>
      </c>
      <c r="B252" s="14"/>
      <c r="C252" s="13"/>
      <c r="D252" s="13"/>
      <c r="E252" s="13"/>
    </row>
    <row r="253" spans="1:5">
      <c r="A253" s="27">
        <v>233</v>
      </c>
      <c r="B253" s="14"/>
      <c r="C253" s="13"/>
      <c r="D253" s="13"/>
      <c r="E253" s="13"/>
    </row>
    <row r="254" spans="1:5">
      <c r="A254" s="27">
        <v>234</v>
      </c>
      <c r="B254" s="14"/>
      <c r="C254" s="13"/>
      <c r="D254" s="13"/>
      <c r="E254" s="13"/>
    </row>
    <row r="255" spans="1:5">
      <c r="A255" s="27">
        <v>235</v>
      </c>
      <c r="B255" s="14"/>
      <c r="C255" s="13"/>
      <c r="D255" s="13"/>
      <c r="E255" s="13"/>
    </row>
    <row r="256" spans="1:5">
      <c r="A256" s="27">
        <v>236</v>
      </c>
      <c r="B256" s="14"/>
      <c r="C256" s="13"/>
      <c r="D256" s="13"/>
      <c r="E256" s="13"/>
    </row>
    <row r="257" spans="1:5">
      <c r="A257" s="27">
        <v>237</v>
      </c>
      <c r="B257" s="14"/>
      <c r="C257" s="13"/>
      <c r="D257" s="13"/>
      <c r="E257" s="13"/>
    </row>
    <row r="258" spans="1:5">
      <c r="A258" s="27">
        <v>238</v>
      </c>
      <c r="B258" s="14"/>
      <c r="C258" s="13"/>
      <c r="D258" s="13"/>
      <c r="E258" s="13"/>
    </row>
    <row r="259" spans="1:5">
      <c r="A259" s="27">
        <v>239</v>
      </c>
      <c r="B259" s="14"/>
      <c r="C259" s="13"/>
      <c r="D259" s="13"/>
      <c r="E259" s="13"/>
    </row>
    <row r="260" spans="1:5">
      <c r="A260" s="27">
        <v>240</v>
      </c>
      <c r="B260" s="14"/>
      <c r="C260" s="13"/>
      <c r="D260" s="13"/>
      <c r="E260" s="13"/>
    </row>
    <row r="261" spans="1:5">
      <c r="A261" s="27">
        <v>241</v>
      </c>
      <c r="B261" s="14"/>
      <c r="C261" s="13"/>
      <c r="D261" s="13"/>
      <c r="E261" s="13"/>
    </row>
    <row r="262" spans="1:5">
      <c r="A262" s="27">
        <v>242</v>
      </c>
      <c r="B262" s="14"/>
      <c r="C262" s="13"/>
      <c r="D262" s="13"/>
      <c r="E262" s="13"/>
    </row>
    <row r="263" spans="1:5">
      <c r="A263" s="27">
        <v>243</v>
      </c>
      <c r="B263" s="14"/>
      <c r="C263" s="13"/>
      <c r="D263" s="13"/>
      <c r="E263" s="13"/>
    </row>
    <row r="264" spans="1:5">
      <c r="A264" s="27">
        <v>244</v>
      </c>
      <c r="B264" s="14"/>
      <c r="C264" s="13"/>
      <c r="D264" s="13"/>
      <c r="E264" s="13"/>
    </row>
    <row r="265" spans="1:5">
      <c r="A265" s="27">
        <v>245</v>
      </c>
      <c r="B265" s="14"/>
      <c r="C265" s="13"/>
      <c r="D265" s="13"/>
      <c r="E265" s="13"/>
    </row>
    <row r="266" spans="1:5">
      <c r="A266" s="27">
        <v>246</v>
      </c>
      <c r="B266" s="14"/>
      <c r="C266" s="13"/>
      <c r="D266" s="13"/>
      <c r="E266" s="13"/>
    </row>
    <row r="267" spans="1:5">
      <c r="A267" s="27">
        <v>247</v>
      </c>
      <c r="B267" s="14"/>
      <c r="C267" s="13"/>
      <c r="D267" s="13"/>
      <c r="E267" s="13"/>
    </row>
    <row r="268" spans="1:5">
      <c r="A268" s="27">
        <v>248</v>
      </c>
      <c r="B268" s="14"/>
      <c r="C268" s="13"/>
      <c r="D268" s="13"/>
      <c r="E268" s="13"/>
    </row>
    <row r="269" spans="1:5">
      <c r="A269" s="27">
        <v>249</v>
      </c>
      <c r="B269" s="14"/>
      <c r="C269" s="13"/>
      <c r="D269" s="13"/>
      <c r="E269" s="13"/>
    </row>
    <row r="270" spans="1:5">
      <c r="A270" s="27">
        <v>250</v>
      </c>
      <c r="B270" s="14"/>
      <c r="C270" s="13"/>
      <c r="D270" s="13"/>
      <c r="E270" s="13"/>
    </row>
    <row r="271" spans="1:5">
      <c r="A271" s="27">
        <v>251</v>
      </c>
      <c r="B271" s="14"/>
      <c r="C271" s="13"/>
      <c r="D271" s="13"/>
      <c r="E271" s="13"/>
    </row>
    <row r="272" spans="1:5">
      <c r="A272" s="27">
        <v>252</v>
      </c>
      <c r="B272" s="14"/>
      <c r="C272" s="13"/>
      <c r="D272" s="13"/>
      <c r="E272" s="13"/>
    </row>
    <row r="273" spans="1:5">
      <c r="A273" s="27">
        <v>253</v>
      </c>
      <c r="B273" s="14"/>
      <c r="C273" s="13"/>
      <c r="D273" s="13"/>
      <c r="E273" s="13"/>
    </row>
    <row r="274" spans="1:5">
      <c r="A274" s="27">
        <v>254</v>
      </c>
      <c r="B274" s="14"/>
      <c r="C274" s="13"/>
      <c r="D274" s="13"/>
      <c r="E274" s="13"/>
    </row>
    <row r="275" spans="1:5">
      <c r="A275" s="27">
        <v>255</v>
      </c>
      <c r="B275" s="14"/>
      <c r="C275" s="13"/>
      <c r="D275" s="13"/>
      <c r="E275" s="13"/>
    </row>
    <row r="276" spans="1:5">
      <c r="A276" s="27">
        <v>256</v>
      </c>
      <c r="B276" s="14"/>
      <c r="C276" s="13"/>
      <c r="D276" s="13"/>
      <c r="E276" s="13"/>
    </row>
    <row r="277" spans="1:5">
      <c r="A277" s="27">
        <v>257</v>
      </c>
      <c r="B277" s="14"/>
      <c r="C277" s="13"/>
      <c r="D277" s="13"/>
      <c r="E277" s="13"/>
    </row>
    <row r="278" spans="1:5">
      <c r="A278" s="27">
        <v>258</v>
      </c>
      <c r="B278" s="14"/>
      <c r="C278" s="13"/>
      <c r="D278" s="13"/>
      <c r="E278" s="13"/>
    </row>
    <row r="279" spans="1:5">
      <c r="A279" s="27">
        <v>259</v>
      </c>
      <c r="B279" s="14"/>
      <c r="C279" s="13"/>
      <c r="D279" s="13"/>
      <c r="E279" s="13"/>
    </row>
    <row r="280" spans="1:5">
      <c r="A280" s="27">
        <v>260</v>
      </c>
      <c r="B280" s="14"/>
      <c r="C280" s="13"/>
      <c r="D280" s="13"/>
      <c r="E280" s="13"/>
    </row>
    <row r="281" spans="1:5">
      <c r="A281" s="27">
        <v>261</v>
      </c>
      <c r="B281" s="14"/>
      <c r="C281" s="13"/>
      <c r="D281" s="13"/>
      <c r="E281" s="13"/>
    </row>
    <row r="282" spans="1:5">
      <c r="A282" s="27">
        <v>262</v>
      </c>
      <c r="B282" s="14"/>
      <c r="C282" s="13"/>
      <c r="D282" s="13"/>
      <c r="E282" s="13"/>
    </row>
    <row r="283" spans="1:5">
      <c r="A283" s="27">
        <v>263</v>
      </c>
      <c r="B283" s="14"/>
      <c r="C283" s="13"/>
      <c r="D283" s="13"/>
      <c r="E283" s="13"/>
    </row>
    <row r="284" spans="1:5">
      <c r="A284" s="27">
        <v>264</v>
      </c>
      <c r="B284" s="14"/>
      <c r="C284" s="13"/>
      <c r="D284" s="13"/>
      <c r="E284" s="13"/>
    </row>
    <row r="285" spans="1:5">
      <c r="A285" s="27">
        <v>265</v>
      </c>
      <c r="B285" s="14"/>
      <c r="C285" s="13"/>
      <c r="D285" s="13"/>
      <c r="E285" s="13"/>
    </row>
    <row r="286" spans="1:5">
      <c r="A286" s="27">
        <v>266</v>
      </c>
      <c r="B286" s="14"/>
      <c r="C286" s="13"/>
      <c r="D286" s="13"/>
      <c r="E286" s="13"/>
    </row>
    <row r="287" spans="1:5">
      <c r="A287" s="27">
        <v>267</v>
      </c>
      <c r="B287" s="14"/>
      <c r="C287" s="13"/>
      <c r="D287" s="13"/>
      <c r="E287" s="13"/>
    </row>
    <row r="288" spans="1:5">
      <c r="A288" s="27">
        <v>268</v>
      </c>
      <c r="B288" s="14"/>
      <c r="C288" s="13"/>
      <c r="D288" s="13"/>
      <c r="E288" s="13"/>
    </row>
    <row r="289" spans="1:5">
      <c r="A289" s="27">
        <v>269</v>
      </c>
      <c r="B289" s="14"/>
      <c r="C289" s="13"/>
      <c r="D289" s="13"/>
      <c r="E289" s="13"/>
    </row>
    <row r="290" spans="1:5">
      <c r="A290" s="27">
        <v>270</v>
      </c>
      <c r="B290" s="14"/>
      <c r="C290" s="13"/>
      <c r="D290" s="13"/>
      <c r="E290" s="13"/>
    </row>
    <row r="291" spans="1:5">
      <c r="A291" s="27">
        <v>271</v>
      </c>
      <c r="B291" s="14"/>
      <c r="C291" s="13"/>
      <c r="D291" s="13"/>
      <c r="E291" s="13"/>
    </row>
    <row r="292" spans="1:5">
      <c r="A292" s="27">
        <v>272</v>
      </c>
      <c r="B292" s="14"/>
      <c r="C292" s="13"/>
      <c r="D292" s="13"/>
      <c r="E292" s="13"/>
    </row>
    <row r="293" spans="1:5">
      <c r="A293" s="27">
        <v>273</v>
      </c>
      <c r="B293" s="14"/>
      <c r="C293" s="13"/>
      <c r="D293" s="13"/>
      <c r="E293" s="13"/>
    </row>
    <row r="294" spans="1:5">
      <c r="A294" s="27">
        <v>274</v>
      </c>
      <c r="B294" s="14"/>
      <c r="C294" s="13"/>
      <c r="D294" s="13"/>
      <c r="E294" s="13"/>
    </row>
    <row r="295" spans="1:5">
      <c r="A295" s="27">
        <v>275</v>
      </c>
      <c r="B295" s="14"/>
      <c r="C295" s="13"/>
      <c r="D295" s="13"/>
      <c r="E295" s="13"/>
    </row>
    <row r="296" spans="1:5">
      <c r="A296" s="27">
        <v>276</v>
      </c>
      <c r="B296" s="14"/>
      <c r="C296" s="13"/>
      <c r="D296" s="13"/>
      <c r="E296" s="13"/>
    </row>
    <row r="297" spans="1:5">
      <c r="A297" s="27">
        <v>277</v>
      </c>
      <c r="B297" s="14"/>
      <c r="C297" s="13"/>
      <c r="D297" s="13"/>
      <c r="E297" s="13"/>
    </row>
    <row r="298" spans="1:5">
      <c r="A298" s="27">
        <v>278</v>
      </c>
      <c r="B298" s="14"/>
      <c r="C298" s="13"/>
      <c r="D298" s="13"/>
      <c r="E298" s="13"/>
    </row>
    <row r="299" spans="1:5">
      <c r="A299" s="27">
        <v>279</v>
      </c>
      <c r="B299" s="14"/>
      <c r="C299" s="13"/>
      <c r="D299" s="13"/>
      <c r="E299" s="13"/>
    </row>
    <row r="300" spans="1:5">
      <c r="A300" s="27">
        <v>280</v>
      </c>
      <c r="B300" s="14"/>
      <c r="C300" s="13"/>
      <c r="D300" s="13"/>
      <c r="E300" s="13"/>
    </row>
    <row r="301" spans="1:5">
      <c r="A301" s="27">
        <v>281</v>
      </c>
      <c r="B301" s="14"/>
      <c r="C301" s="13"/>
      <c r="D301" s="13"/>
      <c r="E301" s="13"/>
    </row>
    <row r="302" spans="1:5">
      <c r="A302" s="27">
        <v>282</v>
      </c>
      <c r="B302" s="14"/>
      <c r="C302" s="13"/>
      <c r="D302" s="13"/>
      <c r="E302" s="13"/>
    </row>
    <row r="303" spans="1:5">
      <c r="A303" s="27">
        <v>283</v>
      </c>
      <c r="B303" s="14"/>
      <c r="C303" s="13"/>
      <c r="D303" s="13"/>
      <c r="E303" s="13"/>
    </row>
    <row r="304" spans="1:5">
      <c r="A304" s="27">
        <v>284</v>
      </c>
      <c r="B304" s="14"/>
      <c r="C304" s="13"/>
      <c r="D304" s="13"/>
      <c r="E304" s="13"/>
    </row>
    <row r="305" spans="1:5">
      <c r="A305" s="27">
        <v>285</v>
      </c>
      <c r="B305" s="14"/>
      <c r="C305" s="13"/>
      <c r="D305" s="13"/>
      <c r="E305" s="13"/>
    </row>
    <row r="306" spans="1:5">
      <c r="A306" s="27">
        <v>286</v>
      </c>
      <c r="B306" s="14"/>
      <c r="C306" s="13"/>
      <c r="D306" s="13"/>
      <c r="E306" s="13"/>
    </row>
    <row r="307" spans="1:5">
      <c r="A307" s="27">
        <v>287</v>
      </c>
      <c r="B307" s="14"/>
      <c r="C307" s="13"/>
      <c r="D307" s="13"/>
      <c r="E307" s="13"/>
    </row>
    <row r="308" spans="1:5">
      <c r="A308" s="27">
        <v>288</v>
      </c>
      <c r="B308" s="14"/>
      <c r="C308" s="13"/>
      <c r="D308" s="13"/>
      <c r="E308" s="13"/>
    </row>
    <row r="309" spans="1:5">
      <c r="A309" s="27">
        <v>289</v>
      </c>
      <c r="B309" s="14"/>
      <c r="C309" s="13"/>
      <c r="D309" s="13"/>
      <c r="E309" s="13"/>
    </row>
    <row r="310" spans="1:5">
      <c r="A310" s="27">
        <v>290</v>
      </c>
      <c r="B310" s="14"/>
      <c r="C310" s="13"/>
      <c r="D310" s="13"/>
      <c r="E310" s="13"/>
    </row>
    <row r="311" spans="1:5">
      <c r="A311" s="27">
        <v>291</v>
      </c>
      <c r="B311" s="14"/>
      <c r="C311" s="13"/>
      <c r="D311" s="13"/>
      <c r="E311" s="13"/>
    </row>
    <row r="312" spans="1:5">
      <c r="A312" s="27">
        <v>292</v>
      </c>
      <c r="B312" s="14"/>
      <c r="C312" s="13"/>
      <c r="D312" s="13"/>
      <c r="E312" s="13"/>
    </row>
    <row r="313" spans="1:5">
      <c r="A313" s="27">
        <v>293</v>
      </c>
      <c r="B313" s="14"/>
      <c r="C313" s="13"/>
      <c r="D313" s="13"/>
      <c r="E313" s="13"/>
    </row>
    <row r="314" spans="1:5">
      <c r="A314" s="27">
        <v>294</v>
      </c>
      <c r="B314" s="14"/>
      <c r="C314" s="13"/>
      <c r="D314" s="13"/>
      <c r="E314" s="13"/>
    </row>
    <row r="315" spans="1:5">
      <c r="A315" s="27">
        <v>295</v>
      </c>
      <c r="B315" s="14"/>
      <c r="C315" s="13"/>
      <c r="D315" s="13"/>
      <c r="E315" s="13"/>
    </row>
    <row r="316" spans="1:5">
      <c r="A316" s="27">
        <v>296</v>
      </c>
      <c r="B316" s="14"/>
      <c r="C316" s="13"/>
      <c r="D316" s="13"/>
      <c r="E316" s="13"/>
    </row>
    <row r="317" spans="1:5">
      <c r="A317" s="27">
        <v>297</v>
      </c>
      <c r="B317" s="14"/>
      <c r="C317" s="13"/>
      <c r="D317" s="13"/>
      <c r="E317" s="13"/>
    </row>
    <row r="318" spans="1:5">
      <c r="A318" s="27">
        <v>298</v>
      </c>
      <c r="B318" s="14"/>
      <c r="C318" s="13"/>
      <c r="D318" s="13"/>
      <c r="E318" s="13"/>
    </row>
    <row r="319" spans="1:5">
      <c r="A319" s="27">
        <v>299</v>
      </c>
      <c r="B319" s="14"/>
      <c r="C319" s="13"/>
      <c r="D319" s="13"/>
      <c r="E319" s="13"/>
    </row>
    <row r="320" spans="1:5">
      <c r="A320" s="27">
        <v>300</v>
      </c>
      <c r="B320" s="14"/>
      <c r="C320" s="13"/>
      <c r="D320" s="13"/>
      <c r="E320" s="13"/>
    </row>
    <row r="321" spans="1:5">
      <c r="A321" s="27">
        <v>301</v>
      </c>
      <c r="B321" s="14"/>
      <c r="C321" s="13"/>
      <c r="D321" s="13"/>
      <c r="E321" s="13"/>
    </row>
    <row r="322" spans="1:5">
      <c r="A322" s="27">
        <v>302</v>
      </c>
      <c r="B322" s="14"/>
      <c r="C322" s="13"/>
      <c r="D322" s="13"/>
      <c r="E322" s="13"/>
    </row>
    <row r="323" spans="1:5">
      <c r="A323" s="27">
        <v>303</v>
      </c>
      <c r="B323" s="14"/>
      <c r="C323" s="13"/>
      <c r="D323" s="13"/>
      <c r="E323" s="13"/>
    </row>
    <row r="324" spans="1:5">
      <c r="A324" s="27">
        <v>304</v>
      </c>
      <c r="B324" s="14"/>
      <c r="C324" s="13"/>
      <c r="D324" s="13"/>
      <c r="E324" s="13"/>
    </row>
    <row r="325" spans="1:5">
      <c r="A325" s="27">
        <v>305</v>
      </c>
      <c r="B325" s="14"/>
      <c r="C325" s="13"/>
      <c r="D325" s="13"/>
      <c r="E325" s="13"/>
    </row>
    <row r="326" spans="1:5">
      <c r="A326" s="27">
        <v>306</v>
      </c>
      <c r="B326" s="14"/>
      <c r="C326" s="13"/>
      <c r="D326" s="13"/>
      <c r="E326" s="13"/>
    </row>
    <row r="327" spans="1:5">
      <c r="A327" s="27">
        <v>307</v>
      </c>
      <c r="B327" s="14"/>
      <c r="C327" s="13"/>
      <c r="D327" s="13"/>
      <c r="E327" s="13"/>
    </row>
    <row r="328" spans="1:5">
      <c r="A328" s="27">
        <v>308</v>
      </c>
      <c r="B328" s="14"/>
      <c r="C328" s="13"/>
      <c r="D328" s="13"/>
      <c r="E328" s="13"/>
    </row>
    <row r="329" spans="1:5">
      <c r="A329" s="27">
        <v>309</v>
      </c>
      <c r="B329" s="14"/>
      <c r="C329" s="13"/>
      <c r="D329" s="13"/>
      <c r="E329" s="13"/>
    </row>
    <row r="330" spans="1:5">
      <c r="A330" s="27">
        <v>310</v>
      </c>
      <c r="B330" s="14"/>
      <c r="C330" s="13"/>
      <c r="D330" s="13"/>
      <c r="E330" s="13"/>
    </row>
    <row r="331" spans="1:5">
      <c r="A331" s="27">
        <v>311</v>
      </c>
      <c r="B331" s="14"/>
      <c r="C331" s="13"/>
      <c r="D331" s="13"/>
      <c r="E331" s="13"/>
    </row>
    <row r="332" spans="1:5">
      <c r="A332" s="27">
        <v>312</v>
      </c>
      <c r="B332" s="14"/>
      <c r="C332" s="13"/>
      <c r="D332" s="13"/>
      <c r="E332" s="13"/>
    </row>
    <row r="333" spans="1:5">
      <c r="A333" s="27">
        <v>313</v>
      </c>
      <c r="B333" s="14"/>
      <c r="C333" s="13"/>
      <c r="D333" s="13"/>
      <c r="E333" s="13"/>
    </row>
    <row r="334" spans="1:5">
      <c r="A334" s="27">
        <v>314</v>
      </c>
      <c r="B334" s="14"/>
      <c r="C334" s="13"/>
      <c r="D334" s="13"/>
      <c r="E334" s="13"/>
    </row>
    <row r="335" spans="1:5">
      <c r="A335" s="27">
        <v>315</v>
      </c>
      <c r="B335" s="14"/>
      <c r="C335" s="13"/>
      <c r="D335" s="13"/>
      <c r="E335" s="13"/>
    </row>
    <row r="336" spans="1:5">
      <c r="A336" s="27">
        <v>316</v>
      </c>
      <c r="B336" s="14"/>
      <c r="C336" s="13"/>
      <c r="D336" s="13"/>
      <c r="E336" s="13"/>
    </row>
    <row r="337" spans="1:5">
      <c r="A337" s="27">
        <v>317</v>
      </c>
      <c r="B337" s="14"/>
      <c r="C337" s="13"/>
      <c r="D337" s="13"/>
      <c r="E337" s="13"/>
    </row>
    <row r="338" spans="1:5">
      <c r="A338" s="27">
        <v>318</v>
      </c>
      <c r="B338" s="14"/>
      <c r="C338" s="13"/>
      <c r="D338" s="13"/>
      <c r="E338" s="13"/>
    </row>
    <row r="339" spans="1:5">
      <c r="A339" s="27">
        <v>319</v>
      </c>
      <c r="B339" s="14"/>
      <c r="C339" s="13"/>
      <c r="D339" s="13"/>
      <c r="E339" s="13"/>
    </row>
    <row r="340" spans="1:5">
      <c r="A340" s="27">
        <v>320</v>
      </c>
      <c r="B340" s="14"/>
      <c r="C340" s="13"/>
      <c r="D340" s="13"/>
      <c r="E340" s="13"/>
    </row>
    <row r="341" spans="1:5">
      <c r="A341" s="27">
        <v>321</v>
      </c>
      <c r="B341" s="14"/>
      <c r="C341" s="13"/>
      <c r="D341" s="13"/>
      <c r="E341" s="13"/>
    </row>
    <row r="342" spans="1:5">
      <c r="A342" s="27">
        <v>322</v>
      </c>
      <c r="B342" s="14"/>
      <c r="C342" s="13"/>
      <c r="D342" s="13"/>
      <c r="E342" s="13"/>
    </row>
    <row r="343" spans="1:5">
      <c r="A343" s="27">
        <v>323</v>
      </c>
      <c r="B343" s="14"/>
      <c r="C343" s="13"/>
      <c r="D343" s="13"/>
      <c r="E343" s="13"/>
    </row>
    <row r="344" spans="1:5">
      <c r="A344" s="27">
        <v>324</v>
      </c>
      <c r="B344" s="14"/>
      <c r="C344" s="13"/>
      <c r="D344" s="13"/>
      <c r="E344" s="13"/>
    </row>
    <row r="345" spans="1:5">
      <c r="A345" s="27">
        <v>325</v>
      </c>
      <c r="B345" s="14"/>
      <c r="C345" s="13"/>
      <c r="D345" s="13"/>
      <c r="E345" s="13"/>
    </row>
    <row r="346" spans="1:5">
      <c r="A346" s="27">
        <v>326</v>
      </c>
      <c r="B346" s="14"/>
      <c r="C346" s="13"/>
      <c r="D346" s="13"/>
      <c r="E346" s="13"/>
    </row>
    <row r="347" spans="1:5">
      <c r="A347" s="27">
        <v>327</v>
      </c>
      <c r="B347" s="14"/>
      <c r="C347" s="13"/>
      <c r="D347" s="13"/>
      <c r="E347" s="13"/>
    </row>
    <row r="348" spans="1:5">
      <c r="A348" s="27">
        <v>328</v>
      </c>
      <c r="B348" s="14"/>
      <c r="C348" s="13"/>
      <c r="D348" s="13"/>
      <c r="E348" s="13"/>
    </row>
    <row r="349" spans="1:5">
      <c r="A349" s="27">
        <v>329</v>
      </c>
      <c r="B349" s="14"/>
      <c r="C349" s="13"/>
      <c r="D349" s="13"/>
      <c r="E349" s="13"/>
    </row>
    <row r="350" spans="1:5">
      <c r="A350" s="27">
        <v>330</v>
      </c>
      <c r="B350" s="14"/>
      <c r="C350" s="13"/>
      <c r="D350" s="13"/>
      <c r="E350" s="13"/>
    </row>
    <row r="351" spans="1:5">
      <c r="A351" s="27">
        <v>331</v>
      </c>
      <c r="B351" s="14"/>
      <c r="C351" s="13"/>
      <c r="D351" s="13"/>
      <c r="E351" s="13"/>
    </row>
    <row r="352" spans="1:5">
      <c r="A352" s="27">
        <v>332</v>
      </c>
      <c r="B352" s="14"/>
      <c r="C352" s="13"/>
      <c r="D352" s="13"/>
      <c r="E352" s="13"/>
    </row>
    <row r="353" spans="1:5">
      <c r="A353" s="27">
        <v>333</v>
      </c>
      <c r="B353" s="14"/>
      <c r="C353" s="13"/>
      <c r="D353" s="13"/>
      <c r="E353" s="13"/>
    </row>
    <row r="354" spans="1:5">
      <c r="A354" s="27">
        <v>334</v>
      </c>
      <c r="B354" s="14"/>
      <c r="C354" s="13"/>
      <c r="D354" s="13"/>
      <c r="E354" s="13"/>
    </row>
    <row r="355" spans="1:5">
      <c r="A355" s="27">
        <v>335</v>
      </c>
      <c r="B355" s="14"/>
      <c r="C355" s="13"/>
      <c r="D355" s="13"/>
      <c r="E355" s="13"/>
    </row>
    <row r="356" spans="1:5">
      <c r="A356" s="27">
        <v>336</v>
      </c>
      <c r="B356" s="14"/>
      <c r="C356" s="13"/>
      <c r="D356" s="13"/>
      <c r="E356" s="13"/>
    </row>
    <row r="357" spans="1:5">
      <c r="A357" s="27">
        <v>337</v>
      </c>
      <c r="B357" s="14"/>
      <c r="C357" s="13"/>
      <c r="D357" s="13"/>
      <c r="E357" s="13"/>
    </row>
    <row r="358" spans="1:5">
      <c r="A358" s="27">
        <v>338</v>
      </c>
      <c r="B358" s="14"/>
      <c r="C358" s="13"/>
      <c r="D358" s="13"/>
      <c r="E358" s="13"/>
    </row>
    <row r="359" spans="1:5">
      <c r="A359" s="27">
        <v>339</v>
      </c>
      <c r="B359" s="14"/>
      <c r="C359" s="13"/>
      <c r="D359" s="13"/>
      <c r="E359" s="13"/>
    </row>
    <row r="360" spans="1:5">
      <c r="A360" s="27">
        <v>340</v>
      </c>
      <c r="B360" s="14"/>
      <c r="C360" s="13"/>
      <c r="D360" s="13"/>
      <c r="E360" s="13"/>
    </row>
    <row r="361" spans="1:5">
      <c r="A361" s="27">
        <v>341</v>
      </c>
      <c r="B361" s="14"/>
      <c r="C361" s="13"/>
      <c r="D361" s="13"/>
      <c r="E361" s="13"/>
    </row>
    <row r="362" spans="1:5">
      <c r="A362" s="27">
        <v>342</v>
      </c>
      <c r="B362" s="14"/>
      <c r="C362" s="13"/>
      <c r="D362" s="13"/>
      <c r="E362" s="13"/>
    </row>
    <row r="363" spans="1:5">
      <c r="A363" s="27">
        <v>343</v>
      </c>
      <c r="B363" s="14"/>
      <c r="C363" s="13"/>
      <c r="D363" s="13"/>
      <c r="E363" s="13"/>
    </row>
    <row r="364" spans="1:5">
      <c r="A364" s="27">
        <v>344</v>
      </c>
      <c r="B364" s="14"/>
      <c r="C364" s="13"/>
      <c r="D364" s="13"/>
      <c r="E364" s="13"/>
    </row>
    <row r="365" spans="1:5">
      <c r="A365" s="27">
        <v>345</v>
      </c>
      <c r="B365" s="14"/>
      <c r="C365" s="13"/>
      <c r="D365" s="13"/>
      <c r="E365" s="13"/>
    </row>
    <row r="366" spans="1:5">
      <c r="A366" s="27">
        <v>346</v>
      </c>
      <c r="B366" s="14"/>
      <c r="C366" s="13"/>
      <c r="D366" s="13"/>
      <c r="E366" s="13"/>
    </row>
    <row r="367" spans="1:5">
      <c r="A367" s="27">
        <v>347</v>
      </c>
      <c r="B367" s="14"/>
      <c r="C367" s="13"/>
      <c r="D367" s="13"/>
      <c r="E367" s="13"/>
    </row>
    <row r="368" spans="1:5">
      <c r="A368" s="27">
        <v>348</v>
      </c>
      <c r="B368" s="14"/>
      <c r="C368" s="13"/>
      <c r="D368" s="13"/>
      <c r="E368" s="13"/>
    </row>
    <row r="369" spans="1:5">
      <c r="A369" s="27">
        <v>349</v>
      </c>
      <c r="B369" s="14"/>
      <c r="C369" s="13"/>
      <c r="D369" s="13"/>
      <c r="E369" s="13"/>
    </row>
    <row r="370" spans="1:5">
      <c r="A370" s="27">
        <v>350</v>
      </c>
      <c r="B370" s="14"/>
      <c r="C370" s="13"/>
      <c r="D370" s="13"/>
      <c r="E370" s="13"/>
    </row>
    <row r="371" spans="1:5">
      <c r="A371" s="27">
        <v>351</v>
      </c>
      <c r="B371" s="14"/>
      <c r="C371" s="13"/>
      <c r="D371" s="13"/>
      <c r="E371" s="13"/>
    </row>
    <row r="372" spans="1:5">
      <c r="A372" s="27">
        <v>352</v>
      </c>
      <c r="B372" s="14"/>
      <c r="C372" s="13"/>
      <c r="D372" s="13"/>
      <c r="E372" s="13"/>
    </row>
    <row r="373" spans="1:5">
      <c r="A373" s="27">
        <v>353</v>
      </c>
      <c r="B373" s="14"/>
      <c r="C373" s="13"/>
      <c r="D373" s="13"/>
      <c r="E373" s="13"/>
    </row>
    <row r="374" spans="1:5">
      <c r="A374" s="27">
        <v>354</v>
      </c>
      <c r="B374" s="14"/>
      <c r="C374" s="13"/>
      <c r="D374" s="13"/>
      <c r="E374" s="13"/>
    </row>
    <row r="375" spans="1:5">
      <c r="A375" s="27">
        <v>355</v>
      </c>
      <c r="B375" s="14"/>
      <c r="C375" s="13"/>
      <c r="D375" s="13"/>
      <c r="E375" s="13"/>
    </row>
    <row r="376" spans="1:5">
      <c r="A376" s="27">
        <v>356</v>
      </c>
      <c r="B376" s="14"/>
      <c r="C376" s="13"/>
      <c r="D376" s="13"/>
      <c r="E376" s="13"/>
    </row>
    <row r="377" spans="1:5">
      <c r="A377" s="27">
        <v>357</v>
      </c>
      <c r="B377" s="14"/>
      <c r="C377" s="13"/>
      <c r="D377" s="13"/>
      <c r="E377" s="13"/>
    </row>
    <row r="378" spans="1:5">
      <c r="A378" s="27">
        <v>358</v>
      </c>
      <c r="B378" s="14"/>
      <c r="C378" s="13"/>
      <c r="D378" s="13"/>
      <c r="E378" s="13"/>
    </row>
    <row r="379" spans="1:5">
      <c r="A379" s="27">
        <v>359</v>
      </c>
      <c r="B379" s="14"/>
      <c r="C379" s="13"/>
      <c r="D379" s="13"/>
      <c r="E379" s="13"/>
    </row>
    <row r="380" spans="1:5">
      <c r="A380" s="27">
        <v>360</v>
      </c>
      <c r="B380" s="14"/>
      <c r="C380" s="13"/>
      <c r="D380" s="13"/>
      <c r="E380" s="13"/>
    </row>
    <row r="381" spans="1:5">
      <c r="A381" s="27">
        <v>361</v>
      </c>
      <c r="B381" s="14"/>
      <c r="C381" s="13"/>
      <c r="D381" s="13"/>
      <c r="E381" s="13"/>
    </row>
    <row r="382" spans="1:5">
      <c r="A382" s="27">
        <v>362</v>
      </c>
      <c r="B382" s="14"/>
      <c r="C382" s="13"/>
      <c r="D382" s="13"/>
      <c r="E382" s="13"/>
    </row>
    <row r="383" spans="1:5">
      <c r="A383" s="27">
        <v>363</v>
      </c>
      <c r="B383" s="14"/>
      <c r="C383" s="13"/>
      <c r="D383" s="13"/>
      <c r="E383" s="13"/>
    </row>
    <row r="384" spans="1:5">
      <c r="A384" s="27">
        <v>364</v>
      </c>
      <c r="B384" s="14"/>
      <c r="C384" s="13"/>
      <c r="D384" s="13"/>
      <c r="E384" s="13"/>
    </row>
    <row r="385" spans="1:5">
      <c r="A385" s="27">
        <v>365</v>
      </c>
      <c r="B385" s="14"/>
      <c r="C385" s="13"/>
      <c r="D385" s="13"/>
      <c r="E385" s="13"/>
    </row>
    <row r="386" spans="1:5">
      <c r="A386" s="27">
        <v>366</v>
      </c>
      <c r="B386" s="14"/>
      <c r="C386" s="13"/>
      <c r="D386" s="13"/>
      <c r="E386" s="13"/>
    </row>
    <row r="387" spans="1:5">
      <c r="A387" s="27">
        <v>367</v>
      </c>
      <c r="B387" s="14"/>
      <c r="C387" s="13"/>
      <c r="D387" s="13"/>
      <c r="E387" s="13"/>
    </row>
    <row r="388" spans="1:5">
      <c r="A388" s="27">
        <v>368</v>
      </c>
      <c r="B388" s="14"/>
      <c r="C388" s="13"/>
      <c r="D388" s="13"/>
      <c r="E388" s="13"/>
    </row>
    <row r="389" spans="1:5">
      <c r="A389" s="27">
        <v>369</v>
      </c>
      <c r="B389" s="14"/>
      <c r="C389" s="13"/>
      <c r="D389" s="13"/>
      <c r="E389" s="13"/>
    </row>
    <row r="390" spans="1:5">
      <c r="A390" s="27">
        <v>370</v>
      </c>
      <c r="B390" s="14"/>
      <c r="C390" s="13"/>
      <c r="D390" s="13"/>
      <c r="E390" s="13"/>
    </row>
    <row r="391" spans="1:5">
      <c r="A391" s="27">
        <v>371</v>
      </c>
      <c r="B391" s="14"/>
      <c r="C391" s="13"/>
      <c r="D391" s="13"/>
      <c r="E391" s="13"/>
    </row>
    <row r="392" spans="1:5">
      <c r="A392" s="27">
        <v>372</v>
      </c>
      <c r="B392" s="14"/>
      <c r="C392" s="13"/>
      <c r="D392" s="13"/>
      <c r="E392" s="13"/>
    </row>
    <row r="393" spans="1:5">
      <c r="A393" s="27">
        <v>373</v>
      </c>
      <c r="B393" s="14"/>
      <c r="C393" s="13"/>
      <c r="D393" s="13"/>
      <c r="E393" s="13"/>
    </row>
    <row r="394" spans="1:5">
      <c r="A394" s="27">
        <v>374</v>
      </c>
      <c r="B394" s="14"/>
      <c r="C394" s="13"/>
      <c r="D394" s="13"/>
      <c r="E394" s="13"/>
    </row>
    <row r="395" spans="1:5">
      <c r="A395" s="27">
        <v>375</v>
      </c>
      <c r="B395" s="14"/>
      <c r="C395" s="13"/>
      <c r="D395" s="13"/>
      <c r="E395" s="13"/>
    </row>
    <row r="396" spans="1:5">
      <c r="A396" s="27">
        <v>376</v>
      </c>
      <c r="B396" s="14"/>
      <c r="C396" s="13"/>
      <c r="D396" s="13"/>
      <c r="E396" s="13"/>
    </row>
    <row r="397" spans="1:5">
      <c r="A397" s="27">
        <v>377</v>
      </c>
      <c r="B397" s="14"/>
      <c r="C397" s="13"/>
      <c r="D397" s="13"/>
      <c r="E397" s="13"/>
    </row>
    <row r="398" spans="1:5">
      <c r="A398" s="27">
        <v>378</v>
      </c>
      <c r="B398" s="14"/>
      <c r="C398" s="13"/>
      <c r="D398" s="13"/>
      <c r="E398" s="13"/>
    </row>
    <row r="399" spans="1:5">
      <c r="A399" s="27">
        <v>379</v>
      </c>
      <c r="B399" s="14"/>
      <c r="C399" s="13"/>
      <c r="D399" s="13"/>
      <c r="E399" s="13"/>
    </row>
    <row r="400" spans="1:5">
      <c r="A400" s="27">
        <v>380</v>
      </c>
      <c r="B400" s="14"/>
      <c r="C400" s="13"/>
      <c r="D400" s="13"/>
      <c r="E400" s="13"/>
    </row>
    <row r="401" spans="1:5">
      <c r="A401" s="27">
        <v>381</v>
      </c>
      <c r="B401" s="14"/>
      <c r="C401" s="13"/>
      <c r="D401" s="13"/>
      <c r="E401" s="13"/>
    </row>
    <row r="402" spans="1:5">
      <c r="A402" s="27">
        <v>382</v>
      </c>
      <c r="B402" s="14"/>
      <c r="C402" s="13"/>
      <c r="D402" s="13"/>
      <c r="E402" s="13"/>
    </row>
    <row r="403" spans="1:5">
      <c r="A403" s="27">
        <v>383</v>
      </c>
      <c r="B403" s="14"/>
      <c r="C403" s="13"/>
      <c r="D403" s="13"/>
      <c r="E403" s="13"/>
    </row>
    <row r="404" spans="1:5">
      <c r="A404" s="27">
        <v>384</v>
      </c>
      <c r="B404" s="14"/>
      <c r="C404" s="13"/>
      <c r="D404" s="13"/>
      <c r="E404" s="13"/>
    </row>
    <row r="405" spans="1:5">
      <c r="A405" s="27">
        <v>385</v>
      </c>
      <c r="B405" s="14"/>
      <c r="C405" s="13"/>
      <c r="D405" s="13"/>
      <c r="E405" s="13"/>
    </row>
    <row r="406" spans="1:5">
      <c r="A406" s="27">
        <v>386</v>
      </c>
      <c r="B406" s="14"/>
      <c r="C406" s="13"/>
      <c r="D406" s="13"/>
      <c r="E406" s="13"/>
    </row>
    <row r="407" spans="1:5">
      <c r="A407" s="27">
        <v>387</v>
      </c>
      <c r="B407" s="14"/>
      <c r="C407" s="13"/>
      <c r="D407" s="13"/>
      <c r="E407" s="13"/>
    </row>
    <row r="408" spans="1:5">
      <c r="A408" s="27">
        <v>388</v>
      </c>
      <c r="B408" s="14"/>
      <c r="C408" s="13"/>
      <c r="D408" s="13"/>
      <c r="E408" s="13"/>
    </row>
    <row r="409" spans="1:5">
      <c r="A409" s="27">
        <v>389</v>
      </c>
      <c r="B409" s="14"/>
      <c r="C409" s="13"/>
      <c r="D409" s="13"/>
      <c r="E409" s="13"/>
    </row>
    <row r="410" spans="1:5">
      <c r="A410" s="27">
        <v>390</v>
      </c>
      <c r="B410" s="14"/>
      <c r="C410" s="13"/>
      <c r="D410" s="13"/>
      <c r="E410" s="13"/>
    </row>
    <row r="411" spans="1:5">
      <c r="A411" s="27">
        <v>391</v>
      </c>
      <c r="B411" s="14"/>
      <c r="C411" s="13"/>
      <c r="D411" s="13"/>
      <c r="E411" s="13"/>
    </row>
    <row r="412" spans="1:5">
      <c r="A412" s="27">
        <v>392</v>
      </c>
      <c r="B412" s="14"/>
      <c r="C412" s="13"/>
      <c r="D412" s="13"/>
      <c r="E412" s="13"/>
    </row>
    <row r="413" spans="1:5">
      <c r="A413" s="27">
        <v>393</v>
      </c>
      <c r="B413" s="14"/>
      <c r="C413" s="13"/>
      <c r="D413" s="13"/>
      <c r="E413" s="13"/>
    </row>
    <row r="414" spans="1:5">
      <c r="A414" s="27">
        <v>394</v>
      </c>
      <c r="B414" s="14"/>
      <c r="C414" s="13"/>
      <c r="D414" s="13"/>
      <c r="E414" s="13"/>
    </row>
    <row r="415" spans="1:5">
      <c r="A415" s="27">
        <v>395</v>
      </c>
      <c r="B415" s="14"/>
      <c r="C415" s="13"/>
      <c r="D415" s="13"/>
      <c r="E415" s="13"/>
    </row>
    <row r="416" spans="1:5">
      <c r="A416" s="27">
        <v>396</v>
      </c>
      <c r="B416" s="14"/>
      <c r="C416" s="13"/>
      <c r="D416" s="13"/>
      <c r="E416" s="13"/>
    </row>
    <row r="417" spans="1:5">
      <c r="A417" s="27">
        <v>397</v>
      </c>
      <c r="B417" s="14"/>
      <c r="C417" s="13"/>
      <c r="D417" s="13"/>
      <c r="E417" s="13"/>
    </row>
    <row r="418" spans="1:5">
      <c r="A418" s="27">
        <v>398</v>
      </c>
      <c r="B418" s="14"/>
      <c r="C418" s="13"/>
      <c r="D418" s="13"/>
      <c r="E418" s="13"/>
    </row>
    <row r="419" spans="1:5">
      <c r="A419" s="27">
        <v>399</v>
      </c>
      <c r="B419" s="14"/>
      <c r="C419" s="13"/>
      <c r="D419" s="13"/>
      <c r="E419" s="13"/>
    </row>
    <row r="420" spans="1:5">
      <c r="A420" s="27">
        <v>400</v>
      </c>
      <c r="B420" s="14"/>
      <c r="C420" s="13"/>
      <c r="D420" s="13"/>
      <c r="E420" s="13"/>
    </row>
    <row r="421" spans="1:5">
      <c r="A421" s="27">
        <v>401</v>
      </c>
      <c r="B421" s="14"/>
      <c r="C421" s="13"/>
      <c r="D421" s="13"/>
      <c r="E421" s="13"/>
    </row>
    <row r="422" spans="1:5">
      <c r="A422" s="27">
        <v>402</v>
      </c>
      <c r="B422" s="14"/>
      <c r="C422" s="13"/>
      <c r="D422" s="13"/>
      <c r="E422" s="13"/>
    </row>
    <row r="423" spans="1:5">
      <c r="A423" s="27">
        <v>403</v>
      </c>
      <c r="B423" s="14"/>
      <c r="C423" s="13"/>
      <c r="D423" s="13"/>
      <c r="E423" s="13"/>
    </row>
    <row r="424" spans="1:5">
      <c r="A424" s="27">
        <v>404</v>
      </c>
      <c r="B424" s="14"/>
      <c r="C424" s="13"/>
      <c r="D424" s="13"/>
      <c r="E424" s="13"/>
    </row>
    <row r="425" spans="1:5">
      <c r="A425" s="27">
        <v>405</v>
      </c>
      <c r="B425" s="14"/>
      <c r="C425" s="13"/>
      <c r="D425" s="13"/>
      <c r="E425" s="13"/>
    </row>
    <row r="426" spans="1:5">
      <c r="A426" s="27">
        <v>406</v>
      </c>
      <c r="B426" s="14"/>
      <c r="C426" s="13"/>
      <c r="D426" s="13"/>
      <c r="E426" s="13"/>
    </row>
    <row r="427" spans="1:5">
      <c r="A427" s="27">
        <v>407</v>
      </c>
      <c r="B427" s="14"/>
      <c r="C427" s="13"/>
      <c r="D427" s="13"/>
      <c r="E427" s="13"/>
    </row>
    <row r="428" spans="1:5">
      <c r="A428" s="27">
        <v>408</v>
      </c>
      <c r="B428" s="14"/>
      <c r="C428" s="13"/>
      <c r="D428" s="13"/>
      <c r="E428" s="13"/>
    </row>
    <row r="429" spans="1:5">
      <c r="A429" s="27">
        <v>409</v>
      </c>
      <c r="B429" s="14"/>
      <c r="C429" s="13"/>
      <c r="D429" s="13"/>
      <c r="E429" s="13"/>
    </row>
    <row r="430" spans="1:5">
      <c r="A430" s="27">
        <v>410</v>
      </c>
      <c r="B430" s="14"/>
      <c r="C430" s="13"/>
      <c r="D430" s="13"/>
      <c r="E430" s="13"/>
    </row>
    <row r="431" spans="1:5">
      <c r="A431" s="27">
        <v>411</v>
      </c>
      <c r="B431" s="14"/>
      <c r="C431" s="13"/>
      <c r="D431" s="13"/>
      <c r="E431" s="13"/>
    </row>
    <row r="432" spans="1:5">
      <c r="A432" s="27">
        <v>412</v>
      </c>
      <c r="B432" s="14"/>
      <c r="C432" s="13"/>
      <c r="D432" s="13"/>
      <c r="E432" s="13"/>
    </row>
    <row r="433" spans="1:5">
      <c r="A433" s="27">
        <v>413</v>
      </c>
      <c r="B433" s="14"/>
      <c r="C433" s="13"/>
      <c r="D433" s="13"/>
      <c r="E433" s="13"/>
    </row>
    <row r="434" spans="1:5">
      <c r="A434" s="27">
        <v>414</v>
      </c>
      <c r="B434" s="14"/>
      <c r="C434" s="13"/>
      <c r="D434" s="13"/>
      <c r="E434" s="13"/>
    </row>
    <row r="435" spans="1:5">
      <c r="A435" s="27">
        <v>415</v>
      </c>
      <c r="B435" s="14"/>
      <c r="C435" s="13"/>
      <c r="D435" s="13"/>
      <c r="E435" s="13"/>
    </row>
    <row r="436" spans="1:5">
      <c r="A436" s="27">
        <v>416</v>
      </c>
      <c r="B436" s="14"/>
      <c r="C436" s="13"/>
      <c r="D436" s="13"/>
      <c r="E436" s="13"/>
    </row>
    <row r="437" spans="1:5">
      <c r="A437" s="27">
        <v>417</v>
      </c>
      <c r="B437" s="14"/>
      <c r="C437" s="13"/>
      <c r="D437" s="13"/>
      <c r="E437" s="13"/>
    </row>
    <row r="438" spans="1:5">
      <c r="A438" s="27">
        <v>418</v>
      </c>
      <c r="B438" s="14"/>
      <c r="C438" s="13"/>
      <c r="D438" s="13"/>
      <c r="E438" s="13"/>
    </row>
    <row r="439" spans="1:5">
      <c r="A439" s="27">
        <v>419</v>
      </c>
      <c r="B439" s="14"/>
      <c r="C439" s="13"/>
      <c r="D439" s="13"/>
      <c r="E439" s="13"/>
    </row>
    <row r="440" spans="1:5">
      <c r="A440" s="27">
        <v>420</v>
      </c>
      <c r="B440" s="14"/>
      <c r="C440" s="13"/>
      <c r="D440" s="13"/>
      <c r="E440" s="13"/>
    </row>
    <row r="441" spans="1:5">
      <c r="A441" s="27">
        <v>421</v>
      </c>
      <c r="B441" s="14"/>
      <c r="C441" s="13"/>
      <c r="D441" s="13"/>
      <c r="E441" s="13"/>
    </row>
    <row r="442" spans="1:5">
      <c r="A442" s="27">
        <v>422</v>
      </c>
      <c r="B442" s="14"/>
      <c r="C442" s="13"/>
      <c r="D442" s="13"/>
      <c r="E442" s="13"/>
    </row>
    <row r="443" spans="1:5">
      <c r="A443" s="27">
        <v>423</v>
      </c>
      <c r="B443" s="14"/>
      <c r="C443" s="13"/>
      <c r="D443" s="13"/>
      <c r="E443" s="13"/>
    </row>
    <row r="444" spans="1:5">
      <c r="A444" s="27">
        <v>424</v>
      </c>
      <c r="B444" s="14"/>
      <c r="C444" s="13"/>
      <c r="D444" s="13"/>
      <c r="E444" s="13"/>
    </row>
    <row r="445" spans="1:5">
      <c r="A445" s="27">
        <v>425</v>
      </c>
      <c r="B445" s="14"/>
      <c r="C445" s="13"/>
      <c r="D445" s="13"/>
      <c r="E445" s="13"/>
    </row>
    <row r="446" spans="1:5">
      <c r="A446" s="27">
        <v>426</v>
      </c>
      <c r="B446" s="14"/>
      <c r="C446" s="13"/>
      <c r="D446" s="13"/>
      <c r="E446" s="13"/>
    </row>
    <row r="447" spans="1:5">
      <c r="A447" s="27">
        <v>427</v>
      </c>
      <c r="B447" s="14"/>
      <c r="C447" s="13"/>
      <c r="D447" s="13"/>
      <c r="E447" s="13"/>
    </row>
    <row r="448" spans="1:5">
      <c r="A448" s="27">
        <v>428</v>
      </c>
      <c r="B448" s="14"/>
      <c r="C448" s="13"/>
      <c r="D448" s="13"/>
      <c r="E448" s="13"/>
    </row>
    <row r="449" spans="1:5">
      <c r="A449" s="27">
        <v>429</v>
      </c>
      <c r="B449" s="14"/>
      <c r="C449" s="13"/>
      <c r="D449" s="13"/>
      <c r="E449" s="13"/>
    </row>
    <row r="450" spans="1:5">
      <c r="A450" s="27">
        <v>430</v>
      </c>
      <c r="B450" s="14"/>
      <c r="C450" s="13"/>
      <c r="D450" s="13"/>
      <c r="E450" s="13"/>
    </row>
    <row r="451" spans="1:5">
      <c r="A451" s="27">
        <v>431</v>
      </c>
      <c r="B451" s="14"/>
      <c r="C451" s="13"/>
      <c r="D451" s="13"/>
      <c r="E451" s="13"/>
    </row>
    <row r="452" spans="1:5">
      <c r="A452" s="27">
        <v>432</v>
      </c>
      <c r="B452" s="14"/>
      <c r="C452" s="13"/>
      <c r="D452" s="13"/>
      <c r="E452" s="13"/>
    </row>
    <row r="453" spans="1:5">
      <c r="A453" s="27">
        <v>433</v>
      </c>
      <c r="B453" s="14"/>
      <c r="C453" s="13"/>
      <c r="D453" s="13"/>
      <c r="E453" s="13"/>
    </row>
    <row r="454" spans="1:5">
      <c r="A454" s="27">
        <v>434</v>
      </c>
      <c r="B454" s="14"/>
      <c r="C454" s="13"/>
      <c r="D454" s="13"/>
      <c r="E454" s="13"/>
    </row>
    <row r="455" spans="1:5">
      <c r="A455" s="27">
        <v>435</v>
      </c>
      <c r="B455" s="14"/>
      <c r="C455" s="13"/>
      <c r="D455" s="13"/>
      <c r="E455" s="13"/>
    </row>
    <row r="456" spans="1:5">
      <c r="A456" s="27">
        <v>436</v>
      </c>
      <c r="B456" s="14"/>
      <c r="C456" s="13"/>
      <c r="D456" s="13"/>
      <c r="E456" s="13"/>
    </row>
    <row r="457" spans="1:5">
      <c r="A457" s="27">
        <v>437</v>
      </c>
      <c r="B457" s="14"/>
      <c r="C457" s="13"/>
      <c r="D457" s="13"/>
      <c r="E457" s="13"/>
    </row>
    <row r="458" spans="1:5">
      <c r="A458" s="27">
        <v>438</v>
      </c>
      <c r="B458" s="14"/>
      <c r="C458" s="13"/>
      <c r="D458" s="13"/>
      <c r="E458" s="13"/>
    </row>
    <row r="459" spans="1:5">
      <c r="A459" s="27">
        <v>439</v>
      </c>
      <c r="B459" s="14"/>
      <c r="C459" s="13"/>
      <c r="D459" s="13"/>
      <c r="E459" s="13"/>
    </row>
    <row r="460" spans="1:5">
      <c r="A460" s="27">
        <v>440</v>
      </c>
      <c r="B460" s="14"/>
      <c r="C460" s="13"/>
      <c r="D460" s="13"/>
      <c r="E460" s="13"/>
    </row>
    <row r="461" spans="1:5">
      <c r="A461" s="27">
        <v>441</v>
      </c>
      <c r="B461" s="14"/>
      <c r="C461" s="13"/>
      <c r="D461" s="13"/>
      <c r="E461" s="13"/>
    </row>
    <row r="462" spans="1:5">
      <c r="A462" s="27">
        <v>442</v>
      </c>
      <c r="B462" s="14"/>
      <c r="C462" s="13"/>
      <c r="D462" s="13"/>
      <c r="E462" s="13"/>
    </row>
    <row r="463" spans="1:5">
      <c r="A463" s="27">
        <v>443</v>
      </c>
      <c r="B463" s="14"/>
      <c r="C463" s="13"/>
      <c r="D463" s="13"/>
      <c r="E463" s="13"/>
    </row>
    <row r="464" spans="1:5">
      <c r="A464" s="27">
        <v>444</v>
      </c>
      <c r="B464" s="14"/>
      <c r="C464" s="13"/>
      <c r="D464" s="13"/>
      <c r="E464" s="13"/>
    </row>
    <row r="465" spans="1:5">
      <c r="A465" s="27">
        <v>445</v>
      </c>
      <c r="B465" s="14"/>
      <c r="C465" s="13"/>
      <c r="D465" s="13"/>
      <c r="E465" s="13"/>
    </row>
    <row r="466" spans="1:5">
      <c r="A466" s="27">
        <v>446</v>
      </c>
      <c r="B466" s="14"/>
      <c r="C466" s="13"/>
      <c r="D466" s="13"/>
      <c r="E466" s="13"/>
    </row>
    <row r="467" spans="1:5">
      <c r="A467" s="27">
        <v>447</v>
      </c>
      <c r="B467" s="14"/>
      <c r="C467" s="13"/>
      <c r="D467" s="13"/>
      <c r="E467" s="13"/>
    </row>
    <row r="468" spans="1:5">
      <c r="A468" s="27">
        <v>448</v>
      </c>
      <c r="B468" s="14"/>
      <c r="C468" s="13"/>
      <c r="D468" s="13"/>
      <c r="E468" s="13"/>
    </row>
    <row r="469" spans="1:5">
      <c r="A469" s="27">
        <v>449</v>
      </c>
      <c r="B469" s="14"/>
      <c r="C469" s="13"/>
      <c r="D469" s="13"/>
      <c r="E469" s="13"/>
    </row>
    <row r="470" spans="1:5">
      <c r="A470" s="27">
        <v>450</v>
      </c>
      <c r="B470" s="14"/>
      <c r="C470" s="13"/>
      <c r="D470" s="13"/>
      <c r="E470" s="13"/>
    </row>
    <row r="471" spans="1:5">
      <c r="A471" s="27">
        <v>451</v>
      </c>
      <c r="B471" s="14"/>
      <c r="C471" s="13"/>
      <c r="D471" s="13"/>
      <c r="E471" s="13"/>
    </row>
    <row r="472" spans="1:5">
      <c r="A472" s="27">
        <v>452</v>
      </c>
      <c r="B472" s="14"/>
      <c r="C472" s="13"/>
      <c r="D472" s="13"/>
      <c r="E472" s="13"/>
    </row>
    <row r="473" spans="1:5">
      <c r="A473" s="27">
        <v>453</v>
      </c>
      <c r="B473" s="14"/>
      <c r="C473" s="13"/>
      <c r="D473" s="13"/>
      <c r="E473" s="13"/>
    </row>
    <row r="474" spans="1:5">
      <c r="A474" s="27">
        <v>454</v>
      </c>
      <c r="B474" s="14"/>
      <c r="C474" s="13"/>
      <c r="D474" s="13"/>
      <c r="E474" s="13"/>
    </row>
    <row r="475" spans="1:5">
      <c r="A475" s="27">
        <v>455</v>
      </c>
      <c r="B475" s="14"/>
      <c r="C475" s="13"/>
      <c r="D475" s="13"/>
      <c r="E475" s="13"/>
    </row>
    <row r="476" spans="1:5">
      <c r="A476" s="27">
        <v>456</v>
      </c>
      <c r="B476" s="14"/>
      <c r="C476" s="13"/>
      <c r="D476" s="13"/>
      <c r="E476" s="13"/>
    </row>
    <row r="477" spans="1:5">
      <c r="A477" s="27">
        <v>457</v>
      </c>
      <c r="B477" s="14"/>
      <c r="C477" s="13"/>
      <c r="D477" s="13"/>
      <c r="E477" s="13"/>
    </row>
    <row r="478" spans="1:5">
      <c r="A478" s="27">
        <v>458</v>
      </c>
      <c r="B478" s="14"/>
      <c r="C478" s="13"/>
      <c r="D478" s="13"/>
      <c r="E478" s="13"/>
    </row>
    <row r="479" spans="1:5">
      <c r="A479" s="27">
        <v>459</v>
      </c>
      <c r="B479" s="14"/>
      <c r="C479" s="13"/>
      <c r="D479" s="13"/>
      <c r="E479" s="13"/>
    </row>
    <row r="480" spans="1:5">
      <c r="A480" s="27">
        <v>460</v>
      </c>
      <c r="B480" s="14"/>
      <c r="C480" s="13"/>
      <c r="D480" s="13"/>
      <c r="E480" s="13"/>
    </row>
    <row r="481" spans="1:5">
      <c r="A481" s="27">
        <v>461</v>
      </c>
      <c r="B481" s="14"/>
      <c r="C481" s="13"/>
      <c r="D481" s="13"/>
      <c r="E481" s="13"/>
    </row>
    <row r="482" spans="1:5">
      <c r="A482" s="27">
        <v>462</v>
      </c>
      <c r="B482" s="14"/>
      <c r="C482" s="13"/>
      <c r="D482" s="13"/>
      <c r="E482" s="13"/>
    </row>
    <row r="483" spans="1:5">
      <c r="A483" s="27">
        <v>463</v>
      </c>
      <c r="B483" s="14"/>
      <c r="C483" s="13"/>
      <c r="D483" s="13"/>
      <c r="E483" s="13"/>
    </row>
    <row r="484" spans="1:5">
      <c r="A484" s="27">
        <v>464</v>
      </c>
      <c r="B484" s="14"/>
      <c r="C484" s="13"/>
      <c r="D484" s="13"/>
      <c r="E484" s="13"/>
    </row>
    <row r="485" spans="1:5">
      <c r="A485" s="27">
        <v>465</v>
      </c>
      <c r="B485" s="14"/>
      <c r="C485" s="13"/>
      <c r="D485" s="13"/>
      <c r="E485" s="13"/>
    </row>
    <row r="486" spans="1:5">
      <c r="A486" s="27">
        <v>466</v>
      </c>
      <c r="B486" s="14"/>
      <c r="C486" s="13"/>
      <c r="D486" s="13"/>
      <c r="E486" s="13"/>
    </row>
    <row r="487" spans="1:5">
      <c r="A487" s="27">
        <v>467</v>
      </c>
      <c r="B487" s="14"/>
      <c r="C487" s="13"/>
      <c r="D487" s="13"/>
      <c r="E487" s="13"/>
    </row>
    <row r="488" spans="1:5">
      <c r="A488" s="27">
        <v>468</v>
      </c>
      <c r="B488" s="14"/>
      <c r="C488" s="13"/>
      <c r="D488" s="13"/>
      <c r="E488" s="13"/>
    </row>
    <row r="489" spans="1:5">
      <c r="A489" s="27">
        <v>469</v>
      </c>
      <c r="B489" s="14"/>
      <c r="C489" s="13"/>
      <c r="D489" s="13"/>
      <c r="E489" s="13"/>
    </row>
    <row r="490" spans="1:5">
      <c r="A490" s="27">
        <v>470</v>
      </c>
      <c r="B490" s="14"/>
      <c r="C490" s="13"/>
      <c r="D490" s="13"/>
      <c r="E490" s="13"/>
    </row>
    <row r="491" spans="1:5">
      <c r="A491" s="27">
        <v>471</v>
      </c>
      <c r="B491" s="14"/>
      <c r="C491" s="13"/>
      <c r="D491" s="13"/>
      <c r="E491" s="13"/>
    </row>
    <row r="492" spans="1:5">
      <c r="A492" s="27">
        <v>472</v>
      </c>
      <c r="B492" s="14"/>
      <c r="C492" s="13"/>
      <c r="D492" s="13"/>
      <c r="E492" s="13"/>
    </row>
    <row r="493" spans="1:5">
      <c r="A493" s="27">
        <v>473</v>
      </c>
      <c r="B493" s="14"/>
      <c r="C493" s="13"/>
      <c r="D493" s="13"/>
      <c r="E493" s="13"/>
    </row>
    <row r="494" spans="1:5">
      <c r="A494" s="27">
        <v>474</v>
      </c>
      <c r="B494" s="14"/>
      <c r="C494" s="13"/>
      <c r="D494" s="13"/>
      <c r="E494" s="13"/>
    </row>
    <row r="495" spans="1:5">
      <c r="A495" s="27">
        <v>475</v>
      </c>
      <c r="B495" s="14"/>
      <c r="C495" s="13"/>
      <c r="D495" s="13"/>
      <c r="E495" s="13"/>
    </row>
    <row r="496" spans="1:5">
      <c r="A496" s="27">
        <v>476</v>
      </c>
      <c r="B496" s="14"/>
      <c r="C496" s="13"/>
      <c r="D496" s="13"/>
      <c r="E496" s="13"/>
    </row>
    <row r="497" spans="1:5">
      <c r="A497" s="27">
        <v>477</v>
      </c>
      <c r="B497" s="14"/>
      <c r="C497" s="13"/>
      <c r="D497" s="13"/>
      <c r="E497" s="13"/>
    </row>
    <row r="498" spans="1:5">
      <c r="A498" s="27">
        <v>478</v>
      </c>
      <c r="B498" s="14"/>
      <c r="C498" s="13"/>
      <c r="D498" s="13"/>
      <c r="E498" s="13"/>
    </row>
    <row r="499" spans="1:5">
      <c r="A499" s="27">
        <v>479</v>
      </c>
      <c r="B499" s="14"/>
      <c r="C499" s="13"/>
      <c r="D499" s="13"/>
      <c r="E499" s="13"/>
    </row>
    <row r="500" spans="1:5">
      <c r="A500" s="27">
        <v>480</v>
      </c>
      <c r="B500" s="14"/>
      <c r="C500" s="13"/>
      <c r="D500" s="13"/>
      <c r="E500" s="13"/>
    </row>
    <row r="501" spans="1:5">
      <c r="A501" s="27">
        <v>481</v>
      </c>
      <c r="B501" s="14"/>
      <c r="C501" s="13"/>
      <c r="D501" s="13"/>
      <c r="E501" s="13"/>
    </row>
    <row r="502" spans="1:5">
      <c r="A502" s="27">
        <v>482</v>
      </c>
      <c r="B502" s="14"/>
      <c r="C502" s="13"/>
      <c r="D502" s="13"/>
      <c r="E502" s="13"/>
    </row>
    <row r="503" spans="1:5">
      <c r="A503" s="27">
        <v>483</v>
      </c>
      <c r="B503" s="14"/>
      <c r="C503" s="13"/>
      <c r="D503" s="13"/>
      <c r="E503" s="13"/>
    </row>
    <row r="504" spans="1:5">
      <c r="A504" s="27">
        <v>484</v>
      </c>
      <c r="B504" s="14"/>
      <c r="C504" s="13"/>
      <c r="D504" s="13"/>
      <c r="E504" s="13"/>
    </row>
    <row r="505" spans="1:5">
      <c r="A505" s="27">
        <v>485</v>
      </c>
      <c r="B505" s="14"/>
      <c r="C505" s="13"/>
      <c r="D505" s="13"/>
      <c r="E505" s="13"/>
    </row>
    <row r="506" spans="1:5">
      <c r="A506" s="27">
        <v>486</v>
      </c>
      <c r="B506" s="14"/>
      <c r="C506" s="13"/>
      <c r="D506" s="13"/>
      <c r="E506" s="13"/>
    </row>
    <row r="507" spans="1:5">
      <c r="A507" s="27">
        <v>487</v>
      </c>
      <c r="B507" s="14"/>
      <c r="C507" s="13"/>
      <c r="D507" s="13"/>
      <c r="E507" s="13"/>
    </row>
    <row r="508" spans="1:5">
      <c r="A508" s="27">
        <v>488</v>
      </c>
      <c r="B508" s="14"/>
      <c r="C508" s="13"/>
      <c r="D508" s="13"/>
      <c r="E508" s="13"/>
    </row>
    <row r="509" spans="1:5">
      <c r="A509" s="27">
        <v>489</v>
      </c>
      <c r="B509" s="14"/>
      <c r="C509" s="13"/>
      <c r="D509" s="13"/>
      <c r="E509" s="13"/>
    </row>
    <row r="510" spans="1:5">
      <c r="A510" s="27">
        <v>490</v>
      </c>
      <c r="B510" s="14"/>
      <c r="C510" s="13"/>
      <c r="D510" s="13"/>
      <c r="E510" s="13"/>
    </row>
    <row r="511" spans="1:5">
      <c r="A511" s="27">
        <v>491</v>
      </c>
      <c r="B511" s="14"/>
      <c r="C511" s="13"/>
      <c r="D511" s="13"/>
      <c r="E511" s="13"/>
    </row>
    <row r="512" spans="1:5">
      <c r="A512" s="27">
        <v>492</v>
      </c>
      <c r="B512" s="14"/>
      <c r="C512" s="13"/>
      <c r="D512" s="13"/>
      <c r="E512" s="13"/>
    </row>
    <row r="513" spans="1:5">
      <c r="A513" s="27">
        <v>493</v>
      </c>
      <c r="B513" s="14"/>
      <c r="C513" s="13"/>
      <c r="D513" s="13"/>
      <c r="E513" s="13"/>
    </row>
    <row r="514" spans="1:5">
      <c r="A514" s="27">
        <v>494</v>
      </c>
      <c r="B514" s="14"/>
      <c r="C514" s="13"/>
      <c r="D514" s="13"/>
      <c r="E514" s="13"/>
    </row>
    <row r="515" spans="1:5">
      <c r="A515" s="27">
        <v>495</v>
      </c>
      <c r="B515" s="14"/>
      <c r="C515" s="13"/>
      <c r="D515" s="13"/>
      <c r="E515" s="13"/>
    </row>
    <row r="516" spans="1:5">
      <c r="A516" s="27">
        <v>496</v>
      </c>
      <c r="B516" s="14"/>
      <c r="C516" s="13"/>
      <c r="D516" s="13"/>
      <c r="E516" s="13"/>
    </row>
    <row r="517" spans="1:5">
      <c r="A517" s="27">
        <v>497</v>
      </c>
      <c r="B517" s="14"/>
      <c r="C517" s="13"/>
      <c r="D517" s="13"/>
      <c r="E517" s="13"/>
    </row>
    <row r="518" spans="1:5">
      <c r="A518" s="27">
        <v>498</v>
      </c>
      <c r="B518" s="14"/>
      <c r="C518" s="13"/>
      <c r="D518" s="13"/>
      <c r="E518" s="13"/>
    </row>
    <row r="519" spans="1:5">
      <c r="A519" s="27">
        <v>499</v>
      </c>
      <c r="B519" s="14"/>
      <c r="C519" s="13"/>
      <c r="D519" s="13"/>
      <c r="E519" s="13"/>
    </row>
  </sheetData>
  <sheetProtection formatCells="0" formatColumns="0" formatRows="0"/>
  <customSheetViews>
    <customSheetView guid="{0C13EE4D-7CE1-4AA1-8E50-FA0088A2A213}">
      <selection activeCell="C9" sqref="C9"/>
      <pageMargins left="0.7" right="0.7" top="0.75" bottom="0.75" header="0.3" footer="0.3"/>
      <pageSetup orientation="portrait" r:id="rId1"/>
    </customSheetView>
  </customSheetViews>
  <mergeCells count="14">
    <mergeCell ref="G23:I23"/>
    <mergeCell ref="A15:C15"/>
    <mergeCell ref="A16:A17"/>
    <mergeCell ref="G21:I21"/>
    <mergeCell ref="G22:I22"/>
    <mergeCell ref="I2:J2"/>
    <mergeCell ref="D12:H17"/>
    <mergeCell ref="A13:B13"/>
    <mergeCell ref="A14:B14"/>
    <mergeCell ref="A12:B12"/>
    <mergeCell ref="A10:B10"/>
    <mergeCell ref="C10:E10"/>
    <mergeCell ref="I9:L10"/>
    <mergeCell ref="A1:G8"/>
  </mergeCells>
  <conditionalFormatting sqref="C9:E10">
    <cfRule type="expression" dxfId="4" priority="2">
      <formula>C9="Your Name Here!"</formula>
    </cfRule>
  </conditionalFormatting>
  <hyperlinks>
    <hyperlink ref="I9:K10" r:id="rId2" display="Video explaining this in detail." xr:uid="{811FF920-C93A-4314-A9D1-01D51463111F}"/>
    <hyperlink ref="I9:L10" r:id="rId3" display="Video explaining this in detail." xr:uid="{68EA0FE6-A111-4C3D-B416-505BEBE3F22D}"/>
  </hyperlinks>
  <pageMargins left="0.7" right="0.7" top="0.75" bottom="0.75" header="0.3" footer="0.3"/>
  <pageSetup orientation="portrait" r:id="rId4"/>
  <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D5DB9D-9DA3-4B30-891B-22060AEA6E26}">
  <dimension ref="A1:S509"/>
  <sheetViews>
    <sheetView workbookViewId="0">
      <selection activeCell="B5" sqref="B5:B6"/>
    </sheetView>
  </sheetViews>
  <sheetFormatPr defaultRowHeight="14.4"/>
  <cols>
    <col min="2" max="4" width="10" bestFit="1" customWidth="1"/>
    <col min="10" max="10" width="12.44140625" bestFit="1" customWidth="1"/>
  </cols>
  <sheetData>
    <row r="1" spans="1:19" ht="15" customHeight="1" thickBot="1">
      <c r="A1" s="69" t="s">
        <v>4</v>
      </c>
      <c r="B1" s="70"/>
      <c r="C1" s="10"/>
      <c r="F1" s="97" t="s">
        <v>54</v>
      </c>
      <c r="G1" s="98"/>
      <c r="H1" s="98"/>
      <c r="I1" s="98"/>
      <c r="J1" s="98"/>
      <c r="K1" s="98"/>
      <c r="L1" s="98"/>
      <c r="M1" s="98"/>
      <c r="N1" s="98"/>
      <c r="O1" s="98"/>
      <c r="P1" s="98"/>
      <c r="Q1" s="98"/>
      <c r="R1" s="98"/>
      <c r="S1" s="99"/>
    </row>
    <row r="2" spans="1:19" ht="15" thickBot="1">
      <c r="A2" s="66" t="s">
        <v>5</v>
      </c>
      <c r="B2" s="67"/>
      <c r="C2" s="11"/>
      <c r="F2" s="100"/>
      <c r="G2" s="101"/>
      <c r="H2" s="101"/>
      <c r="I2" s="101"/>
      <c r="J2" s="101"/>
      <c r="K2" s="101"/>
      <c r="L2" s="101"/>
      <c r="M2" s="101"/>
      <c r="N2" s="101"/>
      <c r="O2" s="101"/>
      <c r="P2" s="101"/>
      <c r="Q2" s="101"/>
      <c r="R2" s="101"/>
      <c r="S2" s="102"/>
    </row>
    <row r="3" spans="1:19" ht="15" thickBot="1">
      <c r="A3" s="68" t="s">
        <v>6</v>
      </c>
      <c r="B3" s="67"/>
      <c r="C3" s="40">
        <v>12</v>
      </c>
      <c r="F3" s="100"/>
      <c r="G3" s="101"/>
      <c r="H3" s="101"/>
      <c r="I3" s="101"/>
      <c r="J3" s="101"/>
      <c r="K3" s="101"/>
      <c r="L3" s="101"/>
      <c r="M3" s="101"/>
      <c r="N3" s="101"/>
      <c r="O3" s="101"/>
      <c r="P3" s="101"/>
      <c r="Q3" s="101"/>
      <c r="R3" s="101"/>
      <c r="S3" s="102"/>
    </row>
    <row r="4" spans="1:19" ht="15" thickBot="1">
      <c r="A4" s="92" t="s">
        <v>7</v>
      </c>
      <c r="B4" s="93"/>
      <c r="C4" s="94"/>
      <c r="F4" s="100"/>
      <c r="G4" s="101"/>
      <c r="H4" s="101"/>
      <c r="I4" s="101"/>
      <c r="J4" s="101"/>
      <c r="K4" s="101"/>
      <c r="L4" s="101"/>
      <c r="M4" s="101"/>
      <c r="N4" s="101"/>
      <c r="O4" s="101"/>
      <c r="P4" s="101"/>
      <c r="Q4" s="101"/>
      <c r="R4" s="101"/>
      <c r="S4" s="102"/>
    </row>
    <row r="5" spans="1:19">
      <c r="A5" s="95" t="s">
        <v>8</v>
      </c>
      <c r="B5" s="34"/>
      <c r="C5" s="2" t="s">
        <v>9</v>
      </c>
      <c r="F5" s="100"/>
      <c r="G5" s="101"/>
      <c r="H5" s="101"/>
      <c r="I5" s="101"/>
      <c r="J5" s="101"/>
      <c r="K5" s="101"/>
      <c r="L5" s="101"/>
      <c r="M5" s="101"/>
      <c r="N5" s="101"/>
      <c r="O5" s="101"/>
      <c r="P5" s="101"/>
      <c r="Q5" s="101"/>
      <c r="R5" s="101"/>
      <c r="S5" s="102"/>
    </row>
    <row r="6" spans="1:19" ht="15" thickBot="1">
      <c r="A6" s="96"/>
      <c r="B6" s="12"/>
      <c r="C6" s="3"/>
      <c r="F6" s="100"/>
      <c r="G6" s="101"/>
      <c r="H6" s="101"/>
      <c r="I6" s="101"/>
      <c r="J6" s="101"/>
      <c r="K6" s="101"/>
      <c r="L6" s="101"/>
      <c r="M6" s="101"/>
      <c r="N6" s="101"/>
      <c r="O6" s="101"/>
      <c r="P6" s="101"/>
      <c r="Q6" s="101"/>
      <c r="R6" s="101"/>
      <c r="S6" s="102"/>
    </row>
    <row r="7" spans="1:19">
      <c r="F7" s="100"/>
      <c r="G7" s="101"/>
      <c r="H7" s="101"/>
      <c r="I7" s="101"/>
      <c r="J7" s="101"/>
      <c r="K7" s="101"/>
      <c r="L7" s="101"/>
      <c r="M7" s="101"/>
      <c r="N7" s="101"/>
      <c r="O7" s="101"/>
      <c r="P7" s="101"/>
      <c r="Q7" s="101"/>
      <c r="R7" s="101"/>
      <c r="S7" s="102"/>
    </row>
    <row r="8" spans="1:19">
      <c r="F8" s="100"/>
      <c r="G8" s="101"/>
      <c r="H8" s="101"/>
      <c r="I8" s="101"/>
      <c r="J8" s="101"/>
      <c r="K8" s="101"/>
      <c r="L8" s="101"/>
      <c r="M8" s="101"/>
      <c r="N8" s="101"/>
      <c r="O8" s="101"/>
      <c r="P8" s="101"/>
      <c r="Q8" s="101"/>
      <c r="R8" s="101"/>
      <c r="S8" s="102"/>
    </row>
    <row r="9" spans="1:19" ht="15" thickBot="1">
      <c r="F9" s="103"/>
      <c r="G9" s="104"/>
      <c r="H9" s="104"/>
      <c r="I9" s="104"/>
      <c r="J9" s="104"/>
      <c r="K9" s="104"/>
      <c r="L9" s="104"/>
      <c r="M9" s="104"/>
      <c r="N9" s="104"/>
      <c r="O9" s="104"/>
      <c r="P9" s="104"/>
      <c r="Q9" s="104"/>
      <c r="R9" s="104"/>
      <c r="S9" s="105"/>
    </row>
    <row r="10" spans="1:19" ht="43.8" thickBot="1">
      <c r="A10" s="4" t="s">
        <v>12</v>
      </c>
      <c r="B10" s="5" t="s">
        <v>3</v>
      </c>
      <c r="C10" s="6" t="s">
        <v>1</v>
      </c>
      <c r="D10" s="5" t="s">
        <v>2</v>
      </c>
      <c r="E10" s="7" t="s">
        <v>0</v>
      </c>
    </row>
    <row r="11" spans="1:19">
      <c r="A11" s="27">
        <v>1</v>
      </c>
      <c r="B11" s="37" t="str">
        <f>IF(OR($C$1="",$C$2="",$C$3="",$B$5="",$B$6=""),"",C2)</f>
        <v/>
      </c>
      <c r="C11" s="37" t="str">
        <f>IF(OR($C$1="",$C$2="",$C$3="",$B$5="",$B$6="",B11=""),"",MIN(B11,MAX(B$5*B11,B$6)))</f>
        <v/>
      </c>
      <c r="D11" s="37" t="str">
        <f>IF(OR($C$1="",$C$2="",$C$3="",$B$5="",$B$6="",C11=""),"",B11-C11)</f>
        <v/>
      </c>
      <c r="E11" s="37" t="str">
        <f>IF(OR($C$1="",$C$2="",$C$3="",$B$5="",$B$6="",D11=""),"",D11*C$1/C$3)</f>
        <v/>
      </c>
      <c r="G11" s="91" t="s">
        <v>10</v>
      </c>
      <c r="H11" s="91"/>
      <c r="I11" s="91"/>
      <c r="J11" s="52" t="str">
        <f>IF(B509&lt;&gt;"",(COUNTIF(D11:D509,"&lt;&gt;0")+1)/12,"")</f>
        <v/>
      </c>
      <c r="K11" s="53" t="s">
        <v>56</v>
      </c>
    </row>
    <row r="12" spans="1:19">
      <c r="A12" s="27">
        <v>2</v>
      </c>
      <c r="B12" s="38" t="str">
        <f>IF(OR($C$1="",$C$2="",$C$3="",$B$5="",$B$6="",E11=""),"",D11+E11)</f>
        <v/>
      </c>
      <c r="C12" s="37" t="str">
        <f>IF(OR($C$1="",$C$2="",$C$3="",$B$5="",$B$6="",B12=""),"",MIN(B12,MAX(B$5*B12,B$6)))</f>
        <v/>
      </c>
      <c r="D12" s="37" t="str">
        <f>IF(OR($C$1="",$C$2="",$C$3="",$B$5="",$B$6="",C12=""),"",B12-C12)</f>
        <v/>
      </c>
      <c r="E12" s="37" t="str">
        <f>IF(OR($C$1="",$C$2="",$C$3="",$B$5="",$B$6="",D12=""),"",D12*C$1/C$3)</f>
        <v/>
      </c>
      <c r="G12" s="91" t="s">
        <v>11</v>
      </c>
      <c r="H12" s="91"/>
      <c r="I12" s="91"/>
      <c r="J12" s="38" t="str">
        <f>IF(B509&lt;&gt;"",SUM(C11:C509),"")</f>
        <v/>
      </c>
    </row>
    <row r="13" spans="1:19">
      <c r="A13" s="27">
        <v>3</v>
      </c>
      <c r="B13" s="38" t="str">
        <f>IF(OR($C$1="",$C$2="",$C$3="",$B$5="",$B$6="",E12=""),"",D12+E12)</f>
        <v/>
      </c>
      <c r="C13" s="37" t="str">
        <f>IF(OR($C$1="",$C$2="",$C$3="",$B$5="",$B$6="",B13=""),"",MIN(B13,MAX(B$5*B13,B$6)))</f>
        <v/>
      </c>
      <c r="D13" s="37" t="str">
        <f>IF(OR($C$1="",$C$2="",$C$3="",$B$5="",$B$6="",C13=""),"",B13-C13)</f>
        <v/>
      </c>
      <c r="E13" s="37" t="str">
        <f>IF(OR($C$1="",$C$2="",$C$3="",$B$5="",$B$6="",D13=""),"",D13*C$1/C$3)</f>
        <v/>
      </c>
      <c r="G13" s="91" t="s">
        <v>53</v>
      </c>
      <c r="H13" s="91"/>
      <c r="I13" s="91"/>
      <c r="J13" s="39" t="str">
        <f>IF(B509&lt;&gt;"",J12-C2,"")</f>
        <v/>
      </c>
    </row>
    <row r="14" spans="1:19">
      <c r="A14" s="27">
        <v>4</v>
      </c>
      <c r="B14" s="38" t="str">
        <f t="shared" ref="B14:B77" si="0">IF(OR($C$1="",$C$2="",$C$3="",$B$5="",$B$6="",E13=""),"",D13+E13)</f>
        <v/>
      </c>
      <c r="C14" s="37" t="str">
        <f t="shared" ref="C14:C77" si="1">IF(OR($C$1="",$C$2="",$C$3="",$B$5="",$B$6="",B14=""),"",MIN(B14,MAX(B$5*B14,B$6)))</f>
        <v/>
      </c>
      <c r="D14" s="37" t="str">
        <f t="shared" ref="D14:D77" si="2">IF(OR($C$1="",$C$2="",$C$3="",$B$5="",$B$6="",C14=""),"",B14-C14)</f>
        <v/>
      </c>
      <c r="E14" s="37" t="str">
        <f t="shared" ref="E14:E77" si="3">IF(OR($C$1="",$C$2="",$C$3="",$B$5="",$B$6="",D14=""),"",D14*C$1/C$3)</f>
        <v/>
      </c>
    </row>
    <row r="15" spans="1:19">
      <c r="A15" s="27">
        <v>5</v>
      </c>
      <c r="B15" s="38" t="str">
        <f t="shared" si="0"/>
        <v/>
      </c>
      <c r="C15" s="37" t="str">
        <f t="shared" si="1"/>
        <v/>
      </c>
      <c r="D15" s="37" t="str">
        <f t="shared" si="2"/>
        <v/>
      </c>
      <c r="E15" s="37" t="str">
        <f t="shared" si="3"/>
        <v/>
      </c>
    </row>
    <row r="16" spans="1:19">
      <c r="A16" s="27">
        <v>6</v>
      </c>
      <c r="B16" s="38" t="str">
        <f t="shared" si="0"/>
        <v/>
      </c>
      <c r="C16" s="37" t="str">
        <f t="shared" si="1"/>
        <v/>
      </c>
      <c r="D16" s="37" t="str">
        <f t="shared" si="2"/>
        <v/>
      </c>
      <c r="E16" s="37" t="str">
        <f t="shared" si="3"/>
        <v/>
      </c>
    </row>
    <row r="17" spans="1:5">
      <c r="A17" s="27">
        <v>7</v>
      </c>
      <c r="B17" s="38" t="str">
        <f t="shared" si="0"/>
        <v/>
      </c>
      <c r="C17" s="37" t="str">
        <f t="shared" si="1"/>
        <v/>
      </c>
      <c r="D17" s="37" t="str">
        <f t="shared" si="2"/>
        <v/>
      </c>
      <c r="E17" s="37" t="str">
        <f t="shared" si="3"/>
        <v/>
      </c>
    </row>
    <row r="18" spans="1:5">
      <c r="A18" s="27">
        <v>8</v>
      </c>
      <c r="B18" s="38" t="str">
        <f t="shared" si="0"/>
        <v/>
      </c>
      <c r="C18" s="37" t="str">
        <f t="shared" si="1"/>
        <v/>
      </c>
      <c r="D18" s="37" t="str">
        <f t="shared" si="2"/>
        <v/>
      </c>
      <c r="E18" s="37" t="str">
        <f t="shared" si="3"/>
        <v/>
      </c>
    </row>
    <row r="19" spans="1:5">
      <c r="A19" s="27">
        <v>9</v>
      </c>
      <c r="B19" s="38" t="str">
        <f t="shared" si="0"/>
        <v/>
      </c>
      <c r="C19" s="37" t="str">
        <f t="shared" si="1"/>
        <v/>
      </c>
      <c r="D19" s="37" t="str">
        <f t="shared" si="2"/>
        <v/>
      </c>
      <c r="E19" s="37" t="str">
        <f t="shared" si="3"/>
        <v/>
      </c>
    </row>
    <row r="20" spans="1:5">
      <c r="A20" s="27">
        <v>10</v>
      </c>
      <c r="B20" s="38" t="str">
        <f t="shared" si="0"/>
        <v/>
      </c>
      <c r="C20" s="37" t="str">
        <f t="shared" si="1"/>
        <v/>
      </c>
      <c r="D20" s="37" t="str">
        <f t="shared" si="2"/>
        <v/>
      </c>
      <c r="E20" s="37" t="str">
        <f t="shared" si="3"/>
        <v/>
      </c>
    </row>
    <row r="21" spans="1:5">
      <c r="A21" s="27">
        <v>11</v>
      </c>
      <c r="B21" s="38" t="str">
        <f t="shared" si="0"/>
        <v/>
      </c>
      <c r="C21" s="37" t="str">
        <f t="shared" si="1"/>
        <v/>
      </c>
      <c r="D21" s="37" t="str">
        <f t="shared" si="2"/>
        <v/>
      </c>
      <c r="E21" s="37" t="str">
        <f t="shared" si="3"/>
        <v/>
      </c>
    </row>
    <row r="22" spans="1:5">
      <c r="A22" s="27">
        <v>12</v>
      </c>
      <c r="B22" s="38" t="str">
        <f t="shared" si="0"/>
        <v/>
      </c>
      <c r="C22" s="37" t="str">
        <f t="shared" si="1"/>
        <v/>
      </c>
      <c r="D22" s="37" t="str">
        <f t="shared" si="2"/>
        <v/>
      </c>
      <c r="E22" s="37" t="str">
        <f t="shared" si="3"/>
        <v/>
      </c>
    </row>
    <row r="23" spans="1:5">
      <c r="A23" s="27">
        <v>13</v>
      </c>
      <c r="B23" s="38" t="str">
        <f t="shared" si="0"/>
        <v/>
      </c>
      <c r="C23" s="37" t="str">
        <f t="shared" si="1"/>
        <v/>
      </c>
      <c r="D23" s="37" t="str">
        <f t="shared" si="2"/>
        <v/>
      </c>
      <c r="E23" s="37" t="str">
        <f t="shared" si="3"/>
        <v/>
      </c>
    </row>
    <row r="24" spans="1:5">
      <c r="A24" s="27">
        <v>14</v>
      </c>
      <c r="B24" s="38" t="str">
        <f t="shared" si="0"/>
        <v/>
      </c>
      <c r="C24" s="37" t="str">
        <f t="shared" si="1"/>
        <v/>
      </c>
      <c r="D24" s="37" t="str">
        <f t="shared" si="2"/>
        <v/>
      </c>
      <c r="E24" s="37" t="str">
        <f t="shared" si="3"/>
        <v/>
      </c>
    </row>
    <row r="25" spans="1:5">
      <c r="A25" s="27">
        <v>15</v>
      </c>
      <c r="B25" s="38" t="str">
        <f t="shared" si="0"/>
        <v/>
      </c>
      <c r="C25" s="37" t="str">
        <f t="shared" si="1"/>
        <v/>
      </c>
      <c r="D25" s="37" t="str">
        <f t="shared" si="2"/>
        <v/>
      </c>
      <c r="E25" s="37" t="str">
        <f t="shared" si="3"/>
        <v/>
      </c>
    </row>
    <row r="26" spans="1:5">
      <c r="A26" s="27">
        <v>16</v>
      </c>
      <c r="B26" s="38" t="str">
        <f t="shared" si="0"/>
        <v/>
      </c>
      <c r="C26" s="37" t="str">
        <f t="shared" si="1"/>
        <v/>
      </c>
      <c r="D26" s="37" t="str">
        <f t="shared" si="2"/>
        <v/>
      </c>
      <c r="E26" s="37" t="str">
        <f t="shared" si="3"/>
        <v/>
      </c>
    </row>
    <row r="27" spans="1:5">
      <c r="A27" s="27">
        <v>17</v>
      </c>
      <c r="B27" s="38" t="str">
        <f t="shared" si="0"/>
        <v/>
      </c>
      <c r="C27" s="37" t="str">
        <f t="shared" si="1"/>
        <v/>
      </c>
      <c r="D27" s="37" t="str">
        <f t="shared" si="2"/>
        <v/>
      </c>
      <c r="E27" s="37" t="str">
        <f t="shared" si="3"/>
        <v/>
      </c>
    </row>
    <row r="28" spans="1:5">
      <c r="A28" s="27">
        <v>18</v>
      </c>
      <c r="B28" s="38" t="str">
        <f t="shared" si="0"/>
        <v/>
      </c>
      <c r="C28" s="37" t="str">
        <f t="shared" si="1"/>
        <v/>
      </c>
      <c r="D28" s="37" t="str">
        <f t="shared" si="2"/>
        <v/>
      </c>
      <c r="E28" s="37" t="str">
        <f t="shared" si="3"/>
        <v/>
      </c>
    </row>
    <row r="29" spans="1:5">
      <c r="A29" s="27">
        <v>19</v>
      </c>
      <c r="B29" s="38" t="str">
        <f t="shared" si="0"/>
        <v/>
      </c>
      <c r="C29" s="37" t="str">
        <f t="shared" si="1"/>
        <v/>
      </c>
      <c r="D29" s="37" t="str">
        <f t="shared" si="2"/>
        <v/>
      </c>
      <c r="E29" s="37" t="str">
        <f t="shared" si="3"/>
        <v/>
      </c>
    </row>
    <row r="30" spans="1:5">
      <c r="A30" s="27">
        <v>20</v>
      </c>
      <c r="B30" s="38" t="str">
        <f t="shared" si="0"/>
        <v/>
      </c>
      <c r="C30" s="37" t="str">
        <f t="shared" si="1"/>
        <v/>
      </c>
      <c r="D30" s="37" t="str">
        <f t="shared" si="2"/>
        <v/>
      </c>
      <c r="E30" s="37" t="str">
        <f t="shared" si="3"/>
        <v/>
      </c>
    </row>
    <row r="31" spans="1:5">
      <c r="A31" s="27">
        <v>21</v>
      </c>
      <c r="B31" s="38" t="str">
        <f t="shared" si="0"/>
        <v/>
      </c>
      <c r="C31" s="37" t="str">
        <f t="shared" si="1"/>
        <v/>
      </c>
      <c r="D31" s="37" t="str">
        <f t="shared" si="2"/>
        <v/>
      </c>
      <c r="E31" s="37" t="str">
        <f t="shared" si="3"/>
        <v/>
      </c>
    </row>
    <row r="32" spans="1:5">
      <c r="A32" s="27">
        <v>22</v>
      </c>
      <c r="B32" s="38" t="str">
        <f t="shared" si="0"/>
        <v/>
      </c>
      <c r="C32" s="37" t="str">
        <f t="shared" si="1"/>
        <v/>
      </c>
      <c r="D32" s="37" t="str">
        <f t="shared" si="2"/>
        <v/>
      </c>
      <c r="E32" s="37" t="str">
        <f t="shared" si="3"/>
        <v/>
      </c>
    </row>
    <row r="33" spans="1:5">
      <c r="A33" s="27">
        <v>23</v>
      </c>
      <c r="B33" s="38" t="str">
        <f t="shared" si="0"/>
        <v/>
      </c>
      <c r="C33" s="37" t="str">
        <f t="shared" si="1"/>
        <v/>
      </c>
      <c r="D33" s="37" t="str">
        <f t="shared" si="2"/>
        <v/>
      </c>
      <c r="E33" s="37" t="str">
        <f t="shared" si="3"/>
        <v/>
      </c>
    </row>
    <row r="34" spans="1:5">
      <c r="A34" s="27">
        <v>24</v>
      </c>
      <c r="B34" s="38" t="str">
        <f t="shared" si="0"/>
        <v/>
      </c>
      <c r="C34" s="37" t="str">
        <f t="shared" si="1"/>
        <v/>
      </c>
      <c r="D34" s="37" t="str">
        <f t="shared" si="2"/>
        <v/>
      </c>
      <c r="E34" s="37" t="str">
        <f t="shared" si="3"/>
        <v/>
      </c>
    </row>
    <row r="35" spans="1:5">
      <c r="A35" s="27">
        <v>25</v>
      </c>
      <c r="B35" s="38" t="str">
        <f t="shared" si="0"/>
        <v/>
      </c>
      <c r="C35" s="37" t="str">
        <f t="shared" si="1"/>
        <v/>
      </c>
      <c r="D35" s="37" t="str">
        <f t="shared" si="2"/>
        <v/>
      </c>
      <c r="E35" s="37" t="str">
        <f t="shared" si="3"/>
        <v/>
      </c>
    </row>
    <row r="36" spans="1:5">
      <c r="A36" s="27">
        <v>26</v>
      </c>
      <c r="B36" s="38" t="str">
        <f t="shared" si="0"/>
        <v/>
      </c>
      <c r="C36" s="37" t="str">
        <f t="shared" si="1"/>
        <v/>
      </c>
      <c r="D36" s="37" t="str">
        <f t="shared" si="2"/>
        <v/>
      </c>
      <c r="E36" s="37" t="str">
        <f t="shared" si="3"/>
        <v/>
      </c>
    </row>
    <row r="37" spans="1:5">
      <c r="A37" s="27">
        <v>27</v>
      </c>
      <c r="B37" s="38" t="str">
        <f t="shared" si="0"/>
        <v/>
      </c>
      <c r="C37" s="37" t="str">
        <f t="shared" si="1"/>
        <v/>
      </c>
      <c r="D37" s="37" t="str">
        <f t="shared" si="2"/>
        <v/>
      </c>
      <c r="E37" s="37" t="str">
        <f t="shared" si="3"/>
        <v/>
      </c>
    </row>
    <row r="38" spans="1:5">
      <c r="A38" s="27">
        <v>28</v>
      </c>
      <c r="B38" s="38" t="str">
        <f t="shared" si="0"/>
        <v/>
      </c>
      <c r="C38" s="37" t="str">
        <f t="shared" si="1"/>
        <v/>
      </c>
      <c r="D38" s="37" t="str">
        <f t="shared" si="2"/>
        <v/>
      </c>
      <c r="E38" s="37" t="str">
        <f t="shared" si="3"/>
        <v/>
      </c>
    </row>
    <row r="39" spans="1:5">
      <c r="A39" s="27">
        <v>29</v>
      </c>
      <c r="B39" s="38" t="str">
        <f t="shared" si="0"/>
        <v/>
      </c>
      <c r="C39" s="37" t="str">
        <f t="shared" si="1"/>
        <v/>
      </c>
      <c r="D39" s="37" t="str">
        <f t="shared" si="2"/>
        <v/>
      </c>
      <c r="E39" s="37" t="str">
        <f t="shared" si="3"/>
        <v/>
      </c>
    </row>
    <row r="40" spans="1:5">
      <c r="A40" s="27">
        <v>30</v>
      </c>
      <c r="B40" s="38" t="str">
        <f t="shared" si="0"/>
        <v/>
      </c>
      <c r="C40" s="37" t="str">
        <f t="shared" si="1"/>
        <v/>
      </c>
      <c r="D40" s="37" t="str">
        <f t="shared" si="2"/>
        <v/>
      </c>
      <c r="E40" s="37" t="str">
        <f t="shared" si="3"/>
        <v/>
      </c>
    </row>
    <row r="41" spans="1:5">
      <c r="A41" s="27">
        <v>31</v>
      </c>
      <c r="B41" s="38" t="str">
        <f t="shared" si="0"/>
        <v/>
      </c>
      <c r="C41" s="37" t="str">
        <f t="shared" si="1"/>
        <v/>
      </c>
      <c r="D41" s="37" t="str">
        <f t="shared" si="2"/>
        <v/>
      </c>
      <c r="E41" s="37" t="str">
        <f t="shared" si="3"/>
        <v/>
      </c>
    </row>
    <row r="42" spans="1:5">
      <c r="A42" s="27">
        <v>32</v>
      </c>
      <c r="B42" s="38" t="str">
        <f t="shared" si="0"/>
        <v/>
      </c>
      <c r="C42" s="37" t="str">
        <f t="shared" si="1"/>
        <v/>
      </c>
      <c r="D42" s="37" t="str">
        <f t="shared" si="2"/>
        <v/>
      </c>
      <c r="E42" s="37" t="str">
        <f t="shared" si="3"/>
        <v/>
      </c>
    </row>
    <row r="43" spans="1:5">
      <c r="A43" s="27">
        <v>33</v>
      </c>
      <c r="B43" s="38" t="str">
        <f t="shared" si="0"/>
        <v/>
      </c>
      <c r="C43" s="37" t="str">
        <f t="shared" si="1"/>
        <v/>
      </c>
      <c r="D43" s="37" t="str">
        <f t="shared" si="2"/>
        <v/>
      </c>
      <c r="E43" s="37" t="str">
        <f t="shared" si="3"/>
        <v/>
      </c>
    </row>
    <row r="44" spans="1:5">
      <c r="A44" s="27">
        <v>34</v>
      </c>
      <c r="B44" s="38" t="str">
        <f t="shared" si="0"/>
        <v/>
      </c>
      <c r="C44" s="37" t="str">
        <f t="shared" si="1"/>
        <v/>
      </c>
      <c r="D44" s="37" t="str">
        <f t="shared" si="2"/>
        <v/>
      </c>
      <c r="E44" s="37" t="str">
        <f t="shared" si="3"/>
        <v/>
      </c>
    </row>
    <row r="45" spans="1:5">
      <c r="A45" s="27">
        <v>35</v>
      </c>
      <c r="B45" s="38" t="str">
        <f t="shared" si="0"/>
        <v/>
      </c>
      <c r="C45" s="37" t="str">
        <f t="shared" si="1"/>
        <v/>
      </c>
      <c r="D45" s="37" t="str">
        <f t="shared" si="2"/>
        <v/>
      </c>
      <c r="E45" s="37" t="str">
        <f t="shared" si="3"/>
        <v/>
      </c>
    </row>
    <row r="46" spans="1:5">
      <c r="A46" s="27">
        <v>36</v>
      </c>
      <c r="B46" s="38" t="str">
        <f t="shared" si="0"/>
        <v/>
      </c>
      <c r="C46" s="37" t="str">
        <f t="shared" si="1"/>
        <v/>
      </c>
      <c r="D46" s="37" t="str">
        <f t="shared" si="2"/>
        <v/>
      </c>
      <c r="E46" s="37" t="str">
        <f t="shared" si="3"/>
        <v/>
      </c>
    </row>
    <row r="47" spans="1:5">
      <c r="A47" s="27">
        <v>37</v>
      </c>
      <c r="B47" s="38" t="str">
        <f t="shared" si="0"/>
        <v/>
      </c>
      <c r="C47" s="37" t="str">
        <f t="shared" si="1"/>
        <v/>
      </c>
      <c r="D47" s="37" t="str">
        <f t="shared" si="2"/>
        <v/>
      </c>
      <c r="E47" s="37" t="str">
        <f t="shared" si="3"/>
        <v/>
      </c>
    </row>
    <row r="48" spans="1:5">
      <c r="A48" s="27">
        <v>38</v>
      </c>
      <c r="B48" s="38" t="str">
        <f t="shared" si="0"/>
        <v/>
      </c>
      <c r="C48" s="37" t="str">
        <f t="shared" si="1"/>
        <v/>
      </c>
      <c r="D48" s="37" t="str">
        <f t="shared" si="2"/>
        <v/>
      </c>
      <c r="E48" s="37" t="str">
        <f t="shared" si="3"/>
        <v/>
      </c>
    </row>
    <row r="49" spans="1:5">
      <c r="A49" s="27">
        <v>39</v>
      </c>
      <c r="B49" s="38" t="str">
        <f t="shared" si="0"/>
        <v/>
      </c>
      <c r="C49" s="37" t="str">
        <f t="shared" si="1"/>
        <v/>
      </c>
      <c r="D49" s="37" t="str">
        <f t="shared" si="2"/>
        <v/>
      </c>
      <c r="E49" s="37" t="str">
        <f t="shared" si="3"/>
        <v/>
      </c>
    </row>
    <row r="50" spans="1:5">
      <c r="A50" s="27">
        <v>40</v>
      </c>
      <c r="B50" s="38" t="str">
        <f t="shared" si="0"/>
        <v/>
      </c>
      <c r="C50" s="37" t="str">
        <f t="shared" si="1"/>
        <v/>
      </c>
      <c r="D50" s="37" t="str">
        <f t="shared" si="2"/>
        <v/>
      </c>
      <c r="E50" s="37" t="str">
        <f t="shared" si="3"/>
        <v/>
      </c>
    </row>
    <row r="51" spans="1:5">
      <c r="A51" s="27">
        <v>41</v>
      </c>
      <c r="B51" s="38" t="str">
        <f t="shared" si="0"/>
        <v/>
      </c>
      <c r="C51" s="37" t="str">
        <f t="shared" si="1"/>
        <v/>
      </c>
      <c r="D51" s="37" t="str">
        <f t="shared" si="2"/>
        <v/>
      </c>
      <c r="E51" s="37" t="str">
        <f t="shared" si="3"/>
        <v/>
      </c>
    </row>
    <row r="52" spans="1:5">
      <c r="A52" s="27">
        <v>42</v>
      </c>
      <c r="B52" s="38" t="str">
        <f t="shared" si="0"/>
        <v/>
      </c>
      <c r="C52" s="37" t="str">
        <f t="shared" si="1"/>
        <v/>
      </c>
      <c r="D52" s="37" t="str">
        <f t="shared" si="2"/>
        <v/>
      </c>
      <c r="E52" s="37" t="str">
        <f t="shared" si="3"/>
        <v/>
      </c>
    </row>
    <row r="53" spans="1:5">
      <c r="A53" s="27">
        <v>43</v>
      </c>
      <c r="B53" s="38" t="str">
        <f t="shared" si="0"/>
        <v/>
      </c>
      <c r="C53" s="37" t="str">
        <f t="shared" si="1"/>
        <v/>
      </c>
      <c r="D53" s="37" t="str">
        <f t="shared" si="2"/>
        <v/>
      </c>
      <c r="E53" s="37" t="str">
        <f t="shared" si="3"/>
        <v/>
      </c>
    </row>
    <row r="54" spans="1:5">
      <c r="A54" s="27">
        <v>44</v>
      </c>
      <c r="B54" s="38" t="str">
        <f t="shared" si="0"/>
        <v/>
      </c>
      <c r="C54" s="37" t="str">
        <f t="shared" si="1"/>
        <v/>
      </c>
      <c r="D54" s="37" t="str">
        <f t="shared" si="2"/>
        <v/>
      </c>
      <c r="E54" s="37" t="str">
        <f t="shared" si="3"/>
        <v/>
      </c>
    </row>
    <row r="55" spans="1:5">
      <c r="A55" s="27">
        <v>45</v>
      </c>
      <c r="B55" s="38" t="str">
        <f t="shared" si="0"/>
        <v/>
      </c>
      <c r="C55" s="37" t="str">
        <f t="shared" si="1"/>
        <v/>
      </c>
      <c r="D55" s="37" t="str">
        <f t="shared" si="2"/>
        <v/>
      </c>
      <c r="E55" s="37" t="str">
        <f t="shared" si="3"/>
        <v/>
      </c>
    </row>
    <row r="56" spans="1:5">
      <c r="A56" s="27">
        <v>46</v>
      </c>
      <c r="B56" s="38" t="str">
        <f t="shared" si="0"/>
        <v/>
      </c>
      <c r="C56" s="37" t="str">
        <f t="shared" si="1"/>
        <v/>
      </c>
      <c r="D56" s="37" t="str">
        <f t="shared" si="2"/>
        <v/>
      </c>
      <c r="E56" s="37" t="str">
        <f t="shared" si="3"/>
        <v/>
      </c>
    </row>
    <row r="57" spans="1:5">
      <c r="A57" s="27">
        <v>47</v>
      </c>
      <c r="B57" s="38" t="str">
        <f t="shared" si="0"/>
        <v/>
      </c>
      <c r="C57" s="37" t="str">
        <f t="shared" si="1"/>
        <v/>
      </c>
      <c r="D57" s="37" t="str">
        <f t="shared" si="2"/>
        <v/>
      </c>
      <c r="E57" s="37" t="str">
        <f t="shared" si="3"/>
        <v/>
      </c>
    </row>
    <row r="58" spans="1:5">
      <c r="A58" s="27">
        <v>48</v>
      </c>
      <c r="B58" s="38" t="str">
        <f t="shared" si="0"/>
        <v/>
      </c>
      <c r="C58" s="37" t="str">
        <f t="shared" si="1"/>
        <v/>
      </c>
      <c r="D58" s="37" t="str">
        <f t="shared" si="2"/>
        <v/>
      </c>
      <c r="E58" s="37" t="str">
        <f t="shared" si="3"/>
        <v/>
      </c>
    </row>
    <row r="59" spans="1:5">
      <c r="A59" s="27">
        <v>49</v>
      </c>
      <c r="B59" s="38" t="str">
        <f t="shared" si="0"/>
        <v/>
      </c>
      <c r="C59" s="37" t="str">
        <f t="shared" si="1"/>
        <v/>
      </c>
      <c r="D59" s="37" t="str">
        <f t="shared" si="2"/>
        <v/>
      </c>
      <c r="E59" s="37" t="str">
        <f t="shared" si="3"/>
        <v/>
      </c>
    </row>
    <row r="60" spans="1:5">
      <c r="A60" s="27">
        <v>50</v>
      </c>
      <c r="B60" s="38" t="str">
        <f t="shared" si="0"/>
        <v/>
      </c>
      <c r="C60" s="37" t="str">
        <f t="shared" si="1"/>
        <v/>
      </c>
      <c r="D60" s="37" t="str">
        <f t="shared" si="2"/>
        <v/>
      </c>
      <c r="E60" s="37" t="str">
        <f t="shared" si="3"/>
        <v/>
      </c>
    </row>
    <row r="61" spans="1:5">
      <c r="A61" s="27">
        <v>51</v>
      </c>
      <c r="B61" s="38" t="str">
        <f t="shared" si="0"/>
        <v/>
      </c>
      <c r="C61" s="37" t="str">
        <f t="shared" si="1"/>
        <v/>
      </c>
      <c r="D61" s="37" t="str">
        <f t="shared" si="2"/>
        <v/>
      </c>
      <c r="E61" s="37" t="str">
        <f t="shared" si="3"/>
        <v/>
      </c>
    </row>
    <row r="62" spans="1:5">
      <c r="A62" s="27">
        <v>52</v>
      </c>
      <c r="B62" s="38" t="str">
        <f t="shared" si="0"/>
        <v/>
      </c>
      <c r="C62" s="37" t="str">
        <f t="shared" si="1"/>
        <v/>
      </c>
      <c r="D62" s="37" t="str">
        <f t="shared" si="2"/>
        <v/>
      </c>
      <c r="E62" s="37" t="str">
        <f t="shared" si="3"/>
        <v/>
      </c>
    </row>
    <row r="63" spans="1:5">
      <c r="A63" s="27">
        <v>53</v>
      </c>
      <c r="B63" s="38" t="str">
        <f t="shared" si="0"/>
        <v/>
      </c>
      <c r="C63" s="37" t="str">
        <f t="shared" si="1"/>
        <v/>
      </c>
      <c r="D63" s="37" t="str">
        <f t="shared" si="2"/>
        <v/>
      </c>
      <c r="E63" s="37" t="str">
        <f t="shared" si="3"/>
        <v/>
      </c>
    </row>
    <row r="64" spans="1:5">
      <c r="A64" s="27">
        <v>54</v>
      </c>
      <c r="B64" s="38" t="str">
        <f t="shared" si="0"/>
        <v/>
      </c>
      <c r="C64" s="37" t="str">
        <f t="shared" si="1"/>
        <v/>
      </c>
      <c r="D64" s="37" t="str">
        <f t="shared" si="2"/>
        <v/>
      </c>
      <c r="E64" s="37" t="str">
        <f t="shared" si="3"/>
        <v/>
      </c>
    </row>
    <row r="65" spans="1:5">
      <c r="A65" s="27">
        <v>55</v>
      </c>
      <c r="B65" s="38" t="str">
        <f t="shared" si="0"/>
        <v/>
      </c>
      <c r="C65" s="37" t="str">
        <f t="shared" si="1"/>
        <v/>
      </c>
      <c r="D65" s="37" t="str">
        <f t="shared" si="2"/>
        <v/>
      </c>
      <c r="E65" s="37" t="str">
        <f t="shared" si="3"/>
        <v/>
      </c>
    </row>
    <row r="66" spans="1:5">
      <c r="A66" s="27">
        <v>56</v>
      </c>
      <c r="B66" s="38" t="str">
        <f t="shared" si="0"/>
        <v/>
      </c>
      <c r="C66" s="37" t="str">
        <f t="shared" si="1"/>
        <v/>
      </c>
      <c r="D66" s="37" t="str">
        <f t="shared" si="2"/>
        <v/>
      </c>
      <c r="E66" s="37" t="str">
        <f t="shared" si="3"/>
        <v/>
      </c>
    </row>
    <row r="67" spans="1:5">
      <c r="A67" s="27">
        <v>57</v>
      </c>
      <c r="B67" s="38" t="str">
        <f t="shared" si="0"/>
        <v/>
      </c>
      <c r="C67" s="37" t="str">
        <f t="shared" si="1"/>
        <v/>
      </c>
      <c r="D67" s="37" t="str">
        <f t="shared" si="2"/>
        <v/>
      </c>
      <c r="E67" s="37" t="str">
        <f t="shared" si="3"/>
        <v/>
      </c>
    </row>
    <row r="68" spans="1:5">
      <c r="A68" s="27">
        <v>58</v>
      </c>
      <c r="B68" s="38" t="str">
        <f t="shared" si="0"/>
        <v/>
      </c>
      <c r="C68" s="37" t="str">
        <f t="shared" si="1"/>
        <v/>
      </c>
      <c r="D68" s="37" t="str">
        <f t="shared" si="2"/>
        <v/>
      </c>
      <c r="E68" s="37" t="str">
        <f t="shared" si="3"/>
        <v/>
      </c>
    </row>
    <row r="69" spans="1:5">
      <c r="A69" s="27">
        <v>59</v>
      </c>
      <c r="B69" s="38" t="str">
        <f t="shared" si="0"/>
        <v/>
      </c>
      <c r="C69" s="37" t="str">
        <f t="shared" si="1"/>
        <v/>
      </c>
      <c r="D69" s="37" t="str">
        <f t="shared" si="2"/>
        <v/>
      </c>
      <c r="E69" s="37" t="str">
        <f t="shared" si="3"/>
        <v/>
      </c>
    </row>
    <row r="70" spans="1:5">
      <c r="A70" s="27">
        <v>60</v>
      </c>
      <c r="B70" s="38" t="str">
        <f t="shared" si="0"/>
        <v/>
      </c>
      <c r="C70" s="37" t="str">
        <f t="shared" si="1"/>
        <v/>
      </c>
      <c r="D70" s="37" t="str">
        <f t="shared" si="2"/>
        <v/>
      </c>
      <c r="E70" s="37" t="str">
        <f t="shared" si="3"/>
        <v/>
      </c>
    </row>
    <row r="71" spans="1:5">
      <c r="A71" s="27">
        <v>61</v>
      </c>
      <c r="B71" s="38" t="str">
        <f t="shared" si="0"/>
        <v/>
      </c>
      <c r="C71" s="37" t="str">
        <f t="shared" si="1"/>
        <v/>
      </c>
      <c r="D71" s="37" t="str">
        <f t="shared" si="2"/>
        <v/>
      </c>
      <c r="E71" s="37" t="str">
        <f t="shared" si="3"/>
        <v/>
      </c>
    </row>
    <row r="72" spans="1:5">
      <c r="A72" s="27">
        <v>62</v>
      </c>
      <c r="B72" s="38" t="str">
        <f t="shared" si="0"/>
        <v/>
      </c>
      <c r="C72" s="37" t="str">
        <f t="shared" si="1"/>
        <v/>
      </c>
      <c r="D72" s="37" t="str">
        <f t="shared" si="2"/>
        <v/>
      </c>
      <c r="E72" s="37" t="str">
        <f t="shared" si="3"/>
        <v/>
      </c>
    </row>
    <row r="73" spans="1:5">
      <c r="A73" s="27">
        <v>63</v>
      </c>
      <c r="B73" s="38" t="str">
        <f t="shared" si="0"/>
        <v/>
      </c>
      <c r="C73" s="37" t="str">
        <f t="shared" si="1"/>
        <v/>
      </c>
      <c r="D73" s="37" t="str">
        <f t="shared" si="2"/>
        <v/>
      </c>
      <c r="E73" s="37" t="str">
        <f t="shared" si="3"/>
        <v/>
      </c>
    </row>
    <row r="74" spans="1:5">
      <c r="A74" s="27">
        <v>64</v>
      </c>
      <c r="B74" s="38" t="str">
        <f t="shared" si="0"/>
        <v/>
      </c>
      <c r="C74" s="37" t="str">
        <f t="shared" si="1"/>
        <v/>
      </c>
      <c r="D74" s="37" t="str">
        <f t="shared" si="2"/>
        <v/>
      </c>
      <c r="E74" s="37" t="str">
        <f t="shared" si="3"/>
        <v/>
      </c>
    </row>
    <row r="75" spans="1:5">
      <c r="A75" s="27">
        <v>65</v>
      </c>
      <c r="B75" s="38" t="str">
        <f t="shared" si="0"/>
        <v/>
      </c>
      <c r="C75" s="37" t="str">
        <f t="shared" si="1"/>
        <v/>
      </c>
      <c r="D75" s="37" t="str">
        <f t="shared" si="2"/>
        <v/>
      </c>
      <c r="E75" s="37" t="str">
        <f t="shared" si="3"/>
        <v/>
      </c>
    </row>
    <row r="76" spans="1:5">
      <c r="A76" s="27">
        <v>66</v>
      </c>
      <c r="B76" s="38" t="str">
        <f t="shared" si="0"/>
        <v/>
      </c>
      <c r="C76" s="37" t="str">
        <f t="shared" si="1"/>
        <v/>
      </c>
      <c r="D76" s="37" t="str">
        <f t="shared" si="2"/>
        <v/>
      </c>
      <c r="E76" s="37" t="str">
        <f t="shared" si="3"/>
        <v/>
      </c>
    </row>
    <row r="77" spans="1:5">
      <c r="A77" s="27">
        <v>67</v>
      </c>
      <c r="B77" s="38" t="str">
        <f t="shared" si="0"/>
        <v/>
      </c>
      <c r="C77" s="37" t="str">
        <f t="shared" si="1"/>
        <v/>
      </c>
      <c r="D77" s="37" t="str">
        <f t="shared" si="2"/>
        <v/>
      </c>
      <c r="E77" s="37" t="str">
        <f t="shared" si="3"/>
        <v/>
      </c>
    </row>
    <row r="78" spans="1:5">
      <c r="A78" s="27">
        <v>68</v>
      </c>
      <c r="B78" s="38" t="str">
        <f t="shared" ref="B78:B141" si="4">IF(OR($C$1="",$C$2="",$C$3="",$B$5="",$B$6="",E77=""),"",D77+E77)</f>
        <v/>
      </c>
      <c r="C78" s="37" t="str">
        <f t="shared" ref="C78:C141" si="5">IF(OR($C$1="",$C$2="",$C$3="",$B$5="",$B$6="",B78=""),"",MIN(B78,MAX(B$5*B78,B$6)))</f>
        <v/>
      </c>
      <c r="D78" s="37" t="str">
        <f t="shared" ref="D78:D141" si="6">IF(OR($C$1="",$C$2="",$C$3="",$B$5="",$B$6="",C78=""),"",B78-C78)</f>
        <v/>
      </c>
      <c r="E78" s="37" t="str">
        <f t="shared" ref="E78:E141" si="7">IF(OR($C$1="",$C$2="",$C$3="",$B$5="",$B$6="",D78=""),"",D78*C$1/C$3)</f>
        <v/>
      </c>
    </row>
    <row r="79" spans="1:5">
      <c r="A79" s="27">
        <v>69</v>
      </c>
      <c r="B79" s="38" t="str">
        <f t="shared" si="4"/>
        <v/>
      </c>
      <c r="C79" s="37" t="str">
        <f t="shared" si="5"/>
        <v/>
      </c>
      <c r="D79" s="37" t="str">
        <f t="shared" si="6"/>
        <v/>
      </c>
      <c r="E79" s="37" t="str">
        <f t="shared" si="7"/>
        <v/>
      </c>
    </row>
    <row r="80" spans="1:5">
      <c r="A80" s="27">
        <v>70</v>
      </c>
      <c r="B80" s="38" t="str">
        <f t="shared" si="4"/>
        <v/>
      </c>
      <c r="C80" s="37" t="str">
        <f t="shared" si="5"/>
        <v/>
      </c>
      <c r="D80" s="37" t="str">
        <f t="shared" si="6"/>
        <v/>
      </c>
      <c r="E80" s="37" t="str">
        <f t="shared" si="7"/>
        <v/>
      </c>
    </row>
    <row r="81" spans="1:5">
      <c r="A81" s="27">
        <v>71</v>
      </c>
      <c r="B81" s="38" t="str">
        <f t="shared" si="4"/>
        <v/>
      </c>
      <c r="C81" s="37" t="str">
        <f t="shared" si="5"/>
        <v/>
      </c>
      <c r="D81" s="37" t="str">
        <f t="shared" si="6"/>
        <v/>
      </c>
      <c r="E81" s="37" t="str">
        <f t="shared" si="7"/>
        <v/>
      </c>
    </row>
    <row r="82" spans="1:5">
      <c r="A82" s="27">
        <v>72</v>
      </c>
      <c r="B82" s="38" t="str">
        <f t="shared" si="4"/>
        <v/>
      </c>
      <c r="C82" s="37" t="str">
        <f t="shared" si="5"/>
        <v/>
      </c>
      <c r="D82" s="37" t="str">
        <f t="shared" si="6"/>
        <v/>
      </c>
      <c r="E82" s="37" t="str">
        <f t="shared" si="7"/>
        <v/>
      </c>
    </row>
    <row r="83" spans="1:5">
      <c r="A83" s="27">
        <v>73</v>
      </c>
      <c r="B83" s="38" t="str">
        <f t="shared" si="4"/>
        <v/>
      </c>
      <c r="C83" s="37" t="str">
        <f t="shared" si="5"/>
        <v/>
      </c>
      <c r="D83" s="37" t="str">
        <f t="shared" si="6"/>
        <v/>
      </c>
      <c r="E83" s="37" t="str">
        <f t="shared" si="7"/>
        <v/>
      </c>
    </row>
    <row r="84" spans="1:5">
      <c r="A84" s="27">
        <v>74</v>
      </c>
      <c r="B84" s="38" t="str">
        <f t="shared" si="4"/>
        <v/>
      </c>
      <c r="C84" s="37" t="str">
        <f t="shared" si="5"/>
        <v/>
      </c>
      <c r="D84" s="37" t="str">
        <f t="shared" si="6"/>
        <v/>
      </c>
      <c r="E84" s="37" t="str">
        <f t="shared" si="7"/>
        <v/>
      </c>
    </row>
    <row r="85" spans="1:5">
      <c r="A85" s="27">
        <v>75</v>
      </c>
      <c r="B85" s="38" t="str">
        <f t="shared" si="4"/>
        <v/>
      </c>
      <c r="C85" s="37" t="str">
        <f t="shared" si="5"/>
        <v/>
      </c>
      <c r="D85" s="37" t="str">
        <f t="shared" si="6"/>
        <v/>
      </c>
      <c r="E85" s="37" t="str">
        <f t="shared" si="7"/>
        <v/>
      </c>
    </row>
    <row r="86" spans="1:5">
      <c r="A86" s="27">
        <v>76</v>
      </c>
      <c r="B86" s="38" t="str">
        <f t="shared" si="4"/>
        <v/>
      </c>
      <c r="C86" s="37" t="str">
        <f t="shared" si="5"/>
        <v/>
      </c>
      <c r="D86" s="37" t="str">
        <f t="shared" si="6"/>
        <v/>
      </c>
      <c r="E86" s="37" t="str">
        <f t="shared" si="7"/>
        <v/>
      </c>
    </row>
    <row r="87" spans="1:5">
      <c r="A87" s="27">
        <v>77</v>
      </c>
      <c r="B87" s="38" t="str">
        <f t="shared" si="4"/>
        <v/>
      </c>
      <c r="C87" s="37" t="str">
        <f t="shared" si="5"/>
        <v/>
      </c>
      <c r="D87" s="37" t="str">
        <f t="shared" si="6"/>
        <v/>
      </c>
      <c r="E87" s="37" t="str">
        <f t="shared" si="7"/>
        <v/>
      </c>
    </row>
    <row r="88" spans="1:5">
      <c r="A88" s="27">
        <v>78</v>
      </c>
      <c r="B88" s="38" t="str">
        <f t="shared" si="4"/>
        <v/>
      </c>
      <c r="C88" s="37" t="str">
        <f t="shared" si="5"/>
        <v/>
      </c>
      <c r="D88" s="37" t="str">
        <f t="shared" si="6"/>
        <v/>
      </c>
      <c r="E88" s="37" t="str">
        <f t="shared" si="7"/>
        <v/>
      </c>
    </row>
    <row r="89" spans="1:5">
      <c r="A89" s="27">
        <v>79</v>
      </c>
      <c r="B89" s="38" t="str">
        <f t="shared" si="4"/>
        <v/>
      </c>
      <c r="C89" s="37" t="str">
        <f t="shared" si="5"/>
        <v/>
      </c>
      <c r="D89" s="37" t="str">
        <f t="shared" si="6"/>
        <v/>
      </c>
      <c r="E89" s="37" t="str">
        <f t="shared" si="7"/>
        <v/>
      </c>
    </row>
    <row r="90" spans="1:5">
      <c r="A90" s="27">
        <v>80</v>
      </c>
      <c r="B90" s="38" t="str">
        <f t="shared" si="4"/>
        <v/>
      </c>
      <c r="C90" s="37" t="str">
        <f t="shared" si="5"/>
        <v/>
      </c>
      <c r="D90" s="37" t="str">
        <f t="shared" si="6"/>
        <v/>
      </c>
      <c r="E90" s="37" t="str">
        <f t="shared" si="7"/>
        <v/>
      </c>
    </row>
    <row r="91" spans="1:5">
      <c r="A91" s="27">
        <v>81</v>
      </c>
      <c r="B91" s="38" t="str">
        <f t="shared" si="4"/>
        <v/>
      </c>
      <c r="C91" s="37" t="str">
        <f t="shared" si="5"/>
        <v/>
      </c>
      <c r="D91" s="37" t="str">
        <f t="shared" si="6"/>
        <v/>
      </c>
      <c r="E91" s="37" t="str">
        <f t="shared" si="7"/>
        <v/>
      </c>
    </row>
    <row r="92" spans="1:5">
      <c r="A92" s="27">
        <v>82</v>
      </c>
      <c r="B92" s="38" t="str">
        <f t="shared" si="4"/>
        <v/>
      </c>
      <c r="C92" s="37" t="str">
        <f t="shared" si="5"/>
        <v/>
      </c>
      <c r="D92" s="37" t="str">
        <f t="shared" si="6"/>
        <v/>
      </c>
      <c r="E92" s="37" t="str">
        <f t="shared" si="7"/>
        <v/>
      </c>
    </row>
    <row r="93" spans="1:5">
      <c r="A93" s="27">
        <v>83</v>
      </c>
      <c r="B93" s="38" t="str">
        <f t="shared" si="4"/>
        <v/>
      </c>
      <c r="C93" s="37" t="str">
        <f t="shared" si="5"/>
        <v/>
      </c>
      <c r="D93" s="37" t="str">
        <f t="shared" si="6"/>
        <v/>
      </c>
      <c r="E93" s="37" t="str">
        <f t="shared" si="7"/>
        <v/>
      </c>
    </row>
    <row r="94" spans="1:5">
      <c r="A94" s="27">
        <v>84</v>
      </c>
      <c r="B94" s="38" t="str">
        <f t="shared" si="4"/>
        <v/>
      </c>
      <c r="C94" s="37" t="str">
        <f t="shared" si="5"/>
        <v/>
      </c>
      <c r="D94" s="37" t="str">
        <f t="shared" si="6"/>
        <v/>
      </c>
      <c r="E94" s="37" t="str">
        <f t="shared" si="7"/>
        <v/>
      </c>
    </row>
    <row r="95" spans="1:5">
      <c r="A95" s="27">
        <v>85</v>
      </c>
      <c r="B95" s="38" t="str">
        <f t="shared" si="4"/>
        <v/>
      </c>
      <c r="C95" s="37" t="str">
        <f t="shared" si="5"/>
        <v/>
      </c>
      <c r="D95" s="37" t="str">
        <f t="shared" si="6"/>
        <v/>
      </c>
      <c r="E95" s="37" t="str">
        <f t="shared" si="7"/>
        <v/>
      </c>
    </row>
    <row r="96" spans="1:5">
      <c r="A96" s="27">
        <v>86</v>
      </c>
      <c r="B96" s="38" t="str">
        <f t="shared" si="4"/>
        <v/>
      </c>
      <c r="C96" s="37" t="str">
        <f t="shared" si="5"/>
        <v/>
      </c>
      <c r="D96" s="37" t="str">
        <f t="shared" si="6"/>
        <v/>
      </c>
      <c r="E96" s="37" t="str">
        <f t="shared" si="7"/>
        <v/>
      </c>
    </row>
    <row r="97" spans="1:5">
      <c r="A97" s="27">
        <v>87</v>
      </c>
      <c r="B97" s="38" t="str">
        <f t="shared" si="4"/>
        <v/>
      </c>
      <c r="C97" s="37" t="str">
        <f t="shared" si="5"/>
        <v/>
      </c>
      <c r="D97" s="37" t="str">
        <f t="shared" si="6"/>
        <v/>
      </c>
      <c r="E97" s="37" t="str">
        <f t="shared" si="7"/>
        <v/>
      </c>
    </row>
    <row r="98" spans="1:5">
      <c r="A98" s="27">
        <v>88</v>
      </c>
      <c r="B98" s="38" t="str">
        <f t="shared" si="4"/>
        <v/>
      </c>
      <c r="C98" s="37" t="str">
        <f t="shared" si="5"/>
        <v/>
      </c>
      <c r="D98" s="37" t="str">
        <f t="shared" si="6"/>
        <v/>
      </c>
      <c r="E98" s="37" t="str">
        <f t="shared" si="7"/>
        <v/>
      </c>
    </row>
    <row r="99" spans="1:5">
      <c r="A99" s="27">
        <v>89</v>
      </c>
      <c r="B99" s="38" t="str">
        <f t="shared" si="4"/>
        <v/>
      </c>
      <c r="C99" s="37" t="str">
        <f t="shared" si="5"/>
        <v/>
      </c>
      <c r="D99" s="37" t="str">
        <f t="shared" si="6"/>
        <v/>
      </c>
      <c r="E99" s="37" t="str">
        <f t="shared" si="7"/>
        <v/>
      </c>
    </row>
    <row r="100" spans="1:5">
      <c r="A100" s="27">
        <v>90</v>
      </c>
      <c r="B100" s="38" t="str">
        <f t="shared" si="4"/>
        <v/>
      </c>
      <c r="C100" s="37" t="str">
        <f t="shared" si="5"/>
        <v/>
      </c>
      <c r="D100" s="37" t="str">
        <f t="shared" si="6"/>
        <v/>
      </c>
      <c r="E100" s="37" t="str">
        <f t="shared" si="7"/>
        <v/>
      </c>
    </row>
    <row r="101" spans="1:5">
      <c r="A101" s="27">
        <v>91</v>
      </c>
      <c r="B101" s="38" t="str">
        <f t="shared" si="4"/>
        <v/>
      </c>
      <c r="C101" s="37" t="str">
        <f t="shared" si="5"/>
        <v/>
      </c>
      <c r="D101" s="37" t="str">
        <f t="shared" si="6"/>
        <v/>
      </c>
      <c r="E101" s="37" t="str">
        <f t="shared" si="7"/>
        <v/>
      </c>
    </row>
    <row r="102" spans="1:5">
      <c r="A102" s="27">
        <v>92</v>
      </c>
      <c r="B102" s="38" t="str">
        <f t="shared" si="4"/>
        <v/>
      </c>
      <c r="C102" s="37" t="str">
        <f t="shared" si="5"/>
        <v/>
      </c>
      <c r="D102" s="37" t="str">
        <f t="shared" si="6"/>
        <v/>
      </c>
      <c r="E102" s="37" t="str">
        <f t="shared" si="7"/>
        <v/>
      </c>
    </row>
    <row r="103" spans="1:5">
      <c r="A103" s="27">
        <v>93</v>
      </c>
      <c r="B103" s="38" t="str">
        <f t="shared" si="4"/>
        <v/>
      </c>
      <c r="C103" s="37" t="str">
        <f t="shared" si="5"/>
        <v/>
      </c>
      <c r="D103" s="37" t="str">
        <f t="shared" si="6"/>
        <v/>
      </c>
      <c r="E103" s="37" t="str">
        <f t="shared" si="7"/>
        <v/>
      </c>
    </row>
    <row r="104" spans="1:5">
      <c r="A104" s="27">
        <v>94</v>
      </c>
      <c r="B104" s="38" t="str">
        <f t="shared" si="4"/>
        <v/>
      </c>
      <c r="C104" s="37" t="str">
        <f t="shared" si="5"/>
        <v/>
      </c>
      <c r="D104" s="37" t="str">
        <f t="shared" si="6"/>
        <v/>
      </c>
      <c r="E104" s="37" t="str">
        <f t="shared" si="7"/>
        <v/>
      </c>
    </row>
    <row r="105" spans="1:5">
      <c r="A105" s="27">
        <v>95</v>
      </c>
      <c r="B105" s="38" t="str">
        <f t="shared" si="4"/>
        <v/>
      </c>
      <c r="C105" s="37" t="str">
        <f t="shared" si="5"/>
        <v/>
      </c>
      <c r="D105" s="37" t="str">
        <f t="shared" si="6"/>
        <v/>
      </c>
      <c r="E105" s="37" t="str">
        <f t="shared" si="7"/>
        <v/>
      </c>
    </row>
    <row r="106" spans="1:5">
      <c r="A106" s="27">
        <v>96</v>
      </c>
      <c r="B106" s="38" t="str">
        <f t="shared" si="4"/>
        <v/>
      </c>
      <c r="C106" s="37" t="str">
        <f t="shared" si="5"/>
        <v/>
      </c>
      <c r="D106" s="37" t="str">
        <f t="shared" si="6"/>
        <v/>
      </c>
      <c r="E106" s="37" t="str">
        <f t="shared" si="7"/>
        <v/>
      </c>
    </row>
    <row r="107" spans="1:5">
      <c r="A107" s="27">
        <v>97</v>
      </c>
      <c r="B107" s="38" t="str">
        <f t="shared" si="4"/>
        <v/>
      </c>
      <c r="C107" s="37" t="str">
        <f t="shared" si="5"/>
        <v/>
      </c>
      <c r="D107" s="37" t="str">
        <f t="shared" si="6"/>
        <v/>
      </c>
      <c r="E107" s="37" t="str">
        <f t="shared" si="7"/>
        <v/>
      </c>
    </row>
    <row r="108" spans="1:5">
      <c r="A108" s="27">
        <v>98</v>
      </c>
      <c r="B108" s="38" t="str">
        <f t="shared" si="4"/>
        <v/>
      </c>
      <c r="C108" s="37" t="str">
        <f t="shared" si="5"/>
        <v/>
      </c>
      <c r="D108" s="37" t="str">
        <f t="shared" si="6"/>
        <v/>
      </c>
      <c r="E108" s="37" t="str">
        <f t="shared" si="7"/>
        <v/>
      </c>
    </row>
    <row r="109" spans="1:5">
      <c r="A109" s="27">
        <v>99</v>
      </c>
      <c r="B109" s="38" t="str">
        <f t="shared" si="4"/>
        <v/>
      </c>
      <c r="C109" s="37" t="str">
        <f t="shared" si="5"/>
        <v/>
      </c>
      <c r="D109" s="37" t="str">
        <f t="shared" si="6"/>
        <v/>
      </c>
      <c r="E109" s="37" t="str">
        <f t="shared" si="7"/>
        <v/>
      </c>
    </row>
    <row r="110" spans="1:5">
      <c r="A110" s="27">
        <v>100</v>
      </c>
      <c r="B110" s="38" t="str">
        <f t="shared" si="4"/>
        <v/>
      </c>
      <c r="C110" s="37" t="str">
        <f t="shared" si="5"/>
        <v/>
      </c>
      <c r="D110" s="37" t="str">
        <f t="shared" si="6"/>
        <v/>
      </c>
      <c r="E110" s="37" t="str">
        <f t="shared" si="7"/>
        <v/>
      </c>
    </row>
    <row r="111" spans="1:5">
      <c r="A111" s="27">
        <v>101</v>
      </c>
      <c r="B111" s="38" t="str">
        <f t="shared" si="4"/>
        <v/>
      </c>
      <c r="C111" s="37" t="str">
        <f t="shared" si="5"/>
        <v/>
      </c>
      <c r="D111" s="37" t="str">
        <f t="shared" si="6"/>
        <v/>
      </c>
      <c r="E111" s="37" t="str">
        <f t="shared" si="7"/>
        <v/>
      </c>
    </row>
    <row r="112" spans="1:5">
      <c r="A112" s="27">
        <v>102</v>
      </c>
      <c r="B112" s="38" t="str">
        <f t="shared" si="4"/>
        <v/>
      </c>
      <c r="C112" s="37" t="str">
        <f t="shared" si="5"/>
        <v/>
      </c>
      <c r="D112" s="37" t="str">
        <f t="shared" si="6"/>
        <v/>
      </c>
      <c r="E112" s="37" t="str">
        <f t="shared" si="7"/>
        <v/>
      </c>
    </row>
    <row r="113" spans="1:5">
      <c r="A113" s="27">
        <v>103</v>
      </c>
      <c r="B113" s="38" t="str">
        <f t="shared" si="4"/>
        <v/>
      </c>
      <c r="C113" s="37" t="str">
        <f t="shared" si="5"/>
        <v/>
      </c>
      <c r="D113" s="37" t="str">
        <f t="shared" si="6"/>
        <v/>
      </c>
      <c r="E113" s="37" t="str">
        <f t="shared" si="7"/>
        <v/>
      </c>
    </row>
    <row r="114" spans="1:5">
      <c r="A114" s="27">
        <v>104</v>
      </c>
      <c r="B114" s="38" t="str">
        <f t="shared" si="4"/>
        <v/>
      </c>
      <c r="C114" s="37" t="str">
        <f t="shared" si="5"/>
        <v/>
      </c>
      <c r="D114" s="37" t="str">
        <f t="shared" si="6"/>
        <v/>
      </c>
      <c r="E114" s="37" t="str">
        <f t="shared" si="7"/>
        <v/>
      </c>
    </row>
    <row r="115" spans="1:5">
      <c r="A115" s="27">
        <v>105</v>
      </c>
      <c r="B115" s="38" t="str">
        <f t="shared" si="4"/>
        <v/>
      </c>
      <c r="C115" s="37" t="str">
        <f t="shared" si="5"/>
        <v/>
      </c>
      <c r="D115" s="37" t="str">
        <f t="shared" si="6"/>
        <v/>
      </c>
      <c r="E115" s="37" t="str">
        <f t="shared" si="7"/>
        <v/>
      </c>
    </row>
    <row r="116" spans="1:5">
      <c r="A116" s="27">
        <v>106</v>
      </c>
      <c r="B116" s="38" t="str">
        <f t="shared" si="4"/>
        <v/>
      </c>
      <c r="C116" s="37" t="str">
        <f t="shared" si="5"/>
        <v/>
      </c>
      <c r="D116" s="37" t="str">
        <f t="shared" si="6"/>
        <v/>
      </c>
      <c r="E116" s="37" t="str">
        <f t="shared" si="7"/>
        <v/>
      </c>
    </row>
    <row r="117" spans="1:5">
      <c r="A117" s="27">
        <v>107</v>
      </c>
      <c r="B117" s="38" t="str">
        <f t="shared" si="4"/>
        <v/>
      </c>
      <c r="C117" s="37" t="str">
        <f t="shared" si="5"/>
        <v/>
      </c>
      <c r="D117" s="37" t="str">
        <f t="shared" si="6"/>
        <v/>
      </c>
      <c r="E117" s="37" t="str">
        <f t="shared" si="7"/>
        <v/>
      </c>
    </row>
    <row r="118" spans="1:5">
      <c r="A118" s="27">
        <v>108</v>
      </c>
      <c r="B118" s="38" t="str">
        <f t="shared" si="4"/>
        <v/>
      </c>
      <c r="C118" s="37" t="str">
        <f t="shared" si="5"/>
        <v/>
      </c>
      <c r="D118" s="37" t="str">
        <f t="shared" si="6"/>
        <v/>
      </c>
      <c r="E118" s="37" t="str">
        <f t="shared" si="7"/>
        <v/>
      </c>
    </row>
    <row r="119" spans="1:5">
      <c r="A119" s="27">
        <v>109</v>
      </c>
      <c r="B119" s="38" t="str">
        <f t="shared" si="4"/>
        <v/>
      </c>
      <c r="C119" s="37" t="str">
        <f t="shared" si="5"/>
        <v/>
      </c>
      <c r="D119" s="37" t="str">
        <f t="shared" si="6"/>
        <v/>
      </c>
      <c r="E119" s="37" t="str">
        <f t="shared" si="7"/>
        <v/>
      </c>
    </row>
    <row r="120" spans="1:5">
      <c r="A120" s="27">
        <v>110</v>
      </c>
      <c r="B120" s="38" t="str">
        <f t="shared" si="4"/>
        <v/>
      </c>
      <c r="C120" s="37" t="str">
        <f t="shared" si="5"/>
        <v/>
      </c>
      <c r="D120" s="37" t="str">
        <f t="shared" si="6"/>
        <v/>
      </c>
      <c r="E120" s="37" t="str">
        <f t="shared" si="7"/>
        <v/>
      </c>
    </row>
    <row r="121" spans="1:5">
      <c r="A121" s="27">
        <v>111</v>
      </c>
      <c r="B121" s="38" t="str">
        <f t="shared" si="4"/>
        <v/>
      </c>
      <c r="C121" s="37" t="str">
        <f t="shared" si="5"/>
        <v/>
      </c>
      <c r="D121" s="37" t="str">
        <f t="shared" si="6"/>
        <v/>
      </c>
      <c r="E121" s="37" t="str">
        <f t="shared" si="7"/>
        <v/>
      </c>
    </row>
    <row r="122" spans="1:5">
      <c r="A122" s="27">
        <v>112</v>
      </c>
      <c r="B122" s="38" t="str">
        <f t="shared" si="4"/>
        <v/>
      </c>
      <c r="C122" s="37" t="str">
        <f t="shared" si="5"/>
        <v/>
      </c>
      <c r="D122" s="37" t="str">
        <f t="shared" si="6"/>
        <v/>
      </c>
      <c r="E122" s="37" t="str">
        <f t="shared" si="7"/>
        <v/>
      </c>
    </row>
    <row r="123" spans="1:5">
      <c r="A123" s="27">
        <v>113</v>
      </c>
      <c r="B123" s="38" t="str">
        <f t="shared" si="4"/>
        <v/>
      </c>
      <c r="C123" s="37" t="str">
        <f t="shared" si="5"/>
        <v/>
      </c>
      <c r="D123" s="37" t="str">
        <f t="shared" si="6"/>
        <v/>
      </c>
      <c r="E123" s="37" t="str">
        <f t="shared" si="7"/>
        <v/>
      </c>
    </row>
    <row r="124" spans="1:5">
      <c r="A124" s="27">
        <v>114</v>
      </c>
      <c r="B124" s="38" t="str">
        <f t="shared" si="4"/>
        <v/>
      </c>
      <c r="C124" s="37" t="str">
        <f t="shared" si="5"/>
        <v/>
      </c>
      <c r="D124" s="37" t="str">
        <f t="shared" si="6"/>
        <v/>
      </c>
      <c r="E124" s="37" t="str">
        <f t="shared" si="7"/>
        <v/>
      </c>
    </row>
    <row r="125" spans="1:5">
      <c r="A125" s="27">
        <v>115</v>
      </c>
      <c r="B125" s="38" t="str">
        <f t="shared" si="4"/>
        <v/>
      </c>
      <c r="C125" s="37" t="str">
        <f t="shared" si="5"/>
        <v/>
      </c>
      <c r="D125" s="37" t="str">
        <f t="shared" si="6"/>
        <v/>
      </c>
      <c r="E125" s="37" t="str">
        <f t="shared" si="7"/>
        <v/>
      </c>
    </row>
    <row r="126" spans="1:5">
      <c r="A126" s="27">
        <v>116</v>
      </c>
      <c r="B126" s="38" t="str">
        <f t="shared" si="4"/>
        <v/>
      </c>
      <c r="C126" s="37" t="str">
        <f t="shared" si="5"/>
        <v/>
      </c>
      <c r="D126" s="37" t="str">
        <f t="shared" si="6"/>
        <v/>
      </c>
      <c r="E126" s="37" t="str">
        <f t="shared" si="7"/>
        <v/>
      </c>
    </row>
    <row r="127" spans="1:5">
      <c r="A127" s="27">
        <v>117</v>
      </c>
      <c r="B127" s="38" t="str">
        <f t="shared" si="4"/>
        <v/>
      </c>
      <c r="C127" s="37" t="str">
        <f t="shared" si="5"/>
        <v/>
      </c>
      <c r="D127" s="37" t="str">
        <f t="shared" si="6"/>
        <v/>
      </c>
      <c r="E127" s="37" t="str">
        <f t="shared" si="7"/>
        <v/>
      </c>
    </row>
    <row r="128" spans="1:5">
      <c r="A128" s="27">
        <v>118</v>
      </c>
      <c r="B128" s="38" t="str">
        <f t="shared" si="4"/>
        <v/>
      </c>
      <c r="C128" s="37" t="str">
        <f t="shared" si="5"/>
        <v/>
      </c>
      <c r="D128" s="37" t="str">
        <f t="shared" si="6"/>
        <v/>
      </c>
      <c r="E128" s="37" t="str">
        <f t="shared" si="7"/>
        <v/>
      </c>
    </row>
    <row r="129" spans="1:5">
      <c r="A129" s="27">
        <v>119</v>
      </c>
      <c r="B129" s="38" t="str">
        <f t="shared" si="4"/>
        <v/>
      </c>
      <c r="C129" s="37" t="str">
        <f t="shared" si="5"/>
        <v/>
      </c>
      <c r="D129" s="37" t="str">
        <f t="shared" si="6"/>
        <v/>
      </c>
      <c r="E129" s="37" t="str">
        <f t="shared" si="7"/>
        <v/>
      </c>
    </row>
    <row r="130" spans="1:5">
      <c r="A130" s="27">
        <v>120</v>
      </c>
      <c r="B130" s="38" t="str">
        <f t="shared" si="4"/>
        <v/>
      </c>
      <c r="C130" s="37" t="str">
        <f t="shared" si="5"/>
        <v/>
      </c>
      <c r="D130" s="37" t="str">
        <f t="shared" si="6"/>
        <v/>
      </c>
      <c r="E130" s="37" t="str">
        <f t="shared" si="7"/>
        <v/>
      </c>
    </row>
    <row r="131" spans="1:5">
      <c r="A131" s="27">
        <v>121</v>
      </c>
      <c r="B131" s="38" t="str">
        <f t="shared" si="4"/>
        <v/>
      </c>
      <c r="C131" s="37" t="str">
        <f t="shared" si="5"/>
        <v/>
      </c>
      <c r="D131" s="37" t="str">
        <f t="shared" si="6"/>
        <v/>
      </c>
      <c r="E131" s="37" t="str">
        <f t="shared" si="7"/>
        <v/>
      </c>
    </row>
    <row r="132" spans="1:5">
      <c r="A132" s="27">
        <v>122</v>
      </c>
      <c r="B132" s="38" t="str">
        <f t="shared" si="4"/>
        <v/>
      </c>
      <c r="C132" s="37" t="str">
        <f t="shared" si="5"/>
        <v/>
      </c>
      <c r="D132" s="37" t="str">
        <f t="shared" si="6"/>
        <v/>
      </c>
      <c r="E132" s="37" t="str">
        <f t="shared" si="7"/>
        <v/>
      </c>
    </row>
    <row r="133" spans="1:5">
      <c r="A133" s="27">
        <v>123</v>
      </c>
      <c r="B133" s="38" t="str">
        <f t="shared" si="4"/>
        <v/>
      </c>
      <c r="C133" s="37" t="str">
        <f t="shared" si="5"/>
        <v/>
      </c>
      <c r="D133" s="37" t="str">
        <f t="shared" si="6"/>
        <v/>
      </c>
      <c r="E133" s="37" t="str">
        <f t="shared" si="7"/>
        <v/>
      </c>
    </row>
    <row r="134" spans="1:5">
      <c r="A134" s="27">
        <v>124</v>
      </c>
      <c r="B134" s="38" t="str">
        <f t="shared" si="4"/>
        <v/>
      </c>
      <c r="C134" s="37" t="str">
        <f t="shared" si="5"/>
        <v/>
      </c>
      <c r="D134" s="37" t="str">
        <f t="shared" si="6"/>
        <v/>
      </c>
      <c r="E134" s="37" t="str">
        <f t="shared" si="7"/>
        <v/>
      </c>
    </row>
    <row r="135" spans="1:5">
      <c r="A135" s="27">
        <v>125</v>
      </c>
      <c r="B135" s="38" t="str">
        <f t="shared" si="4"/>
        <v/>
      </c>
      <c r="C135" s="37" t="str">
        <f t="shared" si="5"/>
        <v/>
      </c>
      <c r="D135" s="37" t="str">
        <f t="shared" si="6"/>
        <v/>
      </c>
      <c r="E135" s="37" t="str">
        <f t="shared" si="7"/>
        <v/>
      </c>
    </row>
    <row r="136" spans="1:5">
      <c r="A136" s="27">
        <v>126</v>
      </c>
      <c r="B136" s="38" t="str">
        <f t="shared" si="4"/>
        <v/>
      </c>
      <c r="C136" s="37" t="str">
        <f t="shared" si="5"/>
        <v/>
      </c>
      <c r="D136" s="37" t="str">
        <f t="shared" si="6"/>
        <v/>
      </c>
      <c r="E136" s="37" t="str">
        <f t="shared" si="7"/>
        <v/>
      </c>
    </row>
    <row r="137" spans="1:5">
      <c r="A137" s="27">
        <v>127</v>
      </c>
      <c r="B137" s="38" t="str">
        <f t="shared" si="4"/>
        <v/>
      </c>
      <c r="C137" s="37" t="str">
        <f t="shared" si="5"/>
        <v/>
      </c>
      <c r="D137" s="37" t="str">
        <f t="shared" si="6"/>
        <v/>
      </c>
      <c r="E137" s="37" t="str">
        <f t="shared" si="7"/>
        <v/>
      </c>
    </row>
    <row r="138" spans="1:5">
      <c r="A138" s="27">
        <v>128</v>
      </c>
      <c r="B138" s="38" t="str">
        <f t="shared" si="4"/>
        <v/>
      </c>
      <c r="C138" s="37" t="str">
        <f t="shared" si="5"/>
        <v/>
      </c>
      <c r="D138" s="37" t="str">
        <f t="shared" si="6"/>
        <v/>
      </c>
      <c r="E138" s="37" t="str">
        <f t="shared" si="7"/>
        <v/>
      </c>
    </row>
    <row r="139" spans="1:5">
      <c r="A139" s="27">
        <v>129</v>
      </c>
      <c r="B139" s="38" t="str">
        <f t="shared" si="4"/>
        <v/>
      </c>
      <c r="C139" s="37" t="str">
        <f t="shared" si="5"/>
        <v/>
      </c>
      <c r="D139" s="37" t="str">
        <f t="shared" si="6"/>
        <v/>
      </c>
      <c r="E139" s="37" t="str">
        <f t="shared" si="7"/>
        <v/>
      </c>
    </row>
    <row r="140" spans="1:5">
      <c r="A140" s="27">
        <v>130</v>
      </c>
      <c r="B140" s="38" t="str">
        <f t="shared" si="4"/>
        <v/>
      </c>
      <c r="C140" s="37" t="str">
        <f t="shared" si="5"/>
        <v/>
      </c>
      <c r="D140" s="37" t="str">
        <f t="shared" si="6"/>
        <v/>
      </c>
      <c r="E140" s="37" t="str">
        <f t="shared" si="7"/>
        <v/>
      </c>
    </row>
    <row r="141" spans="1:5">
      <c r="A141" s="27">
        <v>131</v>
      </c>
      <c r="B141" s="38" t="str">
        <f t="shared" si="4"/>
        <v/>
      </c>
      <c r="C141" s="37" t="str">
        <f t="shared" si="5"/>
        <v/>
      </c>
      <c r="D141" s="37" t="str">
        <f t="shared" si="6"/>
        <v/>
      </c>
      <c r="E141" s="37" t="str">
        <f t="shared" si="7"/>
        <v/>
      </c>
    </row>
    <row r="142" spans="1:5">
      <c r="A142" s="27">
        <v>132</v>
      </c>
      <c r="B142" s="38" t="str">
        <f t="shared" ref="B142:B205" si="8">IF(OR($C$1="",$C$2="",$C$3="",$B$5="",$B$6="",E141=""),"",D141+E141)</f>
        <v/>
      </c>
      <c r="C142" s="37" t="str">
        <f t="shared" ref="C142:C205" si="9">IF(OR($C$1="",$C$2="",$C$3="",$B$5="",$B$6="",B142=""),"",MIN(B142,MAX(B$5*B142,B$6)))</f>
        <v/>
      </c>
      <c r="D142" s="37" t="str">
        <f t="shared" ref="D142:D205" si="10">IF(OR($C$1="",$C$2="",$C$3="",$B$5="",$B$6="",C142=""),"",B142-C142)</f>
        <v/>
      </c>
      <c r="E142" s="37" t="str">
        <f t="shared" ref="E142:E205" si="11">IF(OR($C$1="",$C$2="",$C$3="",$B$5="",$B$6="",D142=""),"",D142*C$1/C$3)</f>
        <v/>
      </c>
    </row>
    <row r="143" spans="1:5">
      <c r="A143" s="27">
        <v>133</v>
      </c>
      <c r="B143" s="38" t="str">
        <f t="shared" si="8"/>
        <v/>
      </c>
      <c r="C143" s="37" t="str">
        <f t="shared" si="9"/>
        <v/>
      </c>
      <c r="D143" s="37" t="str">
        <f t="shared" si="10"/>
        <v/>
      </c>
      <c r="E143" s="37" t="str">
        <f t="shared" si="11"/>
        <v/>
      </c>
    </row>
    <row r="144" spans="1:5">
      <c r="A144" s="27">
        <v>134</v>
      </c>
      <c r="B144" s="38" t="str">
        <f t="shared" si="8"/>
        <v/>
      </c>
      <c r="C144" s="37" t="str">
        <f t="shared" si="9"/>
        <v/>
      </c>
      <c r="D144" s="37" t="str">
        <f t="shared" si="10"/>
        <v/>
      </c>
      <c r="E144" s="37" t="str">
        <f t="shared" si="11"/>
        <v/>
      </c>
    </row>
    <row r="145" spans="1:5">
      <c r="A145" s="27">
        <v>135</v>
      </c>
      <c r="B145" s="38" t="str">
        <f t="shared" si="8"/>
        <v/>
      </c>
      <c r="C145" s="37" t="str">
        <f t="shared" si="9"/>
        <v/>
      </c>
      <c r="D145" s="37" t="str">
        <f t="shared" si="10"/>
        <v/>
      </c>
      <c r="E145" s="37" t="str">
        <f t="shared" si="11"/>
        <v/>
      </c>
    </row>
    <row r="146" spans="1:5">
      <c r="A146" s="27">
        <v>136</v>
      </c>
      <c r="B146" s="38" t="str">
        <f t="shared" si="8"/>
        <v/>
      </c>
      <c r="C146" s="37" t="str">
        <f t="shared" si="9"/>
        <v/>
      </c>
      <c r="D146" s="37" t="str">
        <f t="shared" si="10"/>
        <v/>
      </c>
      <c r="E146" s="37" t="str">
        <f t="shared" si="11"/>
        <v/>
      </c>
    </row>
    <row r="147" spans="1:5">
      <c r="A147" s="27">
        <v>137</v>
      </c>
      <c r="B147" s="38" t="str">
        <f t="shared" si="8"/>
        <v/>
      </c>
      <c r="C147" s="37" t="str">
        <f t="shared" si="9"/>
        <v/>
      </c>
      <c r="D147" s="37" t="str">
        <f t="shared" si="10"/>
        <v/>
      </c>
      <c r="E147" s="37" t="str">
        <f t="shared" si="11"/>
        <v/>
      </c>
    </row>
    <row r="148" spans="1:5">
      <c r="A148" s="27">
        <v>138</v>
      </c>
      <c r="B148" s="38" t="str">
        <f t="shared" si="8"/>
        <v/>
      </c>
      <c r="C148" s="37" t="str">
        <f t="shared" si="9"/>
        <v/>
      </c>
      <c r="D148" s="37" t="str">
        <f t="shared" si="10"/>
        <v/>
      </c>
      <c r="E148" s="37" t="str">
        <f t="shared" si="11"/>
        <v/>
      </c>
    </row>
    <row r="149" spans="1:5">
      <c r="A149" s="27">
        <v>139</v>
      </c>
      <c r="B149" s="38" t="str">
        <f t="shared" si="8"/>
        <v/>
      </c>
      <c r="C149" s="37" t="str">
        <f t="shared" si="9"/>
        <v/>
      </c>
      <c r="D149" s="37" t="str">
        <f t="shared" si="10"/>
        <v/>
      </c>
      <c r="E149" s="37" t="str">
        <f t="shared" si="11"/>
        <v/>
      </c>
    </row>
    <row r="150" spans="1:5">
      <c r="A150" s="27">
        <v>140</v>
      </c>
      <c r="B150" s="38" t="str">
        <f t="shared" si="8"/>
        <v/>
      </c>
      <c r="C150" s="37" t="str">
        <f t="shared" si="9"/>
        <v/>
      </c>
      <c r="D150" s="37" t="str">
        <f t="shared" si="10"/>
        <v/>
      </c>
      <c r="E150" s="37" t="str">
        <f t="shared" si="11"/>
        <v/>
      </c>
    </row>
    <row r="151" spans="1:5">
      <c r="A151" s="27">
        <v>141</v>
      </c>
      <c r="B151" s="38" t="str">
        <f t="shared" si="8"/>
        <v/>
      </c>
      <c r="C151" s="37" t="str">
        <f t="shared" si="9"/>
        <v/>
      </c>
      <c r="D151" s="37" t="str">
        <f t="shared" si="10"/>
        <v/>
      </c>
      <c r="E151" s="37" t="str">
        <f t="shared" si="11"/>
        <v/>
      </c>
    </row>
    <row r="152" spans="1:5">
      <c r="A152" s="27">
        <v>142</v>
      </c>
      <c r="B152" s="38" t="str">
        <f t="shared" si="8"/>
        <v/>
      </c>
      <c r="C152" s="37" t="str">
        <f t="shared" si="9"/>
        <v/>
      </c>
      <c r="D152" s="37" t="str">
        <f t="shared" si="10"/>
        <v/>
      </c>
      <c r="E152" s="37" t="str">
        <f t="shared" si="11"/>
        <v/>
      </c>
    </row>
    <row r="153" spans="1:5">
      <c r="A153" s="27">
        <v>143</v>
      </c>
      <c r="B153" s="38" t="str">
        <f t="shared" si="8"/>
        <v/>
      </c>
      <c r="C153" s="37" t="str">
        <f t="shared" si="9"/>
        <v/>
      </c>
      <c r="D153" s="37" t="str">
        <f t="shared" si="10"/>
        <v/>
      </c>
      <c r="E153" s="37" t="str">
        <f t="shared" si="11"/>
        <v/>
      </c>
    </row>
    <row r="154" spans="1:5">
      <c r="A154" s="27">
        <v>144</v>
      </c>
      <c r="B154" s="38" t="str">
        <f t="shared" si="8"/>
        <v/>
      </c>
      <c r="C154" s="37" t="str">
        <f t="shared" si="9"/>
        <v/>
      </c>
      <c r="D154" s="37" t="str">
        <f t="shared" si="10"/>
        <v/>
      </c>
      <c r="E154" s="37" t="str">
        <f t="shared" si="11"/>
        <v/>
      </c>
    </row>
    <row r="155" spans="1:5">
      <c r="A155" s="27">
        <v>145</v>
      </c>
      <c r="B155" s="38" t="str">
        <f t="shared" si="8"/>
        <v/>
      </c>
      <c r="C155" s="37" t="str">
        <f t="shared" si="9"/>
        <v/>
      </c>
      <c r="D155" s="37" t="str">
        <f t="shared" si="10"/>
        <v/>
      </c>
      <c r="E155" s="37" t="str">
        <f t="shared" si="11"/>
        <v/>
      </c>
    </row>
    <row r="156" spans="1:5">
      <c r="A156" s="27">
        <v>146</v>
      </c>
      <c r="B156" s="38" t="str">
        <f t="shared" si="8"/>
        <v/>
      </c>
      <c r="C156" s="37" t="str">
        <f t="shared" si="9"/>
        <v/>
      </c>
      <c r="D156" s="37" t="str">
        <f t="shared" si="10"/>
        <v/>
      </c>
      <c r="E156" s="37" t="str">
        <f t="shared" si="11"/>
        <v/>
      </c>
    </row>
    <row r="157" spans="1:5">
      <c r="A157" s="27">
        <v>147</v>
      </c>
      <c r="B157" s="38" t="str">
        <f t="shared" si="8"/>
        <v/>
      </c>
      <c r="C157" s="37" t="str">
        <f t="shared" si="9"/>
        <v/>
      </c>
      <c r="D157" s="37" t="str">
        <f t="shared" si="10"/>
        <v/>
      </c>
      <c r="E157" s="37" t="str">
        <f t="shared" si="11"/>
        <v/>
      </c>
    </row>
    <row r="158" spans="1:5">
      <c r="A158" s="27">
        <v>148</v>
      </c>
      <c r="B158" s="38" t="str">
        <f t="shared" si="8"/>
        <v/>
      </c>
      <c r="C158" s="37" t="str">
        <f t="shared" si="9"/>
        <v/>
      </c>
      <c r="D158" s="37" t="str">
        <f t="shared" si="10"/>
        <v/>
      </c>
      <c r="E158" s="37" t="str">
        <f t="shared" si="11"/>
        <v/>
      </c>
    </row>
    <row r="159" spans="1:5">
      <c r="A159" s="27">
        <v>149</v>
      </c>
      <c r="B159" s="38" t="str">
        <f t="shared" si="8"/>
        <v/>
      </c>
      <c r="C159" s="37" t="str">
        <f t="shared" si="9"/>
        <v/>
      </c>
      <c r="D159" s="37" t="str">
        <f t="shared" si="10"/>
        <v/>
      </c>
      <c r="E159" s="37" t="str">
        <f t="shared" si="11"/>
        <v/>
      </c>
    </row>
    <row r="160" spans="1:5">
      <c r="A160" s="27">
        <v>150</v>
      </c>
      <c r="B160" s="38" t="str">
        <f t="shared" si="8"/>
        <v/>
      </c>
      <c r="C160" s="37" t="str">
        <f t="shared" si="9"/>
        <v/>
      </c>
      <c r="D160" s="37" t="str">
        <f t="shared" si="10"/>
        <v/>
      </c>
      <c r="E160" s="37" t="str">
        <f t="shared" si="11"/>
        <v/>
      </c>
    </row>
    <row r="161" spans="1:5">
      <c r="A161" s="27">
        <v>151</v>
      </c>
      <c r="B161" s="38" t="str">
        <f t="shared" si="8"/>
        <v/>
      </c>
      <c r="C161" s="37" t="str">
        <f t="shared" si="9"/>
        <v/>
      </c>
      <c r="D161" s="37" t="str">
        <f t="shared" si="10"/>
        <v/>
      </c>
      <c r="E161" s="37" t="str">
        <f t="shared" si="11"/>
        <v/>
      </c>
    </row>
    <row r="162" spans="1:5">
      <c r="A162" s="27">
        <v>152</v>
      </c>
      <c r="B162" s="38" t="str">
        <f t="shared" si="8"/>
        <v/>
      </c>
      <c r="C162" s="37" t="str">
        <f t="shared" si="9"/>
        <v/>
      </c>
      <c r="D162" s="37" t="str">
        <f t="shared" si="10"/>
        <v/>
      </c>
      <c r="E162" s="37" t="str">
        <f t="shared" si="11"/>
        <v/>
      </c>
    </row>
    <row r="163" spans="1:5">
      <c r="A163" s="27">
        <v>153</v>
      </c>
      <c r="B163" s="38" t="str">
        <f t="shared" si="8"/>
        <v/>
      </c>
      <c r="C163" s="37" t="str">
        <f t="shared" si="9"/>
        <v/>
      </c>
      <c r="D163" s="37" t="str">
        <f t="shared" si="10"/>
        <v/>
      </c>
      <c r="E163" s="37" t="str">
        <f t="shared" si="11"/>
        <v/>
      </c>
    </row>
    <row r="164" spans="1:5">
      <c r="A164" s="27">
        <v>154</v>
      </c>
      <c r="B164" s="38" t="str">
        <f t="shared" si="8"/>
        <v/>
      </c>
      <c r="C164" s="37" t="str">
        <f t="shared" si="9"/>
        <v/>
      </c>
      <c r="D164" s="37" t="str">
        <f t="shared" si="10"/>
        <v/>
      </c>
      <c r="E164" s="37" t="str">
        <f t="shared" si="11"/>
        <v/>
      </c>
    </row>
    <row r="165" spans="1:5">
      <c r="A165" s="27">
        <v>155</v>
      </c>
      <c r="B165" s="38" t="str">
        <f t="shared" si="8"/>
        <v/>
      </c>
      <c r="C165" s="37" t="str">
        <f t="shared" si="9"/>
        <v/>
      </c>
      <c r="D165" s="37" t="str">
        <f t="shared" si="10"/>
        <v/>
      </c>
      <c r="E165" s="37" t="str">
        <f t="shared" si="11"/>
        <v/>
      </c>
    </row>
    <row r="166" spans="1:5">
      <c r="A166" s="27">
        <v>156</v>
      </c>
      <c r="B166" s="38" t="str">
        <f t="shared" si="8"/>
        <v/>
      </c>
      <c r="C166" s="37" t="str">
        <f t="shared" si="9"/>
        <v/>
      </c>
      <c r="D166" s="37" t="str">
        <f t="shared" si="10"/>
        <v/>
      </c>
      <c r="E166" s="37" t="str">
        <f t="shared" si="11"/>
        <v/>
      </c>
    </row>
    <row r="167" spans="1:5">
      <c r="A167" s="27">
        <v>157</v>
      </c>
      <c r="B167" s="38" t="str">
        <f t="shared" si="8"/>
        <v/>
      </c>
      <c r="C167" s="37" t="str">
        <f t="shared" si="9"/>
        <v/>
      </c>
      <c r="D167" s="37" t="str">
        <f t="shared" si="10"/>
        <v/>
      </c>
      <c r="E167" s="37" t="str">
        <f t="shared" si="11"/>
        <v/>
      </c>
    </row>
    <row r="168" spans="1:5">
      <c r="A168" s="27">
        <v>158</v>
      </c>
      <c r="B168" s="38" t="str">
        <f t="shared" si="8"/>
        <v/>
      </c>
      <c r="C168" s="37" t="str">
        <f t="shared" si="9"/>
        <v/>
      </c>
      <c r="D168" s="37" t="str">
        <f t="shared" si="10"/>
        <v/>
      </c>
      <c r="E168" s="37" t="str">
        <f t="shared" si="11"/>
        <v/>
      </c>
    </row>
    <row r="169" spans="1:5">
      <c r="A169" s="27">
        <v>159</v>
      </c>
      <c r="B169" s="38" t="str">
        <f t="shared" si="8"/>
        <v/>
      </c>
      <c r="C169" s="37" t="str">
        <f t="shared" si="9"/>
        <v/>
      </c>
      <c r="D169" s="37" t="str">
        <f t="shared" si="10"/>
        <v/>
      </c>
      <c r="E169" s="37" t="str">
        <f t="shared" si="11"/>
        <v/>
      </c>
    </row>
    <row r="170" spans="1:5">
      <c r="A170" s="27">
        <v>160</v>
      </c>
      <c r="B170" s="38" t="str">
        <f t="shared" si="8"/>
        <v/>
      </c>
      <c r="C170" s="37" t="str">
        <f t="shared" si="9"/>
        <v/>
      </c>
      <c r="D170" s="37" t="str">
        <f t="shared" si="10"/>
        <v/>
      </c>
      <c r="E170" s="37" t="str">
        <f t="shared" si="11"/>
        <v/>
      </c>
    </row>
    <row r="171" spans="1:5">
      <c r="A171" s="27">
        <v>161</v>
      </c>
      <c r="B171" s="38" t="str">
        <f t="shared" si="8"/>
        <v/>
      </c>
      <c r="C171" s="37" t="str">
        <f t="shared" si="9"/>
        <v/>
      </c>
      <c r="D171" s="37" t="str">
        <f t="shared" si="10"/>
        <v/>
      </c>
      <c r="E171" s="37" t="str">
        <f t="shared" si="11"/>
        <v/>
      </c>
    </row>
    <row r="172" spans="1:5">
      <c r="A172" s="27">
        <v>162</v>
      </c>
      <c r="B172" s="38" t="str">
        <f t="shared" si="8"/>
        <v/>
      </c>
      <c r="C172" s="37" t="str">
        <f t="shared" si="9"/>
        <v/>
      </c>
      <c r="D172" s="37" t="str">
        <f t="shared" si="10"/>
        <v/>
      </c>
      <c r="E172" s="37" t="str">
        <f t="shared" si="11"/>
        <v/>
      </c>
    </row>
    <row r="173" spans="1:5">
      <c r="A173" s="27">
        <v>163</v>
      </c>
      <c r="B173" s="38" t="str">
        <f t="shared" si="8"/>
        <v/>
      </c>
      <c r="C173" s="37" t="str">
        <f t="shared" si="9"/>
        <v/>
      </c>
      <c r="D173" s="37" t="str">
        <f t="shared" si="10"/>
        <v/>
      </c>
      <c r="E173" s="37" t="str">
        <f t="shared" si="11"/>
        <v/>
      </c>
    </row>
    <row r="174" spans="1:5">
      <c r="A174" s="27">
        <v>164</v>
      </c>
      <c r="B174" s="38" t="str">
        <f t="shared" si="8"/>
        <v/>
      </c>
      <c r="C174" s="37" t="str">
        <f t="shared" si="9"/>
        <v/>
      </c>
      <c r="D174" s="37" t="str">
        <f t="shared" si="10"/>
        <v/>
      </c>
      <c r="E174" s="37" t="str">
        <f t="shared" si="11"/>
        <v/>
      </c>
    </row>
    <row r="175" spans="1:5">
      <c r="A175" s="27">
        <v>165</v>
      </c>
      <c r="B175" s="38" t="str">
        <f t="shared" si="8"/>
        <v/>
      </c>
      <c r="C175" s="37" t="str">
        <f t="shared" si="9"/>
        <v/>
      </c>
      <c r="D175" s="37" t="str">
        <f t="shared" si="10"/>
        <v/>
      </c>
      <c r="E175" s="37" t="str">
        <f t="shared" si="11"/>
        <v/>
      </c>
    </row>
    <row r="176" spans="1:5">
      <c r="A176" s="27">
        <v>166</v>
      </c>
      <c r="B176" s="38" t="str">
        <f t="shared" si="8"/>
        <v/>
      </c>
      <c r="C176" s="37" t="str">
        <f t="shared" si="9"/>
        <v/>
      </c>
      <c r="D176" s="37" t="str">
        <f t="shared" si="10"/>
        <v/>
      </c>
      <c r="E176" s="37" t="str">
        <f t="shared" si="11"/>
        <v/>
      </c>
    </row>
    <row r="177" spans="1:5">
      <c r="A177" s="27">
        <v>167</v>
      </c>
      <c r="B177" s="38" t="str">
        <f t="shared" si="8"/>
        <v/>
      </c>
      <c r="C177" s="37" t="str">
        <f t="shared" si="9"/>
        <v/>
      </c>
      <c r="D177" s="37" t="str">
        <f t="shared" si="10"/>
        <v/>
      </c>
      <c r="E177" s="37" t="str">
        <f t="shared" si="11"/>
        <v/>
      </c>
    </row>
    <row r="178" spans="1:5">
      <c r="A178" s="27">
        <v>168</v>
      </c>
      <c r="B178" s="38" t="str">
        <f t="shared" si="8"/>
        <v/>
      </c>
      <c r="C178" s="37" t="str">
        <f t="shared" si="9"/>
        <v/>
      </c>
      <c r="D178" s="37" t="str">
        <f t="shared" si="10"/>
        <v/>
      </c>
      <c r="E178" s="37" t="str">
        <f t="shared" si="11"/>
        <v/>
      </c>
    </row>
    <row r="179" spans="1:5">
      <c r="A179" s="27">
        <v>169</v>
      </c>
      <c r="B179" s="38" t="str">
        <f t="shared" si="8"/>
        <v/>
      </c>
      <c r="C179" s="37" t="str">
        <f t="shared" si="9"/>
        <v/>
      </c>
      <c r="D179" s="37" t="str">
        <f t="shared" si="10"/>
        <v/>
      </c>
      <c r="E179" s="37" t="str">
        <f t="shared" si="11"/>
        <v/>
      </c>
    </row>
    <row r="180" spans="1:5">
      <c r="A180" s="27">
        <v>170</v>
      </c>
      <c r="B180" s="38" t="str">
        <f t="shared" si="8"/>
        <v/>
      </c>
      <c r="C180" s="37" t="str">
        <f t="shared" si="9"/>
        <v/>
      </c>
      <c r="D180" s="37" t="str">
        <f t="shared" si="10"/>
        <v/>
      </c>
      <c r="E180" s="37" t="str">
        <f t="shared" si="11"/>
        <v/>
      </c>
    </row>
    <row r="181" spans="1:5">
      <c r="A181" s="27">
        <v>171</v>
      </c>
      <c r="B181" s="38" t="str">
        <f t="shared" si="8"/>
        <v/>
      </c>
      <c r="C181" s="37" t="str">
        <f t="shared" si="9"/>
        <v/>
      </c>
      <c r="D181" s="37" t="str">
        <f t="shared" si="10"/>
        <v/>
      </c>
      <c r="E181" s="37" t="str">
        <f t="shared" si="11"/>
        <v/>
      </c>
    </row>
    <row r="182" spans="1:5">
      <c r="A182" s="27">
        <v>172</v>
      </c>
      <c r="B182" s="38" t="str">
        <f t="shared" si="8"/>
        <v/>
      </c>
      <c r="C182" s="37" t="str">
        <f t="shared" si="9"/>
        <v/>
      </c>
      <c r="D182" s="37" t="str">
        <f t="shared" si="10"/>
        <v/>
      </c>
      <c r="E182" s="37" t="str">
        <f t="shared" si="11"/>
        <v/>
      </c>
    </row>
    <row r="183" spans="1:5">
      <c r="A183" s="27">
        <v>173</v>
      </c>
      <c r="B183" s="38" t="str">
        <f t="shared" si="8"/>
        <v/>
      </c>
      <c r="C183" s="37" t="str">
        <f t="shared" si="9"/>
        <v/>
      </c>
      <c r="D183" s="37" t="str">
        <f t="shared" si="10"/>
        <v/>
      </c>
      <c r="E183" s="37" t="str">
        <f t="shared" si="11"/>
        <v/>
      </c>
    </row>
    <row r="184" spans="1:5">
      <c r="A184" s="27">
        <v>174</v>
      </c>
      <c r="B184" s="38" t="str">
        <f t="shared" si="8"/>
        <v/>
      </c>
      <c r="C184" s="37" t="str">
        <f t="shared" si="9"/>
        <v/>
      </c>
      <c r="D184" s="37" t="str">
        <f t="shared" si="10"/>
        <v/>
      </c>
      <c r="E184" s="37" t="str">
        <f t="shared" si="11"/>
        <v/>
      </c>
    </row>
    <row r="185" spans="1:5">
      <c r="A185" s="27">
        <v>175</v>
      </c>
      <c r="B185" s="38" t="str">
        <f t="shared" si="8"/>
        <v/>
      </c>
      <c r="C185" s="37" t="str">
        <f t="shared" si="9"/>
        <v/>
      </c>
      <c r="D185" s="37" t="str">
        <f t="shared" si="10"/>
        <v/>
      </c>
      <c r="E185" s="37" t="str">
        <f t="shared" si="11"/>
        <v/>
      </c>
    </row>
    <row r="186" spans="1:5">
      <c r="A186" s="27">
        <v>176</v>
      </c>
      <c r="B186" s="38" t="str">
        <f t="shared" si="8"/>
        <v/>
      </c>
      <c r="C186" s="37" t="str">
        <f t="shared" si="9"/>
        <v/>
      </c>
      <c r="D186" s="37" t="str">
        <f t="shared" si="10"/>
        <v/>
      </c>
      <c r="E186" s="37" t="str">
        <f t="shared" si="11"/>
        <v/>
      </c>
    </row>
    <row r="187" spans="1:5">
      <c r="A187" s="27">
        <v>177</v>
      </c>
      <c r="B187" s="38" t="str">
        <f t="shared" si="8"/>
        <v/>
      </c>
      <c r="C187" s="37" t="str">
        <f t="shared" si="9"/>
        <v/>
      </c>
      <c r="D187" s="37" t="str">
        <f t="shared" si="10"/>
        <v/>
      </c>
      <c r="E187" s="37" t="str">
        <f t="shared" si="11"/>
        <v/>
      </c>
    </row>
    <row r="188" spans="1:5">
      <c r="A188" s="27">
        <v>178</v>
      </c>
      <c r="B188" s="38" t="str">
        <f t="shared" si="8"/>
        <v/>
      </c>
      <c r="C188" s="37" t="str">
        <f t="shared" si="9"/>
        <v/>
      </c>
      <c r="D188" s="37" t="str">
        <f t="shared" si="10"/>
        <v/>
      </c>
      <c r="E188" s="37" t="str">
        <f t="shared" si="11"/>
        <v/>
      </c>
    </row>
    <row r="189" spans="1:5">
      <c r="A189" s="27">
        <v>179</v>
      </c>
      <c r="B189" s="38" t="str">
        <f t="shared" si="8"/>
        <v/>
      </c>
      <c r="C189" s="37" t="str">
        <f t="shared" si="9"/>
        <v/>
      </c>
      <c r="D189" s="37" t="str">
        <f t="shared" si="10"/>
        <v/>
      </c>
      <c r="E189" s="37" t="str">
        <f t="shared" si="11"/>
        <v/>
      </c>
    </row>
    <row r="190" spans="1:5">
      <c r="A190" s="27">
        <v>180</v>
      </c>
      <c r="B190" s="38" t="str">
        <f t="shared" si="8"/>
        <v/>
      </c>
      <c r="C190" s="37" t="str">
        <f t="shared" si="9"/>
        <v/>
      </c>
      <c r="D190" s="37" t="str">
        <f t="shared" si="10"/>
        <v/>
      </c>
      <c r="E190" s="37" t="str">
        <f t="shared" si="11"/>
        <v/>
      </c>
    </row>
    <row r="191" spans="1:5">
      <c r="A191" s="27">
        <v>181</v>
      </c>
      <c r="B191" s="38" t="str">
        <f t="shared" si="8"/>
        <v/>
      </c>
      <c r="C191" s="37" t="str">
        <f t="shared" si="9"/>
        <v/>
      </c>
      <c r="D191" s="37" t="str">
        <f t="shared" si="10"/>
        <v/>
      </c>
      <c r="E191" s="37" t="str">
        <f t="shared" si="11"/>
        <v/>
      </c>
    </row>
    <row r="192" spans="1:5">
      <c r="A192" s="27">
        <v>182</v>
      </c>
      <c r="B192" s="38" t="str">
        <f t="shared" si="8"/>
        <v/>
      </c>
      <c r="C192" s="37" t="str">
        <f t="shared" si="9"/>
        <v/>
      </c>
      <c r="D192" s="37" t="str">
        <f t="shared" si="10"/>
        <v/>
      </c>
      <c r="E192" s="37" t="str">
        <f t="shared" si="11"/>
        <v/>
      </c>
    </row>
    <row r="193" spans="1:5">
      <c r="A193" s="27">
        <v>183</v>
      </c>
      <c r="B193" s="38" t="str">
        <f t="shared" si="8"/>
        <v/>
      </c>
      <c r="C193" s="37" t="str">
        <f t="shared" si="9"/>
        <v/>
      </c>
      <c r="D193" s="37" t="str">
        <f t="shared" si="10"/>
        <v/>
      </c>
      <c r="E193" s="37" t="str">
        <f t="shared" si="11"/>
        <v/>
      </c>
    </row>
    <row r="194" spans="1:5">
      <c r="A194" s="27">
        <v>184</v>
      </c>
      <c r="B194" s="38" t="str">
        <f t="shared" si="8"/>
        <v/>
      </c>
      <c r="C194" s="37" t="str">
        <f t="shared" si="9"/>
        <v/>
      </c>
      <c r="D194" s="37" t="str">
        <f t="shared" si="10"/>
        <v/>
      </c>
      <c r="E194" s="37" t="str">
        <f t="shared" si="11"/>
        <v/>
      </c>
    </row>
    <row r="195" spans="1:5">
      <c r="A195" s="27">
        <v>185</v>
      </c>
      <c r="B195" s="38" t="str">
        <f t="shared" si="8"/>
        <v/>
      </c>
      <c r="C195" s="37" t="str">
        <f t="shared" si="9"/>
        <v/>
      </c>
      <c r="D195" s="37" t="str">
        <f t="shared" si="10"/>
        <v/>
      </c>
      <c r="E195" s="37" t="str">
        <f t="shared" si="11"/>
        <v/>
      </c>
    </row>
    <row r="196" spans="1:5">
      <c r="A196" s="27">
        <v>186</v>
      </c>
      <c r="B196" s="38" t="str">
        <f t="shared" si="8"/>
        <v/>
      </c>
      <c r="C196" s="37" t="str">
        <f t="shared" si="9"/>
        <v/>
      </c>
      <c r="D196" s="37" t="str">
        <f t="shared" si="10"/>
        <v/>
      </c>
      <c r="E196" s="37" t="str">
        <f t="shared" si="11"/>
        <v/>
      </c>
    </row>
    <row r="197" spans="1:5">
      <c r="A197" s="27">
        <v>187</v>
      </c>
      <c r="B197" s="38" t="str">
        <f t="shared" si="8"/>
        <v/>
      </c>
      <c r="C197" s="37" t="str">
        <f t="shared" si="9"/>
        <v/>
      </c>
      <c r="D197" s="37" t="str">
        <f t="shared" si="10"/>
        <v/>
      </c>
      <c r="E197" s="37" t="str">
        <f t="shared" si="11"/>
        <v/>
      </c>
    </row>
    <row r="198" spans="1:5">
      <c r="A198" s="27">
        <v>188</v>
      </c>
      <c r="B198" s="38" t="str">
        <f t="shared" si="8"/>
        <v/>
      </c>
      <c r="C198" s="37" t="str">
        <f t="shared" si="9"/>
        <v/>
      </c>
      <c r="D198" s="37" t="str">
        <f t="shared" si="10"/>
        <v/>
      </c>
      <c r="E198" s="37" t="str">
        <f t="shared" si="11"/>
        <v/>
      </c>
    </row>
    <row r="199" spans="1:5">
      <c r="A199" s="27">
        <v>189</v>
      </c>
      <c r="B199" s="38" t="str">
        <f t="shared" si="8"/>
        <v/>
      </c>
      <c r="C199" s="37" t="str">
        <f t="shared" si="9"/>
        <v/>
      </c>
      <c r="D199" s="37" t="str">
        <f t="shared" si="10"/>
        <v/>
      </c>
      <c r="E199" s="37" t="str">
        <f t="shared" si="11"/>
        <v/>
      </c>
    </row>
    <row r="200" spans="1:5">
      <c r="A200" s="27">
        <v>190</v>
      </c>
      <c r="B200" s="38" t="str">
        <f t="shared" si="8"/>
        <v/>
      </c>
      <c r="C200" s="37" t="str">
        <f t="shared" si="9"/>
        <v/>
      </c>
      <c r="D200" s="37" t="str">
        <f t="shared" si="10"/>
        <v/>
      </c>
      <c r="E200" s="37" t="str">
        <f t="shared" si="11"/>
        <v/>
      </c>
    </row>
    <row r="201" spans="1:5">
      <c r="A201" s="27">
        <v>191</v>
      </c>
      <c r="B201" s="38" t="str">
        <f t="shared" si="8"/>
        <v/>
      </c>
      <c r="C201" s="37" t="str">
        <f t="shared" si="9"/>
        <v/>
      </c>
      <c r="D201" s="37" t="str">
        <f t="shared" si="10"/>
        <v/>
      </c>
      <c r="E201" s="37" t="str">
        <f t="shared" si="11"/>
        <v/>
      </c>
    </row>
    <row r="202" spans="1:5">
      <c r="A202" s="27">
        <v>192</v>
      </c>
      <c r="B202" s="38" t="str">
        <f t="shared" si="8"/>
        <v/>
      </c>
      <c r="C202" s="37" t="str">
        <f t="shared" si="9"/>
        <v/>
      </c>
      <c r="D202" s="37" t="str">
        <f t="shared" si="10"/>
        <v/>
      </c>
      <c r="E202" s="37" t="str">
        <f t="shared" si="11"/>
        <v/>
      </c>
    </row>
    <row r="203" spans="1:5">
      <c r="A203" s="27">
        <v>193</v>
      </c>
      <c r="B203" s="38" t="str">
        <f t="shared" si="8"/>
        <v/>
      </c>
      <c r="C203" s="37" t="str">
        <f t="shared" si="9"/>
        <v/>
      </c>
      <c r="D203" s="37" t="str">
        <f t="shared" si="10"/>
        <v/>
      </c>
      <c r="E203" s="37" t="str">
        <f t="shared" si="11"/>
        <v/>
      </c>
    </row>
    <row r="204" spans="1:5">
      <c r="A204" s="27">
        <v>194</v>
      </c>
      <c r="B204" s="38" t="str">
        <f t="shared" si="8"/>
        <v/>
      </c>
      <c r="C204" s="37" t="str">
        <f t="shared" si="9"/>
        <v/>
      </c>
      <c r="D204" s="37" t="str">
        <f t="shared" si="10"/>
        <v/>
      </c>
      <c r="E204" s="37" t="str">
        <f t="shared" si="11"/>
        <v/>
      </c>
    </row>
    <row r="205" spans="1:5">
      <c r="A205" s="27">
        <v>195</v>
      </c>
      <c r="B205" s="38" t="str">
        <f t="shared" si="8"/>
        <v/>
      </c>
      <c r="C205" s="37" t="str">
        <f t="shared" si="9"/>
        <v/>
      </c>
      <c r="D205" s="37" t="str">
        <f t="shared" si="10"/>
        <v/>
      </c>
      <c r="E205" s="37" t="str">
        <f t="shared" si="11"/>
        <v/>
      </c>
    </row>
    <row r="206" spans="1:5">
      <c r="A206" s="27">
        <v>196</v>
      </c>
      <c r="B206" s="38" t="str">
        <f t="shared" ref="B206:B269" si="12">IF(OR($C$1="",$C$2="",$C$3="",$B$5="",$B$6="",E205=""),"",D205+E205)</f>
        <v/>
      </c>
      <c r="C206" s="37" t="str">
        <f t="shared" ref="C206:C269" si="13">IF(OR($C$1="",$C$2="",$C$3="",$B$5="",$B$6="",B206=""),"",MIN(B206,MAX(B$5*B206,B$6)))</f>
        <v/>
      </c>
      <c r="D206" s="37" t="str">
        <f t="shared" ref="D206:D269" si="14">IF(OR($C$1="",$C$2="",$C$3="",$B$5="",$B$6="",C206=""),"",B206-C206)</f>
        <v/>
      </c>
      <c r="E206" s="37" t="str">
        <f t="shared" ref="E206:E269" si="15">IF(OR($C$1="",$C$2="",$C$3="",$B$5="",$B$6="",D206=""),"",D206*C$1/C$3)</f>
        <v/>
      </c>
    </row>
    <row r="207" spans="1:5">
      <c r="A207" s="27">
        <v>197</v>
      </c>
      <c r="B207" s="38" t="str">
        <f t="shared" si="12"/>
        <v/>
      </c>
      <c r="C207" s="37" t="str">
        <f t="shared" si="13"/>
        <v/>
      </c>
      <c r="D207" s="37" t="str">
        <f t="shared" si="14"/>
        <v/>
      </c>
      <c r="E207" s="37" t="str">
        <f t="shared" si="15"/>
        <v/>
      </c>
    </row>
    <row r="208" spans="1:5">
      <c r="A208" s="27">
        <v>198</v>
      </c>
      <c r="B208" s="38" t="str">
        <f t="shared" si="12"/>
        <v/>
      </c>
      <c r="C208" s="37" t="str">
        <f t="shared" si="13"/>
        <v/>
      </c>
      <c r="D208" s="37" t="str">
        <f t="shared" si="14"/>
        <v/>
      </c>
      <c r="E208" s="37" t="str">
        <f t="shared" si="15"/>
        <v/>
      </c>
    </row>
    <row r="209" spans="1:5">
      <c r="A209" s="27">
        <v>199</v>
      </c>
      <c r="B209" s="38" t="str">
        <f t="shared" si="12"/>
        <v/>
      </c>
      <c r="C209" s="37" t="str">
        <f t="shared" si="13"/>
        <v/>
      </c>
      <c r="D209" s="37" t="str">
        <f t="shared" si="14"/>
        <v/>
      </c>
      <c r="E209" s="37" t="str">
        <f t="shared" si="15"/>
        <v/>
      </c>
    </row>
    <row r="210" spans="1:5">
      <c r="A210" s="27">
        <v>200</v>
      </c>
      <c r="B210" s="38" t="str">
        <f t="shared" si="12"/>
        <v/>
      </c>
      <c r="C210" s="37" t="str">
        <f t="shared" si="13"/>
        <v/>
      </c>
      <c r="D210" s="37" t="str">
        <f t="shared" si="14"/>
        <v/>
      </c>
      <c r="E210" s="37" t="str">
        <f t="shared" si="15"/>
        <v/>
      </c>
    </row>
    <row r="211" spans="1:5">
      <c r="A211" s="27">
        <v>201</v>
      </c>
      <c r="B211" s="38" t="str">
        <f t="shared" si="12"/>
        <v/>
      </c>
      <c r="C211" s="37" t="str">
        <f t="shared" si="13"/>
        <v/>
      </c>
      <c r="D211" s="37" t="str">
        <f t="shared" si="14"/>
        <v/>
      </c>
      <c r="E211" s="37" t="str">
        <f t="shared" si="15"/>
        <v/>
      </c>
    </row>
    <row r="212" spans="1:5">
      <c r="A212" s="27">
        <v>202</v>
      </c>
      <c r="B212" s="38" t="str">
        <f t="shared" si="12"/>
        <v/>
      </c>
      <c r="C212" s="37" t="str">
        <f t="shared" si="13"/>
        <v/>
      </c>
      <c r="D212" s="37" t="str">
        <f t="shared" si="14"/>
        <v/>
      </c>
      <c r="E212" s="37" t="str">
        <f t="shared" si="15"/>
        <v/>
      </c>
    </row>
    <row r="213" spans="1:5">
      <c r="A213" s="27">
        <v>203</v>
      </c>
      <c r="B213" s="38" t="str">
        <f t="shared" si="12"/>
        <v/>
      </c>
      <c r="C213" s="37" t="str">
        <f t="shared" si="13"/>
        <v/>
      </c>
      <c r="D213" s="37" t="str">
        <f t="shared" si="14"/>
        <v/>
      </c>
      <c r="E213" s="37" t="str">
        <f t="shared" si="15"/>
        <v/>
      </c>
    </row>
    <row r="214" spans="1:5">
      <c r="A214" s="27">
        <v>204</v>
      </c>
      <c r="B214" s="38" t="str">
        <f t="shared" si="12"/>
        <v/>
      </c>
      <c r="C214" s="37" t="str">
        <f t="shared" si="13"/>
        <v/>
      </c>
      <c r="D214" s="37" t="str">
        <f t="shared" si="14"/>
        <v/>
      </c>
      <c r="E214" s="37" t="str">
        <f t="shared" si="15"/>
        <v/>
      </c>
    </row>
    <row r="215" spans="1:5">
      <c r="A215" s="27">
        <v>205</v>
      </c>
      <c r="B215" s="38" t="str">
        <f t="shared" si="12"/>
        <v/>
      </c>
      <c r="C215" s="37" t="str">
        <f t="shared" si="13"/>
        <v/>
      </c>
      <c r="D215" s="37" t="str">
        <f t="shared" si="14"/>
        <v/>
      </c>
      <c r="E215" s="37" t="str">
        <f t="shared" si="15"/>
        <v/>
      </c>
    </row>
    <row r="216" spans="1:5">
      <c r="A216" s="27">
        <v>206</v>
      </c>
      <c r="B216" s="38" t="str">
        <f t="shared" si="12"/>
        <v/>
      </c>
      <c r="C216" s="37" t="str">
        <f t="shared" si="13"/>
        <v/>
      </c>
      <c r="D216" s="37" t="str">
        <f t="shared" si="14"/>
        <v/>
      </c>
      <c r="E216" s="37" t="str">
        <f t="shared" si="15"/>
        <v/>
      </c>
    </row>
    <row r="217" spans="1:5">
      <c r="A217" s="27">
        <v>207</v>
      </c>
      <c r="B217" s="38" t="str">
        <f t="shared" si="12"/>
        <v/>
      </c>
      <c r="C217" s="37" t="str">
        <f t="shared" si="13"/>
        <v/>
      </c>
      <c r="D217" s="37" t="str">
        <f t="shared" si="14"/>
        <v/>
      </c>
      <c r="E217" s="37" t="str">
        <f t="shared" si="15"/>
        <v/>
      </c>
    </row>
    <row r="218" spans="1:5">
      <c r="A218" s="27">
        <v>208</v>
      </c>
      <c r="B218" s="38" t="str">
        <f t="shared" si="12"/>
        <v/>
      </c>
      <c r="C218" s="37" t="str">
        <f t="shared" si="13"/>
        <v/>
      </c>
      <c r="D218" s="37" t="str">
        <f t="shared" si="14"/>
        <v/>
      </c>
      <c r="E218" s="37" t="str">
        <f t="shared" si="15"/>
        <v/>
      </c>
    </row>
    <row r="219" spans="1:5">
      <c r="A219" s="27">
        <v>209</v>
      </c>
      <c r="B219" s="38" t="str">
        <f t="shared" si="12"/>
        <v/>
      </c>
      <c r="C219" s="37" t="str">
        <f t="shared" si="13"/>
        <v/>
      </c>
      <c r="D219" s="37" t="str">
        <f t="shared" si="14"/>
        <v/>
      </c>
      <c r="E219" s="37" t="str">
        <f t="shared" si="15"/>
        <v/>
      </c>
    </row>
    <row r="220" spans="1:5">
      <c r="A220" s="27">
        <v>210</v>
      </c>
      <c r="B220" s="38" t="str">
        <f t="shared" si="12"/>
        <v/>
      </c>
      <c r="C220" s="37" t="str">
        <f t="shared" si="13"/>
        <v/>
      </c>
      <c r="D220" s="37" t="str">
        <f t="shared" si="14"/>
        <v/>
      </c>
      <c r="E220" s="37" t="str">
        <f t="shared" si="15"/>
        <v/>
      </c>
    </row>
    <row r="221" spans="1:5">
      <c r="A221" s="27">
        <v>211</v>
      </c>
      <c r="B221" s="38" t="str">
        <f t="shared" si="12"/>
        <v/>
      </c>
      <c r="C221" s="37" t="str">
        <f t="shared" si="13"/>
        <v/>
      </c>
      <c r="D221" s="37" t="str">
        <f t="shared" si="14"/>
        <v/>
      </c>
      <c r="E221" s="37" t="str">
        <f t="shared" si="15"/>
        <v/>
      </c>
    </row>
    <row r="222" spans="1:5">
      <c r="A222" s="27">
        <v>212</v>
      </c>
      <c r="B222" s="38" t="str">
        <f t="shared" si="12"/>
        <v/>
      </c>
      <c r="C222" s="37" t="str">
        <f t="shared" si="13"/>
        <v/>
      </c>
      <c r="D222" s="37" t="str">
        <f t="shared" si="14"/>
        <v/>
      </c>
      <c r="E222" s="37" t="str">
        <f t="shared" si="15"/>
        <v/>
      </c>
    </row>
    <row r="223" spans="1:5">
      <c r="A223" s="27">
        <v>213</v>
      </c>
      <c r="B223" s="38" t="str">
        <f t="shared" si="12"/>
        <v/>
      </c>
      <c r="C223" s="37" t="str">
        <f t="shared" si="13"/>
        <v/>
      </c>
      <c r="D223" s="37" t="str">
        <f t="shared" si="14"/>
        <v/>
      </c>
      <c r="E223" s="37" t="str">
        <f t="shared" si="15"/>
        <v/>
      </c>
    </row>
    <row r="224" spans="1:5">
      <c r="A224" s="27">
        <v>214</v>
      </c>
      <c r="B224" s="38" t="str">
        <f t="shared" si="12"/>
        <v/>
      </c>
      <c r="C224" s="37" t="str">
        <f t="shared" si="13"/>
        <v/>
      </c>
      <c r="D224" s="37" t="str">
        <f t="shared" si="14"/>
        <v/>
      </c>
      <c r="E224" s="37" t="str">
        <f t="shared" si="15"/>
        <v/>
      </c>
    </row>
    <row r="225" spans="1:5">
      <c r="A225" s="27">
        <v>215</v>
      </c>
      <c r="B225" s="38" t="str">
        <f t="shared" si="12"/>
        <v/>
      </c>
      <c r="C225" s="37" t="str">
        <f t="shared" si="13"/>
        <v/>
      </c>
      <c r="D225" s="37" t="str">
        <f t="shared" si="14"/>
        <v/>
      </c>
      <c r="E225" s="37" t="str">
        <f t="shared" si="15"/>
        <v/>
      </c>
    </row>
    <row r="226" spans="1:5">
      <c r="A226" s="27">
        <v>216</v>
      </c>
      <c r="B226" s="38" t="str">
        <f t="shared" si="12"/>
        <v/>
      </c>
      <c r="C226" s="37" t="str">
        <f t="shared" si="13"/>
        <v/>
      </c>
      <c r="D226" s="37" t="str">
        <f t="shared" si="14"/>
        <v/>
      </c>
      <c r="E226" s="37" t="str">
        <f t="shared" si="15"/>
        <v/>
      </c>
    </row>
    <row r="227" spans="1:5">
      <c r="A227" s="27">
        <v>217</v>
      </c>
      <c r="B227" s="38" t="str">
        <f t="shared" si="12"/>
        <v/>
      </c>
      <c r="C227" s="37" t="str">
        <f t="shared" si="13"/>
        <v/>
      </c>
      <c r="D227" s="37" t="str">
        <f t="shared" si="14"/>
        <v/>
      </c>
      <c r="E227" s="37" t="str">
        <f t="shared" si="15"/>
        <v/>
      </c>
    </row>
    <row r="228" spans="1:5">
      <c r="A228" s="27">
        <v>218</v>
      </c>
      <c r="B228" s="38" t="str">
        <f t="shared" si="12"/>
        <v/>
      </c>
      <c r="C228" s="37" t="str">
        <f t="shared" si="13"/>
        <v/>
      </c>
      <c r="D228" s="37" t="str">
        <f t="shared" si="14"/>
        <v/>
      </c>
      <c r="E228" s="37" t="str">
        <f t="shared" si="15"/>
        <v/>
      </c>
    </row>
    <row r="229" spans="1:5">
      <c r="A229" s="27">
        <v>219</v>
      </c>
      <c r="B229" s="38" t="str">
        <f t="shared" si="12"/>
        <v/>
      </c>
      <c r="C229" s="37" t="str">
        <f t="shared" si="13"/>
        <v/>
      </c>
      <c r="D229" s="37" t="str">
        <f t="shared" si="14"/>
        <v/>
      </c>
      <c r="E229" s="37" t="str">
        <f t="shared" si="15"/>
        <v/>
      </c>
    </row>
    <row r="230" spans="1:5">
      <c r="A230" s="27">
        <v>220</v>
      </c>
      <c r="B230" s="38" t="str">
        <f t="shared" si="12"/>
        <v/>
      </c>
      <c r="C230" s="37" t="str">
        <f t="shared" si="13"/>
        <v/>
      </c>
      <c r="D230" s="37" t="str">
        <f t="shared" si="14"/>
        <v/>
      </c>
      <c r="E230" s="37" t="str">
        <f t="shared" si="15"/>
        <v/>
      </c>
    </row>
    <row r="231" spans="1:5">
      <c r="A231" s="27">
        <v>221</v>
      </c>
      <c r="B231" s="38" t="str">
        <f t="shared" si="12"/>
        <v/>
      </c>
      <c r="C231" s="37" t="str">
        <f t="shared" si="13"/>
        <v/>
      </c>
      <c r="D231" s="37" t="str">
        <f t="shared" si="14"/>
        <v/>
      </c>
      <c r="E231" s="37" t="str">
        <f t="shared" si="15"/>
        <v/>
      </c>
    </row>
    <row r="232" spans="1:5">
      <c r="A232" s="27">
        <v>222</v>
      </c>
      <c r="B232" s="38" t="str">
        <f t="shared" si="12"/>
        <v/>
      </c>
      <c r="C232" s="37" t="str">
        <f t="shared" si="13"/>
        <v/>
      </c>
      <c r="D232" s="37" t="str">
        <f t="shared" si="14"/>
        <v/>
      </c>
      <c r="E232" s="37" t="str">
        <f t="shared" si="15"/>
        <v/>
      </c>
    </row>
    <row r="233" spans="1:5">
      <c r="A233" s="27">
        <v>223</v>
      </c>
      <c r="B233" s="38" t="str">
        <f t="shared" si="12"/>
        <v/>
      </c>
      <c r="C233" s="37" t="str">
        <f t="shared" si="13"/>
        <v/>
      </c>
      <c r="D233" s="37" t="str">
        <f t="shared" si="14"/>
        <v/>
      </c>
      <c r="E233" s="37" t="str">
        <f t="shared" si="15"/>
        <v/>
      </c>
    </row>
    <row r="234" spans="1:5">
      <c r="A234" s="27">
        <v>224</v>
      </c>
      <c r="B234" s="38" t="str">
        <f t="shared" si="12"/>
        <v/>
      </c>
      <c r="C234" s="37" t="str">
        <f t="shared" si="13"/>
        <v/>
      </c>
      <c r="D234" s="37" t="str">
        <f t="shared" si="14"/>
        <v/>
      </c>
      <c r="E234" s="37" t="str">
        <f t="shared" si="15"/>
        <v/>
      </c>
    </row>
    <row r="235" spans="1:5">
      <c r="A235" s="27">
        <v>225</v>
      </c>
      <c r="B235" s="38" t="str">
        <f t="shared" si="12"/>
        <v/>
      </c>
      <c r="C235" s="37" t="str">
        <f t="shared" si="13"/>
        <v/>
      </c>
      <c r="D235" s="37" t="str">
        <f t="shared" si="14"/>
        <v/>
      </c>
      <c r="E235" s="37" t="str">
        <f t="shared" si="15"/>
        <v/>
      </c>
    </row>
    <row r="236" spans="1:5">
      <c r="A236" s="27">
        <v>226</v>
      </c>
      <c r="B236" s="38" t="str">
        <f t="shared" si="12"/>
        <v/>
      </c>
      <c r="C236" s="37" t="str">
        <f t="shared" si="13"/>
        <v/>
      </c>
      <c r="D236" s="37" t="str">
        <f t="shared" si="14"/>
        <v/>
      </c>
      <c r="E236" s="37" t="str">
        <f t="shared" si="15"/>
        <v/>
      </c>
    </row>
    <row r="237" spans="1:5">
      <c r="A237" s="27">
        <v>227</v>
      </c>
      <c r="B237" s="38" t="str">
        <f t="shared" si="12"/>
        <v/>
      </c>
      <c r="C237" s="37" t="str">
        <f t="shared" si="13"/>
        <v/>
      </c>
      <c r="D237" s="37" t="str">
        <f t="shared" si="14"/>
        <v/>
      </c>
      <c r="E237" s="37" t="str">
        <f t="shared" si="15"/>
        <v/>
      </c>
    </row>
    <row r="238" spans="1:5">
      <c r="A238" s="27">
        <v>228</v>
      </c>
      <c r="B238" s="38" t="str">
        <f t="shared" si="12"/>
        <v/>
      </c>
      <c r="C238" s="37" t="str">
        <f t="shared" si="13"/>
        <v/>
      </c>
      <c r="D238" s="37" t="str">
        <f t="shared" si="14"/>
        <v/>
      </c>
      <c r="E238" s="37" t="str">
        <f t="shared" si="15"/>
        <v/>
      </c>
    </row>
    <row r="239" spans="1:5">
      <c r="A239" s="27">
        <v>229</v>
      </c>
      <c r="B239" s="38" t="str">
        <f t="shared" si="12"/>
        <v/>
      </c>
      <c r="C239" s="37" t="str">
        <f t="shared" si="13"/>
        <v/>
      </c>
      <c r="D239" s="37" t="str">
        <f t="shared" si="14"/>
        <v/>
      </c>
      <c r="E239" s="37" t="str">
        <f t="shared" si="15"/>
        <v/>
      </c>
    </row>
    <row r="240" spans="1:5">
      <c r="A240" s="27">
        <v>230</v>
      </c>
      <c r="B240" s="38" t="str">
        <f t="shared" si="12"/>
        <v/>
      </c>
      <c r="C240" s="37" t="str">
        <f t="shared" si="13"/>
        <v/>
      </c>
      <c r="D240" s="37" t="str">
        <f t="shared" si="14"/>
        <v/>
      </c>
      <c r="E240" s="37" t="str">
        <f t="shared" si="15"/>
        <v/>
      </c>
    </row>
    <row r="241" spans="1:5">
      <c r="A241" s="27">
        <v>231</v>
      </c>
      <c r="B241" s="38" t="str">
        <f t="shared" si="12"/>
        <v/>
      </c>
      <c r="C241" s="37" t="str">
        <f t="shared" si="13"/>
        <v/>
      </c>
      <c r="D241" s="37" t="str">
        <f t="shared" si="14"/>
        <v/>
      </c>
      <c r="E241" s="37" t="str">
        <f t="shared" si="15"/>
        <v/>
      </c>
    </row>
    <row r="242" spans="1:5">
      <c r="A242" s="27">
        <v>232</v>
      </c>
      <c r="B242" s="38" t="str">
        <f t="shared" si="12"/>
        <v/>
      </c>
      <c r="C242" s="37" t="str">
        <f t="shared" si="13"/>
        <v/>
      </c>
      <c r="D242" s="37" t="str">
        <f t="shared" si="14"/>
        <v/>
      </c>
      <c r="E242" s="37" t="str">
        <f t="shared" si="15"/>
        <v/>
      </c>
    </row>
    <row r="243" spans="1:5">
      <c r="A243" s="27">
        <v>233</v>
      </c>
      <c r="B243" s="38" t="str">
        <f t="shared" si="12"/>
        <v/>
      </c>
      <c r="C243" s="37" t="str">
        <f t="shared" si="13"/>
        <v/>
      </c>
      <c r="D243" s="37" t="str">
        <f t="shared" si="14"/>
        <v/>
      </c>
      <c r="E243" s="37" t="str">
        <f t="shared" si="15"/>
        <v/>
      </c>
    </row>
    <row r="244" spans="1:5">
      <c r="A244" s="27">
        <v>234</v>
      </c>
      <c r="B244" s="38" t="str">
        <f t="shared" si="12"/>
        <v/>
      </c>
      <c r="C244" s="37" t="str">
        <f t="shared" si="13"/>
        <v/>
      </c>
      <c r="D244" s="37" t="str">
        <f t="shared" si="14"/>
        <v/>
      </c>
      <c r="E244" s="37" t="str">
        <f t="shared" si="15"/>
        <v/>
      </c>
    </row>
    <row r="245" spans="1:5">
      <c r="A245" s="27">
        <v>235</v>
      </c>
      <c r="B245" s="38" t="str">
        <f t="shared" si="12"/>
        <v/>
      </c>
      <c r="C245" s="37" t="str">
        <f t="shared" si="13"/>
        <v/>
      </c>
      <c r="D245" s="37" t="str">
        <f t="shared" si="14"/>
        <v/>
      </c>
      <c r="E245" s="37" t="str">
        <f t="shared" si="15"/>
        <v/>
      </c>
    </row>
    <row r="246" spans="1:5">
      <c r="A246" s="27">
        <v>236</v>
      </c>
      <c r="B246" s="38" t="str">
        <f t="shared" si="12"/>
        <v/>
      </c>
      <c r="C246" s="37" t="str">
        <f t="shared" si="13"/>
        <v/>
      </c>
      <c r="D246" s="37" t="str">
        <f t="shared" si="14"/>
        <v/>
      </c>
      <c r="E246" s="37" t="str">
        <f t="shared" si="15"/>
        <v/>
      </c>
    </row>
    <row r="247" spans="1:5">
      <c r="A247" s="27">
        <v>237</v>
      </c>
      <c r="B247" s="38" t="str">
        <f t="shared" si="12"/>
        <v/>
      </c>
      <c r="C247" s="37" t="str">
        <f t="shared" si="13"/>
        <v/>
      </c>
      <c r="D247" s="37" t="str">
        <f t="shared" si="14"/>
        <v/>
      </c>
      <c r="E247" s="37" t="str">
        <f t="shared" si="15"/>
        <v/>
      </c>
    </row>
    <row r="248" spans="1:5">
      <c r="A248" s="27">
        <v>238</v>
      </c>
      <c r="B248" s="38" t="str">
        <f t="shared" si="12"/>
        <v/>
      </c>
      <c r="C248" s="37" t="str">
        <f t="shared" si="13"/>
        <v/>
      </c>
      <c r="D248" s="37" t="str">
        <f t="shared" si="14"/>
        <v/>
      </c>
      <c r="E248" s="37" t="str">
        <f t="shared" si="15"/>
        <v/>
      </c>
    </row>
    <row r="249" spans="1:5">
      <c r="A249" s="27">
        <v>239</v>
      </c>
      <c r="B249" s="38" t="str">
        <f t="shared" si="12"/>
        <v/>
      </c>
      <c r="C249" s="37" t="str">
        <f t="shared" si="13"/>
        <v/>
      </c>
      <c r="D249" s="37" t="str">
        <f t="shared" si="14"/>
        <v/>
      </c>
      <c r="E249" s="37" t="str">
        <f t="shared" si="15"/>
        <v/>
      </c>
    </row>
    <row r="250" spans="1:5">
      <c r="A250" s="27">
        <v>240</v>
      </c>
      <c r="B250" s="38" t="str">
        <f t="shared" si="12"/>
        <v/>
      </c>
      <c r="C250" s="37" t="str">
        <f t="shared" si="13"/>
        <v/>
      </c>
      <c r="D250" s="37" t="str">
        <f t="shared" si="14"/>
        <v/>
      </c>
      <c r="E250" s="37" t="str">
        <f t="shared" si="15"/>
        <v/>
      </c>
    </row>
    <row r="251" spans="1:5">
      <c r="A251" s="27">
        <v>241</v>
      </c>
      <c r="B251" s="38" t="str">
        <f t="shared" si="12"/>
        <v/>
      </c>
      <c r="C251" s="37" t="str">
        <f t="shared" si="13"/>
        <v/>
      </c>
      <c r="D251" s="37" t="str">
        <f t="shared" si="14"/>
        <v/>
      </c>
      <c r="E251" s="37" t="str">
        <f t="shared" si="15"/>
        <v/>
      </c>
    </row>
    <row r="252" spans="1:5">
      <c r="A252" s="27">
        <v>242</v>
      </c>
      <c r="B252" s="38" t="str">
        <f t="shared" si="12"/>
        <v/>
      </c>
      <c r="C252" s="37" t="str">
        <f t="shared" si="13"/>
        <v/>
      </c>
      <c r="D252" s="37" t="str">
        <f t="shared" si="14"/>
        <v/>
      </c>
      <c r="E252" s="37" t="str">
        <f t="shared" si="15"/>
        <v/>
      </c>
    </row>
    <row r="253" spans="1:5">
      <c r="A253" s="27">
        <v>243</v>
      </c>
      <c r="B253" s="38" t="str">
        <f t="shared" si="12"/>
        <v/>
      </c>
      <c r="C253" s="37" t="str">
        <f t="shared" si="13"/>
        <v/>
      </c>
      <c r="D253" s="37" t="str">
        <f t="shared" si="14"/>
        <v/>
      </c>
      <c r="E253" s="37" t="str">
        <f t="shared" si="15"/>
        <v/>
      </c>
    </row>
    <row r="254" spans="1:5">
      <c r="A254" s="27">
        <v>244</v>
      </c>
      <c r="B254" s="38" t="str">
        <f t="shared" si="12"/>
        <v/>
      </c>
      <c r="C254" s="37" t="str">
        <f t="shared" si="13"/>
        <v/>
      </c>
      <c r="D254" s="37" t="str">
        <f t="shared" si="14"/>
        <v/>
      </c>
      <c r="E254" s="37" t="str">
        <f t="shared" si="15"/>
        <v/>
      </c>
    </row>
    <row r="255" spans="1:5">
      <c r="A255" s="27">
        <v>245</v>
      </c>
      <c r="B255" s="38" t="str">
        <f t="shared" si="12"/>
        <v/>
      </c>
      <c r="C255" s="37" t="str">
        <f t="shared" si="13"/>
        <v/>
      </c>
      <c r="D255" s="37" t="str">
        <f t="shared" si="14"/>
        <v/>
      </c>
      <c r="E255" s="37" t="str">
        <f t="shared" si="15"/>
        <v/>
      </c>
    </row>
    <row r="256" spans="1:5">
      <c r="A256" s="27">
        <v>246</v>
      </c>
      <c r="B256" s="38" t="str">
        <f t="shared" si="12"/>
        <v/>
      </c>
      <c r="C256" s="37" t="str">
        <f t="shared" si="13"/>
        <v/>
      </c>
      <c r="D256" s="37" t="str">
        <f t="shared" si="14"/>
        <v/>
      </c>
      <c r="E256" s="37" t="str">
        <f t="shared" si="15"/>
        <v/>
      </c>
    </row>
    <row r="257" spans="1:5">
      <c r="A257" s="27">
        <v>247</v>
      </c>
      <c r="B257" s="38" t="str">
        <f t="shared" si="12"/>
        <v/>
      </c>
      <c r="C257" s="37" t="str">
        <f t="shared" si="13"/>
        <v/>
      </c>
      <c r="D257" s="37" t="str">
        <f t="shared" si="14"/>
        <v/>
      </c>
      <c r="E257" s="37" t="str">
        <f t="shared" si="15"/>
        <v/>
      </c>
    </row>
    <row r="258" spans="1:5">
      <c r="A258" s="27">
        <v>248</v>
      </c>
      <c r="B258" s="38" t="str">
        <f t="shared" si="12"/>
        <v/>
      </c>
      <c r="C258" s="37" t="str">
        <f t="shared" si="13"/>
        <v/>
      </c>
      <c r="D258" s="37" t="str">
        <f t="shared" si="14"/>
        <v/>
      </c>
      <c r="E258" s="37" t="str">
        <f t="shared" si="15"/>
        <v/>
      </c>
    </row>
    <row r="259" spans="1:5">
      <c r="A259" s="27">
        <v>249</v>
      </c>
      <c r="B259" s="38" t="str">
        <f t="shared" si="12"/>
        <v/>
      </c>
      <c r="C259" s="37" t="str">
        <f t="shared" si="13"/>
        <v/>
      </c>
      <c r="D259" s="37" t="str">
        <f t="shared" si="14"/>
        <v/>
      </c>
      <c r="E259" s="37" t="str">
        <f t="shared" si="15"/>
        <v/>
      </c>
    </row>
    <row r="260" spans="1:5">
      <c r="A260" s="27">
        <v>250</v>
      </c>
      <c r="B260" s="38" t="str">
        <f t="shared" si="12"/>
        <v/>
      </c>
      <c r="C260" s="37" t="str">
        <f t="shared" si="13"/>
        <v/>
      </c>
      <c r="D260" s="37" t="str">
        <f t="shared" si="14"/>
        <v/>
      </c>
      <c r="E260" s="37" t="str">
        <f t="shared" si="15"/>
        <v/>
      </c>
    </row>
    <row r="261" spans="1:5">
      <c r="A261" s="27">
        <v>251</v>
      </c>
      <c r="B261" s="38" t="str">
        <f t="shared" si="12"/>
        <v/>
      </c>
      <c r="C261" s="37" t="str">
        <f t="shared" si="13"/>
        <v/>
      </c>
      <c r="D261" s="37" t="str">
        <f t="shared" si="14"/>
        <v/>
      </c>
      <c r="E261" s="37" t="str">
        <f t="shared" si="15"/>
        <v/>
      </c>
    </row>
    <row r="262" spans="1:5">
      <c r="A262" s="27">
        <v>252</v>
      </c>
      <c r="B262" s="38" t="str">
        <f t="shared" si="12"/>
        <v/>
      </c>
      <c r="C262" s="37" t="str">
        <f t="shared" si="13"/>
        <v/>
      </c>
      <c r="D262" s="37" t="str">
        <f t="shared" si="14"/>
        <v/>
      </c>
      <c r="E262" s="37" t="str">
        <f t="shared" si="15"/>
        <v/>
      </c>
    </row>
    <row r="263" spans="1:5">
      <c r="A263" s="27">
        <v>253</v>
      </c>
      <c r="B263" s="38" t="str">
        <f t="shared" si="12"/>
        <v/>
      </c>
      <c r="C263" s="37" t="str">
        <f t="shared" si="13"/>
        <v/>
      </c>
      <c r="D263" s="37" t="str">
        <f t="shared" si="14"/>
        <v/>
      </c>
      <c r="E263" s="37" t="str">
        <f t="shared" si="15"/>
        <v/>
      </c>
    </row>
    <row r="264" spans="1:5">
      <c r="A264" s="27">
        <v>254</v>
      </c>
      <c r="B264" s="38" t="str">
        <f t="shared" si="12"/>
        <v/>
      </c>
      <c r="C264" s="37" t="str">
        <f t="shared" si="13"/>
        <v/>
      </c>
      <c r="D264" s="37" t="str">
        <f t="shared" si="14"/>
        <v/>
      </c>
      <c r="E264" s="37" t="str">
        <f t="shared" si="15"/>
        <v/>
      </c>
    </row>
    <row r="265" spans="1:5">
      <c r="A265" s="27">
        <v>255</v>
      </c>
      <c r="B265" s="38" t="str">
        <f t="shared" si="12"/>
        <v/>
      </c>
      <c r="C265" s="37" t="str">
        <f t="shared" si="13"/>
        <v/>
      </c>
      <c r="D265" s="37" t="str">
        <f t="shared" si="14"/>
        <v/>
      </c>
      <c r="E265" s="37" t="str">
        <f t="shared" si="15"/>
        <v/>
      </c>
    </row>
    <row r="266" spans="1:5">
      <c r="A266" s="27">
        <v>256</v>
      </c>
      <c r="B266" s="38" t="str">
        <f t="shared" si="12"/>
        <v/>
      </c>
      <c r="C266" s="37" t="str">
        <f t="shared" si="13"/>
        <v/>
      </c>
      <c r="D266" s="37" t="str">
        <f t="shared" si="14"/>
        <v/>
      </c>
      <c r="E266" s="37" t="str">
        <f t="shared" si="15"/>
        <v/>
      </c>
    </row>
    <row r="267" spans="1:5">
      <c r="A267" s="27">
        <v>257</v>
      </c>
      <c r="B267" s="38" t="str">
        <f t="shared" si="12"/>
        <v/>
      </c>
      <c r="C267" s="37" t="str">
        <f t="shared" si="13"/>
        <v/>
      </c>
      <c r="D267" s="37" t="str">
        <f t="shared" si="14"/>
        <v/>
      </c>
      <c r="E267" s="37" t="str">
        <f t="shared" si="15"/>
        <v/>
      </c>
    </row>
    <row r="268" spans="1:5">
      <c r="A268" s="27">
        <v>258</v>
      </c>
      <c r="B268" s="38" t="str">
        <f t="shared" si="12"/>
        <v/>
      </c>
      <c r="C268" s="37" t="str">
        <f t="shared" si="13"/>
        <v/>
      </c>
      <c r="D268" s="37" t="str">
        <f t="shared" si="14"/>
        <v/>
      </c>
      <c r="E268" s="37" t="str">
        <f t="shared" si="15"/>
        <v/>
      </c>
    </row>
    <row r="269" spans="1:5">
      <c r="A269" s="27">
        <v>259</v>
      </c>
      <c r="B269" s="38" t="str">
        <f t="shared" si="12"/>
        <v/>
      </c>
      <c r="C269" s="37" t="str">
        <f t="shared" si="13"/>
        <v/>
      </c>
      <c r="D269" s="37" t="str">
        <f t="shared" si="14"/>
        <v/>
      </c>
      <c r="E269" s="37" t="str">
        <f t="shared" si="15"/>
        <v/>
      </c>
    </row>
    <row r="270" spans="1:5">
      <c r="A270" s="27">
        <v>260</v>
      </c>
      <c r="B270" s="38" t="str">
        <f t="shared" ref="B270:B333" si="16">IF(OR($C$1="",$C$2="",$C$3="",$B$5="",$B$6="",E269=""),"",D269+E269)</f>
        <v/>
      </c>
      <c r="C270" s="37" t="str">
        <f t="shared" ref="C270:C333" si="17">IF(OR($C$1="",$C$2="",$C$3="",$B$5="",$B$6="",B270=""),"",MIN(B270,MAX(B$5*B270,B$6)))</f>
        <v/>
      </c>
      <c r="D270" s="37" t="str">
        <f t="shared" ref="D270:D333" si="18">IF(OR($C$1="",$C$2="",$C$3="",$B$5="",$B$6="",C270=""),"",B270-C270)</f>
        <v/>
      </c>
      <c r="E270" s="37" t="str">
        <f t="shared" ref="E270:E333" si="19">IF(OR($C$1="",$C$2="",$C$3="",$B$5="",$B$6="",D270=""),"",D270*C$1/C$3)</f>
        <v/>
      </c>
    </row>
    <row r="271" spans="1:5">
      <c r="A271" s="27">
        <v>261</v>
      </c>
      <c r="B271" s="38" t="str">
        <f t="shared" si="16"/>
        <v/>
      </c>
      <c r="C271" s="37" t="str">
        <f t="shared" si="17"/>
        <v/>
      </c>
      <c r="D271" s="37" t="str">
        <f t="shared" si="18"/>
        <v/>
      </c>
      <c r="E271" s="37" t="str">
        <f t="shared" si="19"/>
        <v/>
      </c>
    </row>
    <row r="272" spans="1:5">
      <c r="A272" s="27">
        <v>262</v>
      </c>
      <c r="B272" s="38" t="str">
        <f t="shared" si="16"/>
        <v/>
      </c>
      <c r="C272" s="37" t="str">
        <f t="shared" si="17"/>
        <v/>
      </c>
      <c r="D272" s="37" t="str">
        <f t="shared" si="18"/>
        <v/>
      </c>
      <c r="E272" s="37" t="str">
        <f t="shared" si="19"/>
        <v/>
      </c>
    </row>
    <row r="273" spans="1:5">
      <c r="A273" s="27">
        <v>263</v>
      </c>
      <c r="B273" s="38" t="str">
        <f t="shared" si="16"/>
        <v/>
      </c>
      <c r="C273" s="37" t="str">
        <f t="shared" si="17"/>
        <v/>
      </c>
      <c r="D273" s="37" t="str">
        <f t="shared" si="18"/>
        <v/>
      </c>
      <c r="E273" s="37" t="str">
        <f t="shared" si="19"/>
        <v/>
      </c>
    </row>
    <row r="274" spans="1:5">
      <c r="A274" s="27">
        <v>264</v>
      </c>
      <c r="B274" s="38" t="str">
        <f t="shared" si="16"/>
        <v/>
      </c>
      <c r="C274" s="37" t="str">
        <f t="shared" si="17"/>
        <v/>
      </c>
      <c r="D274" s="37" t="str">
        <f t="shared" si="18"/>
        <v/>
      </c>
      <c r="E274" s="37" t="str">
        <f t="shared" si="19"/>
        <v/>
      </c>
    </row>
    <row r="275" spans="1:5">
      <c r="A275" s="27">
        <v>265</v>
      </c>
      <c r="B275" s="38" t="str">
        <f t="shared" si="16"/>
        <v/>
      </c>
      <c r="C275" s="37" t="str">
        <f t="shared" si="17"/>
        <v/>
      </c>
      <c r="D275" s="37" t="str">
        <f t="shared" si="18"/>
        <v/>
      </c>
      <c r="E275" s="37" t="str">
        <f t="shared" si="19"/>
        <v/>
      </c>
    </row>
    <row r="276" spans="1:5">
      <c r="A276" s="27">
        <v>266</v>
      </c>
      <c r="B276" s="38" t="str">
        <f t="shared" si="16"/>
        <v/>
      </c>
      <c r="C276" s="37" t="str">
        <f t="shared" si="17"/>
        <v/>
      </c>
      <c r="D276" s="37" t="str">
        <f t="shared" si="18"/>
        <v/>
      </c>
      <c r="E276" s="37" t="str">
        <f t="shared" si="19"/>
        <v/>
      </c>
    </row>
    <row r="277" spans="1:5">
      <c r="A277" s="27">
        <v>267</v>
      </c>
      <c r="B277" s="38" t="str">
        <f t="shared" si="16"/>
        <v/>
      </c>
      <c r="C277" s="37" t="str">
        <f t="shared" si="17"/>
        <v/>
      </c>
      <c r="D277" s="37" t="str">
        <f t="shared" si="18"/>
        <v/>
      </c>
      <c r="E277" s="37" t="str">
        <f t="shared" si="19"/>
        <v/>
      </c>
    </row>
    <row r="278" spans="1:5">
      <c r="A278" s="27">
        <v>268</v>
      </c>
      <c r="B278" s="38" t="str">
        <f t="shared" si="16"/>
        <v/>
      </c>
      <c r="C278" s="37" t="str">
        <f t="shared" si="17"/>
        <v/>
      </c>
      <c r="D278" s="37" t="str">
        <f t="shared" si="18"/>
        <v/>
      </c>
      <c r="E278" s="37" t="str">
        <f t="shared" si="19"/>
        <v/>
      </c>
    </row>
    <row r="279" spans="1:5">
      <c r="A279" s="27">
        <v>269</v>
      </c>
      <c r="B279" s="38" t="str">
        <f t="shared" si="16"/>
        <v/>
      </c>
      <c r="C279" s="37" t="str">
        <f t="shared" si="17"/>
        <v/>
      </c>
      <c r="D279" s="37" t="str">
        <f t="shared" si="18"/>
        <v/>
      </c>
      <c r="E279" s="37" t="str">
        <f t="shared" si="19"/>
        <v/>
      </c>
    </row>
    <row r="280" spans="1:5">
      <c r="A280" s="27">
        <v>270</v>
      </c>
      <c r="B280" s="38" t="str">
        <f t="shared" si="16"/>
        <v/>
      </c>
      <c r="C280" s="37" t="str">
        <f t="shared" si="17"/>
        <v/>
      </c>
      <c r="D280" s="37" t="str">
        <f t="shared" si="18"/>
        <v/>
      </c>
      <c r="E280" s="37" t="str">
        <f t="shared" si="19"/>
        <v/>
      </c>
    </row>
    <row r="281" spans="1:5">
      <c r="A281" s="27">
        <v>271</v>
      </c>
      <c r="B281" s="38" t="str">
        <f t="shared" si="16"/>
        <v/>
      </c>
      <c r="C281" s="37" t="str">
        <f t="shared" si="17"/>
        <v/>
      </c>
      <c r="D281" s="37" t="str">
        <f t="shared" si="18"/>
        <v/>
      </c>
      <c r="E281" s="37" t="str">
        <f t="shared" si="19"/>
        <v/>
      </c>
    </row>
    <row r="282" spans="1:5">
      <c r="A282" s="27">
        <v>272</v>
      </c>
      <c r="B282" s="38" t="str">
        <f t="shared" si="16"/>
        <v/>
      </c>
      <c r="C282" s="37" t="str">
        <f t="shared" si="17"/>
        <v/>
      </c>
      <c r="D282" s="37" t="str">
        <f t="shared" si="18"/>
        <v/>
      </c>
      <c r="E282" s="37" t="str">
        <f t="shared" si="19"/>
        <v/>
      </c>
    </row>
    <row r="283" spans="1:5">
      <c r="A283" s="27">
        <v>273</v>
      </c>
      <c r="B283" s="38" t="str">
        <f t="shared" si="16"/>
        <v/>
      </c>
      <c r="C283" s="37" t="str">
        <f t="shared" si="17"/>
        <v/>
      </c>
      <c r="D283" s="37" t="str">
        <f t="shared" si="18"/>
        <v/>
      </c>
      <c r="E283" s="37" t="str">
        <f t="shared" si="19"/>
        <v/>
      </c>
    </row>
    <row r="284" spans="1:5">
      <c r="A284" s="27">
        <v>274</v>
      </c>
      <c r="B284" s="38" t="str">
        <f t="shared" si="16"/>
        <v/>
      </c>
      <c r="C284" s="37" t="str">
        <f t="shared" si="17"/>
        <v/>
      </c>
      <c r="D284" s="37" t="str">
        <f t="shared" si="18"/>
        <v/>
      </c>
      <c r="E284" s="37" t="str">
        <f t="shared" si="19"/>
        <v/>
      </c>
    </row>
    <row r="285" spans="1:5">
      <c r="A285" s="27">
        <v>275</v>
      </c>
      <c r="B285" s="38" t="str">
        <f t="shared" si="16"/>
        <v/>
      </c>
      <c r="C285" s="37" t="str">
        <f t="shared" si="17"/>
        <v/>
      </c>
      <c r="D285" s="37" t="str">
        <f t="shared" si="18"/>
        <v/>
      </c>
      <c r="E285" s="37" t="str">
        <f t="shared" si="19"/>
        <v/>
      </c>
    </row>
    <row r="286" spans="1:5">
      <c r="A286" s="27">
        <v>276</v>
      </c>
      <c r="B286" s="38" t="str">
        <f t="shared" si="16"/>
        <v/>
      </c>
      <c r="C286" s="37" t="str">
        <f t="shared" si="17"/>
        <v/>
      </c>
      <c r="D286" s="37" t="str">
        <f t="shared" si="18"/>
        <v/>
      </c>
      <c r="E286" s="37" t="str">
        <f t="shared" si="19"/>
        <v/>
      </c>
    </row>
    <row r="287" spans="1:5">
      <c r="A287" s="27">
        <v>277</v>
      </c>
      <c r="B287" s="38" t="str">
        <f t="shared" si="16"/>
        <v/>
      </c>
      <c r="C287" s="37" t="str">
        <f t="shared" si="17"/>
        <v/>
      </c>
      <c r="D287" s="37" t="str">
        <f t="shared" si="18"/>
        <v/>
      </c>
      <c r="E287" s="37" t="str">
        <f t="shared" si="19"/>
        <v/>
      </c>
    </row>
    <row r="288" spans="1:5">
      <c r="A288" s="27">
        <v>278</v>
      </c>
      <c r="B288" s="38" t="str">
        <f t="shared" si="16"/>
        <v/>
      </c>
      <c r="C288" s="37" t="str">
        <f t="shared" si="17"/>
        <v/>
      </c>
      <c r="D288" s="37" t="str">
        <f t="shared" si="18"/>
        <v/>
      </c>
      <c r="E288" s="37" t="str">
        <f t="shared" si="19"/>
        <v/>
      </c>
    </row>
    <row r="289" spans="1:5">
      <c r="A289" s="27">
        <v>279</v>
      </c>
      <c r="B289" s="38" t="str">
        <f t="shared" si="16"/>
        <v/>
      </c>
      <c r="C289" s="37" t="str">
        <f t="shared" si="17"/>
        <v/>
      </c>
      <c r="D289" s="37" t="str">
        <f t="shared" si="18"/>
        <v/>
      </c>
      <c r="E289" s="37" t="str">
        <f t="shared" si="19"/>
        <v/>
      </c>
    </row>
    <row r="290" spans="1:5">
      <c r="A290" s="27">
        <v>280</v>
      </c>
      <c r="B290" s="38" t="str">
        <f t="shared" si="16"/>
        <v/>
      </c>
      <c r="C290" s="37" t="str">
        <f t="shared" si="17"/>
        <v/>
      </c>
      <c r="D290" s="37" t="str">
        <f t="shared" si="18"/>
        <v/>
      </c>
      <c r="E290" s="37" t="str">
        <f t="shared" si="19"/>
        <v/>
      </c>
    </row>
    <row r="291" spans="1:5">
      <c r="A291" s="27">
        <v>281</v>
      </c>
      <c r="B291" s="38" t="str">
        <f t="shared" si="16"/>
        <v/>
      </c>
      <c r="C291" s="37" t="str">
        <f t="shared" si="17"/>
        <v/>
      </c>
      <c r="D291" s="37" t="str">
        <f t="shared" si="18"/>
        <v/>
      </c>
      <c r="E291" s="37" t="str">
        <f t="shared" si="19"/>
        <v/>
      </c>
    </row>
    <row r="292" spans="1:5">
      <c r="A292" s="27">
        <v>282</v>
      </c>
      <c r="B292" s="38" t="str">
        <f t="shared" si="16"/>
        <v/>
      </c>
      <c r="C292" s="37" t="str">
        <f t="shared" si="17"/>
        <v/>
      </c>
      <c r="D292" s="37" t="str">
        <f t="shared" si="18"/>
        <v/>
      </c>
      <c r="E292" s="37" t="str">
        <f t="shared" si="19"/>
        <v/>
      </c>
    </row>
    <row r="293" spans="1:5">
      <c r="A293" s="27">
        <v>283</v>
      </c>
      <c r="B293" s="38" t="str">
        <f t="shared" si="16"/>
        <v/>
      </c>
      <c r="C293" s="37" t="str">
        <f t="shared" si="17"/>
        <v/>
      </c>
      <c r="D293" s="37" t="str">
        <f t="shared" si="18"/>
        <v/>
      </c>
      <c r="E293" s="37" t="str">
        <f t="shared" si="19"/>
        <v/>
      </c>
    </row>
    <row r="294" spans="1:5">
      <c r="A294" s="27">
        <v>284</v>
      </c>
      <c r="B294" s="38" t="str">
        <f t="shared" si="16"/>
        <v/>
      </c>
      <c r="C294" s="37" t="str">
        <f t="shared" si="17"/>
        <v/>
      </c>
      <c r="D294" s="37" t="str">
        <f t="shared" si="18"/>
        <v/>
      </c>
      <c r="E294" s="37" t="str">
        <f t="shared" si="19"/>
        <v/>
      </c>
    </row>
    <row r="295" spans="1:5">
      <c r="A295" s="27">
        <v>285</v>
      </c>
      <c r="B295" s="38" t="str">
        <f t="shared" si="16"/>
        <v/>
      </c>
      <c r="C295" s="37" t="str">
        <f t="shared" si="17"/>
        <v/>
      </c>
      <c r="D295" s="37" t="str">
        <f t="shared" si="18"/>
        <v/>
      </c>
      <c r="E295" s="37" t="str">
        <f t="shared" si="19"/>
        <v/>
      </c>
    </row>
    <row r="296" spans="1:5">
      <c r="A296" s="27">
        <v>286</v>
      </c>
      <c r="B296" s="38" t="str">
        <f t="shared" si="16"/>
        <v/>
      </c>
      <c r="C296" s="37" t="str">
        <f t="shared" si="17"/>
        <v/>
      </c>
      <c r="D296" s="37" t="str">
        <f t="shared" si="18"/>
        <v/>
      </c>
      <c r="E296" s="37" t="str">
        <f t="shared" si="19"/>
        <v/>
      </c>
    </row>
    <row r="297" spans="1:5">
      <c r="A297" s="27">
        <v>287</v>
      </c>
      <c r="B297" s="38" t="str">
        <f t="shared" si="16"/>
        <v/>
      </c>
      <c r="C297" s="37" t="str">
        <f t="shared" si="17"/>
        <v/>
      </c>
      <c r="D297" s="37" t="str">
        <f t="shared" si="18"/>
        <v/>
      </c>
      <c r="E297" s="37" t="str">
        <f t="shared" si="19"/>
        <v/>
      </c>
    </row>
    <row r="298" spans="1:5">
      <c r="A298" s="27">
        <v>288</v>
      </c>
      <c r="B298" s="38" t="str">
        <f t="shared" si="16"/>
        <v/>
      </c>
      <c r="C298" s="37" t="str">
        <f t="shared" si="17"/>
        <v/>
      </c>
      <c r="D298" s="37" t="str">
        <f t="shared" si="18"/>
        <v/>
      </c>
      <c r="E298" s="37" t="str">
        <f t="shared" si="19"/>
        <v/>
      </c>
    </row>
    <row r="299" spans="1:5">
      <c r="A299" s="27">
        <v>289</v>
      </c>
      <c r="B299" s="38" t="str">
        <f t="shared" si="16"/>
        <v/>
      </c>
      <c r="C299" s="37" t="str">
        <f t="shared" si="17"/>
        <v/>
      </c>
      <c r="D299" s="37" t="str">
        <f t="shared" si="18"/>
        <v/>
      </c>
      <c r="E299" s="37" t="str">
        <f t="shared" si="19"/>
        <v/>
      </c>
    </row>
    <row r="300" spans="1:5">
      <c r="A300" s="27">
        <v>290</v>
      </c>
      <c r="B300" s="38" t="str">
        <f t="shared" si="16"/>
        <v/>
      </c>
      <c r="C300" s="37" t="str">
        <f t="shared" si="17"/>
        <v/>
      </c>
      <c r="D300" s="37" t="str">
        <f t="shared" si="18"/>
        <v/>
      </c>
      <c r="E300" s="37" t="str">
        <f t="shared" si="19"/>
        <v/>
      </c>
    </row>
    <row r="301" spans="1:5">
      <c r="A301" s="27">
        <v>291</v>
      </c>
      <c r="B301" s="38" t="str">
        <f t="shared" si="16"/>
        <v/>
      </c>
      <c r="C301" s="37" t="str">
        <f t="shared" si="17"/>
        <v/>
      </c>
      <c r="D301" s="37" t="str">
        <f t="shared" si="18"/>
        <v/>
      </c>
      <c r="E301" s="37" t="str">
        <f t="shared" si="19"/>
        <v/>
      </c>
    </row>
    <row r="302" spans="1:5">
      <c r="A302" s="27">
        <v>292</v>
      </c>
      <c r="B302" s="38" t="str">
        <f t="shared" si="16"/>
        <v/>
      </c>
      <c r="C302" s="37" t="str">
        <f t="shared" si="17"/>
        <v/>
      </c>
      <c r="D302" s="37" t="str">
        <f t="shared" si="18"/>
        <v/>
      </c>
      <c r="E302" s="37" t="str">
        <f t="shared" si="19"/>
        <v/>
      </c>
    </row>
    <row r="303" spans="1:5">
      <c r="A303" s="27">
        <v>293</v>
      </c>
      <c r="B303" s="38" t="str">
        <f t="shared" si="16"/>
        <v/>
      </c>
      <c r="C303" s="37" t="str">
        <f t="shared" si="17"/>
        <v/>
      </c>
      <c r="D303" s="37" t="str">
        <f t="shared" si="18"/>
        <v/>
      </c>
      <c r="E303" s="37" t="str">
        <f t="shared" si="19"/>
        <v/>
      </c>
    </row>
    <row r="304" spans="1:5">
      <c r="A304" s="27">
        <v>294</v>
      </c>
      <c r="B304" s="38" t="str">
        <f t="shared" si="16"/>
        <v/>
      </c>
      <c r="C304" s="37" t="str">
        <f t="shared" si="17"/>
        <v/>
      </c>
      <c r="D304" s="37" t="str">
        <f t="shared" si="18"/>
        <v/>
      </c>
      <c r="E304" s="37" t="str">
        <f t="shared" si="19"/>
        <v/>
      </c>
    </row>
    <row r="305" spans="1:5">
      <c r="A305" s="27">
        <v>295</v>
      </c>
      <c r="B305" s="38" t="str">
        <f t="shared" si="16"/>
        <v/>
      </c>
      <c r="C305" s="37" t="str">
        <f t="shared" si="17"/>
        <v/>
      </c>
      <c r="D305" s="37" t="str">
        <f t="shared" si="18"/>
        <v/>
      </c>
      <c r="E305" s="37" t="str">
        <f t="shared" si="19"/>
        <v/>
      </c>
    </row>
    <row r="306" spans="1:5">
      <c r="A306" s="27">
        <v>296</v>
      </c>
      <c r="B306" s="38" t="str">
        <f t="shared" si="16"/>
        <v/>
      </c>
      <c r="C306" s="37" t="str">
        <f t="shared" si="17"/>
        <v/>
      </c>
      <c r="D306" s="37" t="str">
        <f t="shared" si="18"/>
        <v/>
      </c>
      <c r="E306" s="37" t="str">
        <f t="shared" si="19"/>
        <v/>
      </c>
    </row>
    <row r="307" spans="1:5">
      <c r="A307" s="27">
        <v>297</v>
      </c>
      <c r="B307" s="38" t="str">
        <f t="shared" si="16"/>
        <v/>
      </c>
      <c r="C307" s="37" t="str">
        <f t="shared" si="17"/>
        <v/>
      </c>
      <c r="D307" s="37" t="str">
        <f t="shared" si="18"/>
        <v/>
      </c>
      <c r="E307" s="37" t="str">
        <f t="shared" si="19"/>
        <v/>
      </c>
    </row>
    <row r="308" spans="1:5">
      <c r="A308" s="27">
        <v>298</v>
      </c>
      <c r="B308" s="38" t="str">
        <f t="shared" si="16"/>
        <v/>
      </c>
      <c r="C308" s="37" t="str">
        <f t="shared" si="17"/>
        <v/>
      </c>
      <c r="D308" s="37" t="str">
        <f t="shared" si="18"/>
        <v/>
      </c>
      <c r="E308" s="37" t="str">
        <f t="shared" si="19"/>
        <v/>
      </c>
    </row>
    <row r="309" spans="1:5">
      <c r="A309" s="27">
        <v>299</v>
      </c>
      <c r="B309" s="38" t="str">
        <f t="shared" si="16"/>
        <v/>
      </c>
      <c r="C309" s="37" t="str">
        <f t="shared" si="17"/>
        <v/>
      </c>
      <c r="D309" s="37" t="str">
        <f t="shared" si="18"/>
        <v/>
      </c>
      <c r="E309" s="37" t="str">
        <f t="shared" si="19"/>
        <v/>
      </c>
    </row>
    <row r="310" spans="1:5">
      <c r="A310" s="27">
        <v>300</v>
      </c>
      <c r="B310" s="38" t="str">
        <f t="shared" si="16"/>
        <v/>
      </c>
      <c r="C310" s="37" t="str">
        <f t="shared" si="17"/>
        <v/>
      </c>
      <c r="D310" s="37" t="str">
        <f t="shared" si="18"/>
        <v/>
      </c>
      <c r="E310" s="37" t="str">
        <f t="shared" si="19"/>
        <v/>
      </c>
    </row>
    <row r="311" spans="1:5">
      <c r="A311" s="27">
        <v>301</v>
      </c>
      <c r="B311" s="38" t="str">
        <f t="shared" si="16"/>
        <v/>
      </c>
      <c r="C311" s="37" t="str">
        <f t="shared" si="17"/>
        <v/>
      </c>
      <c r="D311" s="37" t="str">
        <f t="shared" si="18"/>
        <v/>
      </c>
      <c r="E311" s="37" t="str">
        <f t="shared" si="19"/>
        <v/>
      </c>
    </row>
    <row r="312" spans="1:5">
      <c r="A312" s="27">
        <v>302</v>
      </c>
      <c r="B312" s="38" t="str">
        <f t="shared" si="16"/>
        <v/>
      </c>
      <c r="C312" s="37" t="str">
        <f t="shared" si="17"/>
        <v/>
      </c>
      <c r="D312" s="37" t="str">
        <f t="shared" si="18"/>
        <v/>
      </c>
      <c r="E312" s="37" t="str">
        <f t="shared" si="19"/>
        <v/>
      </c>
    </row>
    <row r="313" spans="1:5">
      <c r="A313" s="27">
        <v>303</v>
      </c>
      <c r="B313" s="38" t="str">
        <f t="shared" si="16"/>
        <v/>
      </c>
      <c r="C313" s="37" t="str">
        <f t="shared" si="17"/>
        <v/>
      </c>
      <c r="D313" s="37" t="str">
        <f t="shared" si="18"/>
        <v/>
      </c>
      <c r="E313" s="37" t="str">
        <f t="shared" si="19"/>
        <v/>
      </c>
    </row>
    <row r="314" spans="1:5">
      <c r="A314" s="27">
        <v>304</v>
      </c>
      <c r="B314" s="38" t="str">
        <f t="shared" si="16"/>
        <v/>
      </c>
      <c r="C314" s="37" t="str">
        <f t="shared" si="17"/>
        <v/>
      </c>
      <c r="D314" s="37" t="str">
        <f t="shared" si="18"/>
        <v/>
      </c>
      <c r="E314" s="37" t="str">
        <f t="shared" si="19"/>
        <v/>
      </c>
    </row>
    <row r="315" spans="1:5">
      <c r="A315" s="27">
        <v>305</v>
      </c>
      <c r="B315" s="38" t="str">
        <f t="shared" si="16"/>
        <v/>
      </c>
      <c r="C315" s="37" t="str">
        <f t="shared" si="17"/>
        <v/>
      </c>
      <c r="D315" s="37" t="str">
        <f t="shared" si="18"/>
        <v/>
      </c>
      <c r="E315" s="37" t="str">
        <f t="shared" si="19"/>
        <v/>
      </c>
    </row>
    <row r="316" spans="1:5">
      <c r="A316" s="27">
        <v>306</v>
      </c>
      <c r="B316" s="38" t="str">
        <f t="shared" si="16"/>
        <v/>
      </c>
      <c r="C316" s="37" t="str">
        <f t="shared" si="17"/>
        <v/>
      </c>
      <c r="D316" s="37" t="str">
        <f t="shared" si="18"/>
        <v/>
      </c>
      <c r="E316" s="37" t="str">
        <f t="shared" si="19"/>
        <v/>
      </c>
    </row>
    <row r="317" spans="1:5">
      <c r="A317" s="27">
        <v>307</v>
      </c>
      <c r="B317" s="38" t="str">
        <f t="shared" si="16"/>
        <v/>
      </c>
      <c r="C317" s="37" t="str">
        <f t="shared" si="17"/>
        <v/>
      </c>
      <c r="D317" s="37" t="str">
        <f t="shared" si="18"/>
        <v/>
      </c>
      <c r="E317" s="37" t="str">
        <f t="shared" si="19"/>
        <v/>
      </c>
    </row>
    <row r="318" spans="1:5">
      <c r="A318" s="27">
        <v>308</v>
      </c>
      <c r="B318" s="38" t="str">
        <f t="shared" si="16"/>
        <v/>
      </c>
      <c r="C318" s="37" t="str">
        <f t="shared" si="17"/>
        <v/>
      </c>
      <c r="D318" s="37" t="str">
        <f t="shared" si="18"/>
        <v/>
      </c>
      <c r="E318" s="37" t="str">
        <f t="shared" si="19"/>
        <v/>
      </c>
    </row>
    <row r="319" spans="1:5">
      <c r="A319" s="27">
        <v>309</v>
      </c>
      <c r="B319" s="38" t="str">
        <f t="shared" si="16"/>
        <v/>
      </c>
      <c r="C319" s="37" t="str">
        <f t="shared" si="17"/>
        <v/>
      </c>
      <c r="D319" s="37" t="str">
        <f t="shared" si="18"/>
        <v/>
      </c>
      <c r="E319" s="37" t="str">
        <f t="shared" si="19"/>
        <v/>
      </c>
    </row>
    <row r="320" spans="1:5">
      <c r="A320" s="27">
        <v>310</v>
      </c>
      <c r="B320" s="38" t="str">
        <f t="shared" si="16"/>
        <v/>
      </c>
      <c r="C320" s="37" t="str">
        <f t="shared" si="17"/>
        <v/>
      </c>
      <c r="D320" s="37" t="str">
        <f t="shared" si="18"/>
        <v/>
      </c>
      <c r="E320" s="37" t="str">
        <f t="shared" si="19"/>
        <v/>
      </c>
    </row>
    <row r="321" spans="1:5">
      <c r="A321" s="27">
        <v>311</v>
      </c>
      <c r="B321" s="38" t="str">
        <f t="shared" si="16"/>
        <v/>
      </c>
      <c r="C321" s="37" t="str">
        <f t="shared" si="17"/>
        <v/>
      </c>
      <c r="D321" s="37" t="str">
        <f t="shared" si="18"/>
        <v/>
      </c>
      <c r="E321" s="37" t="str">
        <f t="shared" si="19"/>
        <v/>
      </c>
    </row>
    <row r="322" spans="1:5">
      <c r="A322" s="27">
        <v>312</v>
      </c>
      <c r="B322" s="38" t="str">
        <f t="shared" si="16"/>
        <v/>
      </c>
      <c r="C322" s="37" t="str">
        <f t="shared" si="17"/>
        <v/>
      </c>
      <c r="D322" s="37" t="str">
        <f t="shared" si="18"/>
        <v/>
      </c>
      <c r="E322" s="37" t="str">
        <f t="shared" si="19"/>
        <v/>
      </c>
    </row>
    <row r="323" spans="1:5">
      <c r="A323" s="27">
        <v>313</v>
      </c>
      <c r="B323" s="38" t="str">
        <f t="shared" si="16"/>
        <v/>
      </c>
      <c r="C323" s="37" t="str">
        <f t="shared" si="17"/>
        <v/>
      </c>
      <c r="D323" s="37" t="str">
        <f t="shared" si="18"/>
        <v/>
      </c>
      <c r="E323" s="37" t="str">
        <f t="shared" si="19"/>
        <v/>
      </c>
    </row>
    <row r="324" spans="1:5">
      <c r="A324" s="27">
        <v>314</v>
      </c>
      <c r="B324" s="38" t="str">
        <f t="shared" si="16"/>
        <v/>
      </c>
      <c r="C324" s="37" t="str">
        <f t="shared" si="17"/>
        <v/>
      </c>
      <c r="D324" s="37" t="str">
        <f t="shared" si="18"/>
        <v/>
      </c>
      <c r="E324" s="37" t="str">
        <f t="shared" si="19"/>
        <v/>
      </c>
    </row>
    <row r="325" spans="1:5">
      <c r="A325" s="27">
        <v>315</v>
      </c>
      <c r="B325" s="38" t="str">
        <f t="shared" si="16"/>
        <v/>
      </c>
      <c r="C325" s="37" t="str">
        <f t="shared" si="17"/>
        <v/>
      </c>
      <c r="D325" s="37" t="str">
        <f t="shared" si="18"/>
        <v/>
      </c>
      <c r="E325" s="37" t="str">
        <f t="shared" si="19"/>
        <v/>
      </c>
    </row>
    <row r="326" spans="1:5">
      <c r="A326" s="27">
        <v>316</v>
      </c>
      <c r="B326" s="38" t="str">
        <f t="shared" si="16"/>
        <v/>
      </c>
      <c r="C326" s="37" t="str">
        <f t="shared" si="17"/>
        <v/>
      </c>
      <c r="D326" s="37" t="str">
        <f t="shared" si="18"/>
        <v/>
      </c>
      <c r="E326" s="37" t="str">
        <f t="shared" si="19"/>
        <v/>
      </c>
    </row>
    <row r="327" spans="1:5">
      <c r="A327" s="27">
        <v>317</v>
      </c>
      <c r="B327" s="38" t="str">
        <f t="shared" si="16"/>
        <v/>
      </c>
      <c r="C327" s="37" t="str">
        <f t="shared" si="17"/>
        <v/>
      </c>
      <c r="D327" s="37" t="str">
        <f t="shared" si="18"/>
        <v/>
      </c>
      <c r="E327" s="37" t="str">
        <f t="shared" si="19"/>
        <v/>
      </c>
    </row>
    <row r="328" spans="1:5">
      <c r="A328" s="27">
        <v>318</v>
      </c>
      <c r="B328" s="38" t="str">
        <f t="shared" si="16"/>
        <v/>
      </c>
      <c r="C328" s="37" t="str">
        <f t="shared" si="17"/>
        <v/>
      </c>
      <c r="D328" s="37" t="str">
        <f t="shared" si="18"/>
        <v/>
      </c>
      <c r="E328" s="37" t="str">
        <f t="shared" si="19"/>
        <v/>
      </c>
    </row>
    <row r="329" spans="1:5">
      <c r="A329" s="27">
        <v>319</v>
      </c>
      <c r="B329" s="38" t="str">
        <f t="shared" si="16"/>
        <v/>
      </c>
      <c r="C329" s="37" t="str">
        <f t="shared" si="17"/>
        <v/>
      </c>
      <c r="D329" s="37" t="str">
        <f t="shared" si="18"/>
        <v/>
      </c>
      <c r="E329" s="37" t="str">
        <f t="shared" si="19"/>
        <v/>
      </c>
    </row>
    <row r="330" spans="1:5">
      <c r="A330" s="27">
        <v>320</v>
      </c>
      <c r="B330" s="38" t="str">
        <f t="shared" si="16"/>
        <v/>
      </c>
      <c r="C330" s="37" t="str">
        <f t="shared" si="17"/>
        <v/>
      </c>
      <c r="D330" s="37" t="str">
        <f t="shared" si="18"/>
        <v/>
      </c>
      <c r="E330" s="37" t="str">
        <f t="shared" si="19"/>
        <v/>
      </c>
    </row>
    <row r="331" spans="1:5">
      <c r="A331" s="27">
        <v>321</v>
      </c>
      <c r="B331" s="38" t="str">
        <f t="shared" si="16"/>
        <v/>
      </c>
      <c r="C331" s="37" t="str">
        <f t="shared" si="17"/>
        <v/>
      </c>
      <c r="D331" s="37" t="str">
        <f t="shared" si="18"/>
        <v/>
      </c>
      <c r="E331" s="37" t="str">
        <f t="shared" si="19"/>
        <v/>
      </c>
    </row>
    <row r="332" spans="1:5">
      <c r="A332" s="27">
        <v>322</v>
      </c>
      <c r="B332" s="38" t="str">
        <f t="shared" si="16"/>
        <v/>
      </c>
      <c r="C332" s="37" t="str">
        <f t="shared" si="17"/>
        <v/>
      </c>
      <c r="D332" s="37" t="str">
        <f t="shared" si="18"/>
        <v/>
      </c>
      <c r="E332" s="37" t="str">
        <f t="shared" si="19"/>
        <v/>
      </c>
    </row>
    <row r="333" spans="1:5">
      <c r="A333" s="27">
        <v>323</v>
      </c>
      <c r="B333" s="38" t="str">
        <f t="shared" si="16"/>
        <v/>
      </c>
      <c r="C333" s="37" t="str">
        <f t="shared" si="17"/>
        <v/>
      </c>
      <c r="D333" s="37" t="str">
        <f t="shared" si="18"/>
        <v/>
      </c>
      <c r="E333" s="37" t="str">
        <f t="shared" si="19"/>
        <v/>
      </c>
    </row>
    <row r="334" spans="1:5">
      <c r="A334" s="27">
        <v>324</v>
      </c>
      <c r="B334" s="38" t="str">
        <f t="shared" ref="B334:B397" si="20">IF(OR($C$1="",$C$2="",$C$3="",$B$5="",$B$6="",E333=""),"",D333+E333)</f>
        <v/>
      </c>
      <c r="C334" s="37" t="str">
        <f t="shared" ref="C334:C397" si="21">IF(OR($C$1="",$C$2="",$C$3="",$B$5="",$B$6="",B334=""),"",MIN(B334,MAX(B$5*B334,B$6)))</f>
        <v/>
      </c>
      <c r="D334" s="37" t="str">
        <f t="shared" ref="D334:D397" si="22">IF(OR($C$1="",$C$2="",$C$3="",$B$5="",$B$6="",C334=""),"",B334-C334)</f>
        <v/>
      </c>
      <c r="E334" s="37" t="str">
        <f t="shared" ref="E334:E397" si="23">IF(OR($C$1="",$C$2="",$C$3="",$B$5="",$B$6="",D334=""),"",D334*C$1/C$3)</f>
        <v/>
      </c>
    </row>
    <row r="335" spans="1:5">
      <c r="A335" s="27">
        <v>325</v>
      </c>
      <c r="B335" s="38" t="str">
        <f t="shared" si="20"/>
        <v/>
      </c>
      <c r="C335" s="37" t="str">
        <f t="shared" si="21"/>
        <v/>
      </c>
      <c r="D335" s="37" t="str">
        <f t="shared" si="22"/>
        <v/>
      </c>
      <c r="E335" s="37" t="str">
        <f t="shared" si="23"/>
        <v/>
      </c>
    </row>
    <row r="336" spans="1:5">
      <c r="A336" s="27">
        <v>326</v>
      </c>
      <c r="B336" s="38" t="str">
        <f t="shared" si="20"/>
        <v/>
      </c>
      <c r="C336" s="37" t="str">
        <f t="shared" si="21"/>
        <v/>
      </c>
      <c r="D336" s="37" t="str">
        <f t="shared" si="22"/>
        <v/>
      </c>
      <c r="E336" s="37" t="str">
        <f t="shared" si="23"/>
        <v/>
      </c>
    </row>
    <row r="337" spans="1:5">
      <c r="A337" s="27">
        <v>327</v>
      </c>
      <c r="B337" s="38" t="str">
        <f t="shared" si="20"/>
        <v/>
      </c>
      <c r="C337" s="37" t="str">
        <f t="shared" si="21"/>
        <v/>
      </c>
      <c r="D337" s="37" t="str">
        <f t="shared" si="22"/>
        <v/>
      </c>
      <c r="E337" s="37" t="str">
        <f t="shared" si="23"/>
        <v/>
      </c>
    </row>
    <row r="338" spans="1:5">
      <c r="A338" s="27">
        <v>328</v>
      </c>
      <c r="B338" s="38" t="str">
        <f t="shared" si="20"/>
        <v/>
      </c>
      <c r="C338" s="37" t="str">
        <f t="shared" si="21"/>
        <v/>
      </c>
      <c r="D338" s="37" t="str">
        <f t="shared" si="22"/>
        <v/>
      </c>
      <c r="E338" s="37" t="str">
        <f t="shared" si="23"/>
        <v/>
      </c>
    </row>
    <row r="339" spans="1:5">
      <c r="A339" s="27">
        <v>329</v>
      </c>
      <c r="B339" s="38" t="str">
        <f t="shared" si="20"/>
        <v/>
      </c>
      <c r="C339" s="37" t="str">
        <f t="shared" si="21"/>
        <v/>
      </c>
      <c r="D339" s="37" t="str">
        <f t="shared" si="22"/>
        <v/>
      </c>
      <c r="E339" s="37" t="str">
        <f t="shared" si="23"/>
        <v/>
      </c>
    </row>
    <row r="340" spans="1:5">
      <c r="A340" s="27">
        <v>330</v>
      </c>
      <c r="B340" s="38" t="str">
        <f t="shared" si="20"/>
        <v/>
      </c>
      <c r="C340" s="37" t="str">
        <f t="shared" si="21"/>
        <v/>
      </c>
      <c r="D340" s="37" t="str">
        <f t="shared" si="22"/>
        <v/>
      </c>
      <c r="E340" s="37" t="str">
        <f t="shared" si="23"/>
        <v/>
      </c>
    </row>
    <row r="341" spans="1:5">
      <c r="A341" s="27">
        <v>331</v>
      </c>
      <c r="B341" s="38" t="str">
        <f t="shared" si="20"/>
        <v/>
      </c>
      <c r="C341" s="37" t="str">
        <f t="shared" si="21"/>
        <v/>
      </c>
      <c r="D341" s="37" t="str">
        <f t="shared" si="22"/>
        <v/>
      </c>
      <c r="E341" s="37" t="str">
        <f t="shared" si="23"/>
        <v/>
      </c>
    </row>
    <row r="342" spans="1:5">
      <c r="A342" s="27">
        <v>332</v>
      </c>
      <c r="B342" s="38" t="str">
        <f t="shared" si="20"/>
        <v/>
      </c>
      <c r="C342" s="37" t="str">
        <f t="shared" si="21"/>
        <v/>
      </c>
      <c r="D342" s="37" t="str">
        <f t="shared" si="22"/>
        <v/>
      </c>
      <c r="E342" s="37" t="str">
        <f t="shared" si="23"/>
        <v/>
      </c>
    </row>
    <row r="343" spans="1:5">
      <c r="A343" s="27">
        <v>333</v>
      </c>
      <c r="B343" s="38" t="str">
        <f t="shared" si="20"/>
        <v/>
      </c>
      <c r="C343" s="37" t="str">
        <f t="shared" si="21"/>
        <v/>
      </c>
      <c r="D343" s="37" t="str">
        <f t="shared" si="22"/>
        <v/>
      </c>
      <c r="E343" s="37" t="str">
        <f t="shared" si="23"/>
        <v/>
      </c>
    </row>
    <row r="344" spans="1:5">
      <c r="A344" s="27">
        <v>334</v>
      </c>
      <c r="B344" s="38" t="str">
        <f t="shared" si="20"/>
        <v/>
      </c>
      <c r="C344" s="37" t="str">
        <f t="shared" si="21"/>
        <v/>
      </c>
      <c r="D344" s="37" t="str">
        <f t="shared" si="22"/>
        <v/>
      </c>
      <c r="E344" s="37" t="str">
        <f t="shared" si="23"/>
        <v/>
      </c>
    </row>
    <row r="345" spans="1:5">
      <c r="A345" s="27">
        <v>335</v>
      </c>
      <c r="B345" s="38" t="str">
        <f t="shared" si="20"/>
        <v/>
      </c>
      <c r="C345" s="37" t="str">
        <f t="shared" si="21"/>
        <v/>
      </c>
      <c r="D345" s="37" t="str">
        <f t="shared" si="22"/>
        <v/>
      </c>
      <c r="E345" s="37" t="str">
        <f t="shared" si="23"/>
        <v/>
      </c>
    </row>
    <row r="346" spans="1:5">
      <c r="A346" s="27">
        <v>336</v>
      </c>
      <c r="B346" s="38" t="str">
        <f t="shared" si="20"/>
        <v/>
      </c>
      <c r="C346" s="37" t="str">
        <f t="shared" si="21"/>
        <v/>
      </c>
      <c r="D346" s="37" t="str">
        <f t="shared" si="22"/>
        <v/>
      </c>
      <c r="E346" s="37" t="str">
        <f t="shared" si="23"/>
        <v/>
      </c>
    </row>
    <row r="347" spans="1:5">
      <c r="A347" s="27">
        <v>337</v>
      </c>
      <c r="B347" s="38" t="str">
        <f t="shared" si="20"/>
        <v/>
      </c>
      <c r="C347" s="37" t="str">
        <f t="shared" si="21"/>
        <v/>
      </c>
      <c r="D347" s="37" t="str">
        <f t="shared" si="22"/>
        <v/>
      </c>
      <c r="E347" s="37" t="str">
        <f t="shared" si="23"/>
        <v/>
      </c>
    </row>
    <row r="348" spans="1:5">
      <c r="A348" s="27">
        <v>338</v>
      </c>
      <c r="B348" s="38" t="str">
        <f t="shared" si="20"/>
        <v/>
      </c>
      <c r="C348" s="37" t="str">
        <f t="shared" si="21"/>
        <v/>
      </c>
      <c r="D348" s="37" t="str">
        <f t="shared" si="22"/>
        <v/>
      </c>
      <c r="E348" s="37" t="str">
        <f t="shared" si="23"/>
        <v/>
      </c>
    </row>
    <row r="349" spans="1:5">
      <c r="A349" s="27">
        <v>339</v>
      </c>
      <c r="B349" s="38" t="str">
        <f t="shared" si="20"/>
        <v/>
      </c>
      <c r="C349" s="37" t="str">
        <f t="shared" si="21"/>
        <v/>
      </c>
      <c r="D349" s="37" t="str">
        <f t="shared" si="22"/>
        <v/>
      </c>
      <c r="E349" s="37" t="str">
        <f t="shared" si="23"/>
        <v/>
      </c>
    </row>
    <row r="350" spans="1:5">
      <c r="A350" s="27">
        <v>340</v>
      </c>
      <c r="B350" s="38" t="str">
        <f t="shared" si="20"/>
        <v/>
      </c>
      <c r="C350" s="37" t="str">
        <f t="shared" si="21"/>
        <v/>
      </c>
      <c r="D350" s="37" t="str">
        <f t="shared" si="22"/>
        <v/>
      </c>
      <c r="E350" s="37" t="str">
        <f t="shared" si="23"/>
        <v/>
      </c>
    </row>
    <row r="351" spans="1:5">
      <c r="A351" s="27">
        <v>341</v>
      </c>
      <c r="B351" s="38" t="str">
        <f t="shared" si="20"/>
        <v/>
      </c>
      <c r="C351" s="37" t="str">
        <f t="shared" si="21"/>
        <v/>
      </c>
      <c r="D351" s="37" t="str">
        <f t="shared" si="22"/>
        <v/>
      </c>
      <c r="E351" s="37" t="str">
        <f t="shared" si="23"/>
        <v/>
      </c>
    </row>
    <row r="352" spans="1:5">
      <c r="A352" s="27">
        <v>342</v>
      </c>
      <c r="B352" s="38" t="str">
        <f t="shared" si="20"/>
        <v/>
      </c>
      <c r="C352" s="37" t="str">
        <f t="shared" si="21"/>
        <v/>
      </c>
      <c r="D352" s="37" t="str">
        <f t="shared" si="22"/>
        <v/>
      </c>
      <c r="E352" s="37" t="str">
        <f t="shared" si="23"/>
        <v/>
      </c>
    </row>
    <row r="353" spans="1:5">
      <c r="A353" s="27">
        <v>343</v>
      </c>
      <c r="B353" s="38" t="str">
        <f t="shared" si="20"/>
        <v/>
      </c>
      <c r="C353" s="37" t="str">
        <f t="shared" si="21"/>
        <v/>
      </c>
      <c r="D353" s="37" t="str">
        <f t="shared" si="22"/>
        <v/>
      </c>
      <c r="E353" s="37" t="str">
        <f t="shared" si="23"/>
        <v/>
      </c>
    </row>
    <row r="354" spans="1:5">
      <c r="A354" s="27">
        <v>344</v>
      </c>
      <c r="B354" s="38" t="str">
        <f t="shared" si="20"/>
        <v/>
      </c>
      <c r="C354" s="37" t="str">
        <f t="shared" si="21"/>
        <v/>
      </c>
      <c r="D354" s="37" t="str">
        <f t="shared" si="22"/>
        <v/>
      </c>
      <c r="E354" s="37" t="str">
        <f t="shared" si="23"/>
        <v/>
      </c>
    </row>
    <row r="355" spans="1:5">
      <c r="A355" s="27">
        <v>345</v>
      </c>
      <c r="B355" s="38" t="str">
        <f t="shared" si="20"/>
        <v/>
      </c>
      <c r="C355" s="37" t="str">
        <f t="shared" si="21"/>
        <v/>
      </c>
      <c r="D355" s="37" t="str">
        <f t="shared" si="22"/>
        <v/>
      </c>
      <c r="E355" s="37" t="str">
        <f t="shared" si="23"/>
        <v/>
      </c>
    </row>
    <row r="356" spans="1:5">
      <c r="A356" s="27">
        <v>346</v>
      </c>
      <c r="B356" s="38" t="str">
        <f t="shared" si="20"/>
        <v/>
      </c>
      <c r="C356" s="37" t="str">
        <f t="shared" si="21"/>
        <v/>
      </c>
      <c r="D356" s="37" t="str">
        <f t="shared" si="22"/>
        <v/>
      </c>
      <c r="E356" s="37" t="str">
        <f t="shared" si="23"/>
        <v/>
      </c>
    </row>
    <row r="357" spans="1:5">
      <c r="A357" s="27">
        <v>347</v>
      </c>
      <c r="B357" s="38" t="str">
        <f t="shared" si="20"/>
        <v/>
      </c>
      <c r="C357" s="37" t="str">
        <f t="shared" si="21"/>
        <v/>
      </c>
      <c r="D357" s="37" t="str">
        <f t="shared" si="22"/>
        <v/>
      </c>
      <c r="E357" s="37" t="str">
        <f t="shared" si="23"/>
        <v/>
      </c>
    </row>
    <row r="358" spans="1:5">
      <c r="A358" s="27">
        <v>348</v>
      </c>
      <c r="B358" s="38" t="str">
        <f t="shared" si="20"/>
        <v/>
      </c>
      <c r="C358" s="37" t="str">
        <f t="shared" si="21"/>
        <v/>
      </c>
      <c r="D358" s="37" t="str">
        <f t="shared" si="22"/>
        <v/>
      </c>
      <c r="E358" s="37" t="str">
        <f t="shared" si="23"/>
        <v/>
      </c>
    </row>
    <row r="359" spans="1:5">
      <c r="A359" s="27">
        <v>349</v>
      </c>
      <c r="B359" s="38" t="str">
        <f t="shared" si="20"/>
        <v/>
      </c>
      <c r="C359" s="37" t="str">
        <f t="shared" si="21"/>
        <v/>
      </c>
      <c r="D359" s="37" t="str">
        <f t="shared" si="22"/>
        <v/>
      </c>
      <c r="E359" s="37" t="str">
        <f t="shared" si="23"/>
        <v/>
      </c>
    </row>
    <row r="360" spans="1:5">
      <c r="A360" s="27">
        <v>350</v>
      </c>
      <c r="B360" s="38" t="str">
        <f t="shared" si="20"/>
        <v/>
      </c>
      <c r="C360" s="37" t="str">
        <f t="shared" si="21"/>
        <v/>
      </c>
      <c r="D360" s="37" t="str">
        <f t="shared" si="22"/>
        <v/>
      </c>
      <c r="E360" s="37" t="str">
        <f t="shared" si="23"/>
        <v/>
      </c>
    </row>
    <row r="361" spans="1:5">
      <c r="A361" s="27">
        <v>351</v>
      </c>
      <c r="B361" s="38" t="str">
        <f t="shared" si="20"/>
        <v/>
      </c>
      <c r="C361" s="37" t="str">
        <f t="shared" si="21"/>
        <v/>
      </c>
      <c r="D361" s="37" t="str">
        <f t="shared" si="22"/>
        <v/>
      </c>
      <c r="E361" s="37" t="str">
        <f t="shared" si="23"/>
        <v/>
      </c>
    </row>
    <row r="362" spans="1:5">
      <c r="A362" s="27">
        <v>352</v>
      </c>
      <c r="B362" s="38" t="str">
        <f t="shared" si="20"/>
        <v/>
      </c>
      <c r="C362" s="37" t="str">
        <f t="shared" si="21"/>
        <v/>
      </c>
      <c r="D362" s="37" t="str">
        <f t="shared" si="22"/>
        <v/>
      </c>
      <c r="E362" s="37" t="str">
        <f t="shared" si="23"/>
        <v/>
      </c>
    </row>
    <row r="363" spans="1:5">
      <c r="A363" s="27">
        <v>353</v>
      </c>
      <c r="B363" s="38" t="str">
        <f t="shared" si="20"/>
        <v/>
      </c>
      <c r="C363" s="37" t="str">
        <f t="shared" si="21"/>
        <v/>
      </c>
      <c r="D363" s="37" t="str">
        <f t="shared" si="22"/>
        <v/>
      </c>
      <c r="E363" s="37" t="str">
        <f t="shared" si="23"/>
        <v/>
      </c>
    </row>
    <row r="364" spans="1:5">
      <c r="A364" s="27">
        <v>354</v>
      </c>
      <c r="B364" s="38" t="str">
        <f t="shared" si="20"/>
        <v/>
      </c>
      <c r="C364" s="37" t="str">
        <f t="shared" si="21"/>
        <v/>
      </c>
      <c r="D364" s="37" t="str">
        <f t="shared" si="22"/>
        <v/>
      </c>
      <c r="E364" s="37" t="str">
        <f t="shared" si="23"/>
        <v/>
      </c>
    </row>
    <row r="365" spans="1:5">
      <c r="A365" s="27">
        <v>355</v>
      </c>
      <c r="B365" s="38" t="str">
        <f t="shared" si="20"/>
        <v/>
      </c>
      <c r="C365" s="37" t="str">
        <f t="shared" si="21"/>
        <v/>
      </c>
      <c r="D365" s="37" t="str">
        <f t="shared" si="22"/>
        <v/>
      </c>
      <c r="E365" s="37" t="str">
        <f t="shared" si="23"/>
        <v/>
      </c>
    </row>
    <row r="366" spans="1:5">
      <c r="A366" s="27">
        <v>356</v>
      </c>
      <c r="B366" s="38" t="str">
        <f t="shared" si="20"/>
        <v/>
      </c>
      <c r="C366" s="37" t="str">
        <f t="shared" si="21"/>
        <v/>
      </c>
      <c r="D366" s="37" t="str">
        <f t="shared" si="22"/>
        <v/>
      </c>
      <c r="E366" s="37" t="str">
        <f t="shared" si="23"/>
        <v/>
      </c>
    </row>
    <row r="367" spans="1:5">
      <c r="A367" s="27">
        <v>357</v>
      </c>
      <c r="B367" s="38" t="str">
        <f t="shared" si="20"/>
        <v/>
      </c>
      <c r="C367" s="37" t="str">
        <f t="shared" si="21"/>
        <v/>
      </c>
      <c r="D367" s="37" t="str">
        <f t="shared" si="22"/>
        <v/>
      </c>
      <c r="E367" s="37" t="str">
        <f t="shared" si="23"/>
        <v/>
      </c>
    </row>
    <row r="368" spans="1:5">
      <c r="A368" s="27">
        <v>358</v>
      </c>
      <c r="B368" s="38" t="str">
        <f t="shared" si="20"/>
        <v/>
      </c>
      <c r="C368" s="37" t="str">
        <f t="shared" si="21"/>
        <v/>
      </c>
      <c r="D368" s="37" t="str">
        <f t="shared" si="22"/>
        <v/>
      </c>
      <c r="E368" s="37" t="str">
        <f t="shared" si="23"/>
        <v/>
      </c>
    </row>
    <row r="369" spans="1:5">
      <c r="A369" s="27">
        <v>359</v>
      </c>
      <c r="B369" s="38" t="str">
        <f t="shared" si="20"/>
        <v/>
      </c>
      <c r="C369" s="37" t="str">
        <f t="shared" si="21"/>
        <v/>
      </c>
      <c r="D369" s="37" t="str">
        <f t="shared" si="22"/>
        <v/>
      </c>
      <c r="E369" s="37" t="str">
        <f t="shared" si="23"/>
        <v/>
      </c>
    </row>
    <row r="370" spans="1:5">
      <c r="A370" s="27">
        <v>360</v>
      </c>
      <c r="B370" s="38" t="str">
        <f t="shared" si="20"/>
        <v/>
      </c>
      <c r="C370" s="37" t="str">
        <f t="shared" si="21"/>
        <v/>
      </c>
      <c r="D370" s="37" t="str">
        <f t="shared" si="22"/>
        <v/>
      </c>
      <c r="E370" s="37" t="str">
        <f t="shared" si="23"/>
        <v/>
      </c>
    </row>
    <row r="371" spans="1:5">
      <c r="A371" s="27">
        <v>361</v>
      </c>
      <c r="B371" s="38" t="str">
        <f t="shared" si="20"/>
        <v/>
      </c>
      <c r="C371" s="37" t="str">
        <f t="shared" si="21"/>
        <v/>
      </c>
      <c r="D371" s="37" t="str">
        <f t="shared" si="22"/>
        <v/>
      </c>
      <c r="E371" s="37" t="str">
        <f t="shared" si="23"/>
        <v/>
      </c>
    </row>
    <row r="372" spans="1:5">
      <c r="A372" s="27">
        <v>362</v>
      </c>
      <c r="B372" s="38" t="str">
        <f t="shared" si="20"/>
        <v/>
      </c>
      <c r="C372" s="37" t="str">
        <f t="shared" si="21"/>
        <v/>
      </c>
      <c r="D372" s="37" t="str">
        <f t="shared" si="22"/>
        <v/>
      </c>
      <c r="E372" s="37" t="str">
        <f t="shared" si="23"/>
        <v/>
      </c>
    </row>
    <row r="373" spans="1:5">
      <c r="A373" s="27">
        <v>363</v>
      </c>
      <c r="B373" s="38" t="str">
        <f t="shared" si="20"/>
        <v/>
      </c>
      <c r="C373" s="37" t="str">
        <f t="shared" si="21"/>
        <v/>
      </c>
      <c r="D373" s="37" t="str">
        <f t="shared" si="22"/>
        <v/>
      </c>
      <c r="E373" s="37" t="str">
        <f t="shared" si="23"/>
        <v/>
      </c>
    </row>
    <row r="374" spans="1:5">
      <c r="A374" s="27">
        <v>364</v>
      </c>
      <c r="B374" s="38" t="str">
        <f t="shared" si="20"/>
        <v/>
      </c>
      <c r="C374" s="37" t="str">
        <f t="shared" si="21"/>
        <v/>
      </c>
      <c r="D374" s="37" t="str">
        <f t="shared" si="22"/>
        <v/>
      </c>
      <c r="E374" s="37" t="str">
        <f t="shared" si="23"/>
        <v/>
      </c>
    </row>
    <row r="375" spans="1:5">
      <c r="A375" s="27">
        <v>365</v>
      </c>
      <c r="B375" s="38" t="str">
        <f t="shared" si="20"/>
        <v/>
      </c>
      <c r="C375" s="37" t="str">
        <f t="shared" si="21"/>
        <v/>
      </c>
      <c r="D375" s="37" t="str">
        <f t="shared" si="22"/>
        <v/>
      </c>
      <c r="E375" s="37" t="str">
        <f t="shared" si="23"/>
        <v/>
      </c>
    </row>
    <row r="376" spans="1:5">
      <c r="A376" s="27">
        <v>366</v>
      </c>
      <c r="B376" s="38" t="str">
        <f t="shared" si="20"/>
        <v/>
      </c>
      <c r="C376" s="37" t="str">
        <f t="shared" si="21"/>
        <v/>
      </c>
      <c r="D376" s="37" t="str">
        <f t="shared" si="22"/>
        <v/>
      </c>
      <c r="E376" s="37" t="str">
        <f t="shared" si="23"/>
        <v/>
      </c>
    </row>
    <row r="377" spans="1:5">
      <c r="A377" s="27">
        <v>367</v>
      </c>
      <c r="B377" s="38" t="str">
        <f t="shared" si="20"/>
        <v/>
      </c>
      <c r="C377" s="37" t="str">
        <f t="shared" si="21"/>
        <v/>
      </c>
      <c r="D377" s="37" t="str">
        <f t="shared" si="22"/>
        <v/>
      </c>
      <c r="E377" s="37" t="str">
        <f t="shared" si="23"/>
        <v/>
      </c>
    </row>
    <row r="378" spans="1:5">
      <c r="A378" s="27">
        <v>368</v>
      </c>
      <c r="B378" s="38" t="str">
        <f t="shared" si="20"/>
        <v/>
      </c>
      <c r="C378" s="37" t="str">
        <f t="shared" si="21"/>
        <v/>
      </c>
      <c r="D378" s="37" t="str">
        <f t="shared" si="22"/>
        <v/>
      </c>
      <c r="E378" s="37" t="str">
        <f t="shared" si="23"/>
        <v/>
      </c>
    </row>
    <row r="379" spans="1:5">
      <c r="A379" s="27">
        <v>369</v>
      </c>
      <c r="B379" s="38" t="str">
        <f t="shared" si="20"/>
        <v/>
      </c>
      <c r="C379" s="37" t="str">
        <f t="shared" si="21"/>
        <v/>
      </c>
      <c r="D379" s="37" t="str">
        <f t="shared" si="22"/>
        <v/>
      </c>
      <c r="E379" s="37" t="str">
        <f t="shared" si="23"/>
        <v/>
      </c>
    </row>
    <row r="380" spans="1:5">
      <c r="A380" s="27">
        <v>370</v>
      </c>
      <c r="B380" s="38" t="str">
        <f t="shared" si="20"/>
        <v/>
      </c>
      <c r="C380" s="37" t="str">
        <f t="shared" si="21"/>
        <v/>
      </c>
      <c r="D380" s="37" t="str">
        <f t="shared" si="22"/>
        <v/>
      </c>
      <c r="E380" s="37" t="str">
        <f t="shared" si="23"/>
        <v/>
      </c>
    </row>
    <row r="381" spans="1:5">
      <c r="A381" s="27">
        <v>371</v>
      </c>
      <c r="B381" s="38" t="str">
        <f t="shared" si="20"/>
        <v/>
      </c>
      <c r="C381" s="37" t="str">
        <f t="shared" si="21"/>
        <v/>
      </c>
      <c r="D381" s="37" t="str">
        <f t="shared" si="22"/>
        <v/>
      </c>
      <c r="E381" s="37" t="str">
        <f t="shared" si="23"/>
        <v/>
      </c>
    </row>
    <row r="382" spans="1:5">
      <c r="A382" s="27">
        <v>372</v>
      </c>
      <c r="B382" s="38" t="str">
        <f t="shared" si="20"/>
        <v/>
      </c>
      <c r="C382" s="37" t="str">
        <f t="shared" si="21"/>
        <v/>
      </c>
      <c r="D382" s="37" t="str">
        <f t="shared" si="22"/>
        <v/>
      </c>
      <c r="E382" s="37" t="str">
        <f t="shared" si="23"/>
        <v/>
      </c>
    </row>
    <row r="383" spans="1:5">
      <c r="A383" s="27">
        <v>373</v>
      </c>
      <c r="B383" s="38" t="str">
        <f t="shared" si="20"/>
        <v/>
      </c>
      <c r="C383" s="37" t="str">
        <f t="shared" si="21"/>
        <v/>
      </c>
      <c r="D383" s="37" t="str">
        <f t="shared" si="22"/>
        <v/>
      </c>
      <c r="E383" s="37" t="str">
        <f t="shared" si="23"/>
        <v/>
      </c>
    </row>
    <row r="384" spans="1:5">
      <c r="A384" s="27">
        <v>374</v>
      </c>
      <c r="B384" s="38" t="str">
        <f t="shared" si="20"/>
        <v/>
      </c>
      <c r="C384" s="37" t="str">
        <f t="shared" si="21"/>
        <v/>
      </c>
      <c r="D384" s="37" t="str">
        <f t="shared" si="22"/>
        <v/>
      </c>
      <c r="E384" s="37" t="str">
        <f t="shared" si="23"/>
        <v/>
      </c>
    </row>
    <row r="385" spans="1:5">
      <c r="A385" s="27">
        <v>375</v>
      </c>
      <c r="B385" s="38" t="str">
        <f t="shared" si="20"/>
        <v/>
      </c>
      <c r="C385" s="37" t="str">
        <f t="shared" si="21"/>
        <v/>
      </c>
      <c r="D385" s="37" t="str">
        <f t="shared" si="22"/>
        <v/>
      </c>
      <c r="E385" s="37" t="str">
        <f t="shared" si="23"/>
        <v/>
      </c>
    </row>
    <row r="386" spans="1:5">
      <c r="A386" s="27">
        <v>376</v>
      </c>
      <c r="B386" s="38" t="str">
        <f t="shared" si="20"/>
        <v/>
      </c>
      <c r="C386" s="37" t="str">
        <f t="shared" si="21"/>
        <v/>
      </c>
      <c r="D386" s="37" t="str">
        <f t="shared" si="22"/>
        <v/>
      </c>
      <c r="E386" s="37" t="str">
        <f t="shared" si="23"/>
        <v/>
      </c>
    </row>
    <row r="387" spans="1:5">
      <c r="A387" s="27">
        <v>377</v>
      </c>
      <c r="B387" s="38" t="str">
        <f t="shared" si="20"/>
        <v/>
      </c>
      <c r="C387" s="37" t="str">
        <f t="shared" si="21"/>
        <v/>
      </c>
      <c r="D387" s="37" t="str">
        <f t="shared" si="22"/>
        <v/>
      </c>
      <c r="E387" s="37" t="str">
        <f t="shared" si="23"/>
        <v/>
      </c>
    </row>
    <row r="388" spans="1:5">
      <c r="A388" s="27">
        <v>378</v>
      </c>
      <c r="B388" s="38" t="str">
        <f t="shared" si="20"/>
        <v/>
      </c>
      <c r="C388" s="37" t="str">
        <f t="shared" si="21"/>
        <v/>
      </c>
      <c r="D388" s="37" t="str">
        <f t="shared" si="22"/>
        <v/>
      </c>
      <c r="E388" s="37" t="str">
        <f t="shared" si="23"/>
        <v/>
      </c>
    </row>
    <row r="389" spans="1:5">
      <c r="A389" s="27">
        <v>379</v>
      </c>
      <c r="B389" s="38" t="str">
        <f t="shared" si="20"/>
        <v/>
      </c>
      <c r="C389" s="37" t="str">
        <f t="shared" si="21"/>
        <v/>
      </c>
      <c r="D389" s="37" t="str">
        <f t="shared" si="22"/>
        <v/>
      </c>
      <c r="E389" s="37" t="str">
        <f t="shared" si="23"/>
        <v/>
      </c>
    </row>
    <row r="390" spans="1:5">
      <c r="A390" s="27">
        <v>380</v>
      </c>
      <c r="B390" s="38" t="str">
        <f t="shared" si="20"/>
        <v/>
      </c>
      <c r="C390" s="37" t="str">
        <f t="shared" si="21"/>
        <v/>
      </c>
      <c r="D390" s="37" t="str">
        <f t="shared" si="22"/>
        <v/>
      </c>
      <c r="E390" s="37" t="str">
        <f t="shared" si="23"/>
        <v/>
      </c>
    </row>
    <row r="391" spans="1:5">
      <c r="A391" s="27">
        <v>381</v>
      </c>
      <c r="B391" s="38" t="str">
        <f t="shared" si="20"/>
        <v/>
      </c>
      <c r="C391" s="37" t="str">
        <f t="shared" si="21"/>
        <v/>
      </c>
      <c r="D391" s="37" t="str">
        <f t="shared" si="22"/>
        <v/>
      </c>
      <c r="E391" s="37" t="str">
        <f t="shared" si="23"/>
        <v/>
      </c>
    </row>
    <row r="392" spans="1:5">
      <c r="A392" s="27">
        <v>382</v>
      </c>
      <c r="B392" s="38" t="str">
        <f t="shared" si="20"/>
        <v/>
      </c>
      <c r="C392" s="37" t="str">
        <f t="shared" si="21"/>
        <v/>
      </c>
      <c r="D392" s="37" t="str">
        <f t="shared" si="22"/>
        <v/>
      </c>
      <c r="E392" s="37" t="str">
        <f t="shared" si="23"/>
        <v/>
      </c>
    </row>
    <row r="393" spans="1:5">
      <c r="A393" s="27">
        <v>383</v>
      </c>
      <c r="B393" s="38" t="str">
        <f t="shared" si="20"/>
        <v/>
      </c>
      <c r="C393" s="37" t="str">
        <f t="shared" si="21"/>
        <v/>
      </c>
      <c r="D393" s="37" t="str">
        <f t="shared" si="22"/>
        <v/>
      </c>
      <c r="E393" s="37" t="str">
        <f t="shared" si="23"/>
        <v/>
      </c>
    </row>
    <row r="394" spans="1:5">
      <c r="A394" s="27">
        <v>384</v>
      </c>
      <c r="B394" s="38" t="str">
        <f t="shared" si="20"/>
        <v/>
      </c>
      <c r="C394" s="37" t="str">
        <f t="shared" si="21"/>
        <v/>
      </c>
      <c r="D394" s="37" t="str">
        <f t="shared" si="22"/>
        <v/>
      </c>
      <c r="E394" s="37" t="str">
        <f t="shared" si="23"/>
        <v/>
      </c>
    </row>
    <row r="395" spans="1:5">
      <c r="A395" s="27">
        <v>385</v>
      </c>
      <c r="B395" s="38" t="str">
        <f t="shared" si="20"/>
        <v/>
      </c>
      <c r="C395" s="37" t="str">
        <f t="shared" si="21"/>
        <v/>
      </c>
      <c r="D395" s="37" t="str">
        <f t="shared" si="22"/>
        <v/>
      </c>
      <c r="E395" s="37" t="str">
        <f t="shared" si="23"/>
        <v/>
      </c>
    </row>
    <row r="396" spans="1:5">
      <c r="A396" s="27">
        <v>386</v>
      </c>
      <c r="B396" s="38" t="str">
        <f t="shared" si="20"/>
        <v/>
      </c>
      <c r="C396" s="37" t="str">
        <f t="shared" si="21"/>
        <v/>
      </c>
      <c r="D396" s="37" t="str">
        <f t="shared" si="22"/>
        <v/>
      </c>
      <c r="E396" s="37" t="str">
        <f t="shared" si="23"/>
        <v/>
      </c>
    </row>
    <row r="397" spans="1:5">
      <c r="A397" s="27">
        <v>387</v>
      </c>
      <c r="B397" s="38" t="str">
        <f t="shared" si="20"/>
        <v/>
      </c>
      <c r="C397" s="37" t="str">
        <f t="shared" si="21"/>
        <v/>
      </c>
      <c r="D397" s="37" t="str">
        <f t="shared" si="22"/>
        <v/>
      </c>
      <c r="E397" s="37" t="str">
        <f t="shared" si="23"/>
        <v/>
      </c>
    </row>
    <row r="398" spans="1:5">
      <c r="A398" s="27">
        <v>388</v>
      </c>
      <c r="B398" s="38" t="str">
        <f t="shared" ref="B398:B461" si="24">IF(OR($C$1="",$C$2="",$C$3="",$B$5="",$B$6="",E397=""),"",D397+E397)</f>
        <v/>
      </c>
      <c r="C398" s="37" t="str">
        <f t="shared" ref="C398:C461" si="25">IF(OR($C$1="",$C$2="",$C$3="",$B$5="",$B$6="",B398=""),"",MIN(B398,MAX(B$5*B398,B$6)))</f>
        <v/>
      </c>
      <c r="D398" s="37" t="str">
        <f t="shared" ref="D398:D461" si="26">IF(OR($C$1="",$C$2="",$C$3="",$B$5="",$B$6="",C398=""),"",B398-C398)</f>
        <v/>
      </c>
      <c r="E398" s="37" t="str">
        <f t="shared" ref="E398:E461" si="27">IF(OR($C$1="",$C$2="",$C$3="",$B$5="",$B$6="",D398=""),"",D398*C$1/C$3)</f>
        <v/>
      </c>
    </row>
    <row r="399" spans="1:5">
      <c r="A399" s="27">
        <v>389</v>
      </c>
      <c r="B399" s="38" t="str">
        <f t="shared" si="24"/>
        <v/>
      </c>
      <c r="C399" s="37" t="str">
        <f t="shared" si="25"/>
        <v/>
      </c>
      <c r="D399" s="37" t="str">
        <f t="shared" si="26"/>
        <v/>
      </c>
      <c r="E399" s="37" t="str">
        <f t="shared" si="27"/>
        <v/>
      </c>
    </row>
    <row r="400" spans="1:5">
      <c r="A400" s="27">
        <v>390</v>
      </c>
      <c r="B400" s="38" t="str">
        <f t="shared" si="24"/>
        <v/>
      </c>
      <c r="C400" s="37" t="str">
        <f t="shared" si="25"/>
        <v/>
      </c>
      <c r="D400" s="37" t="str">
        <f t="shared" si="26"/>
        <v/>
      </c>
      <c r="E400" s="37" t="str">
        <f t="shared" si="27"/>
        <v/>
      </c>
    </row>
    <row r="401" spans="1:5">
      <c r="A401" s="27">
        <v>391</v>
      </c>
      <c r="B401" s="38" t="str">
        <f t="shared" si="24"/>
        <v/>
      </c>
      <c r="C401" s="37" t="str">
        <f t="shared" si="25"/>
        <v/>
      </c>
      <c r="D401" s="37" t="str">
        <f t="shared" si="26"/>
        <v/>
      </c>
      <c r="E401" s="37" t="str">
        <f t="shared" si="27"/>
        <v/>
      </c>
    </row>
    <row r="402" spans="1:5">
      <c r="A402" s="27">
        <v>392</v>
      </c>
      <c r="B402" s="38" t="str">
        <f t="shared" si="24"/>
        <v/>
      </c>
      <c r="C402" s="37" t="str">
        <f t="shared" si="25"/>
        <v/>
      </c>
      <c r="D402" s="37" t="str">
        <f t="shared" si="26"/>
        <v/>
      </c>
      <c r="E402" s="37" t="str">
        <f t="shared" si="27"/>
        <v/>
      </c>
    </row>
    <row r="403" spans="1:5">
      <c r="A403" s="27">
        <v>393</v>
      </c>
      <c r="B403" s="38" t="str">
        <f t="shared" si="24"/>
        <v/>
      </c>
      <c r="C403" s="37" t="str">
        <f t="shared" si="25"/>
        <v/>
      </c>
      <c r="D403" s="37" t="str">
        <f t="shared" si="26"/>
        <v/>
      </c>
      <c r="E403" s="37" t="str">
        <f t="shared" si="27"/>
        <v/>
      </c>
    </row>
    <row r="404" spans="1:5">
      <c r="A404" s="27">
        <v>394</v>
      </c>
      <c r="B404" s="38" t="str">
        <f t="shared" si="24"/>
        <v/>
      </c>
      <c r="C404" s="37" t="str">
        <f t="shared" si="25"/>
        <v/>
      </c>
      <c r="D404" s="37" t="str">
        <f t="shared" si="26"/>
        <v/>
      </c>
      <c r="E404" s="37" t="str">
        <f t="shared" si="27"/>
        <v/>
      </c>
    </row>
    <row r="405" spans="1:5">
      <c r="A405" s="27">
        <v>395</v>
      </c>
      <c r="B405" s="38" t="str">
        <f t="shared" si="24"/>
        <v/>
      </c>
      <c r="C405" s="37" t="str">
        <f t="shared" si="25"/>
        <v/>
      </c>
      <c r="D405" s="37" t="str">
        <f t="shared" si="26"/>
        <v/>
      </c>
      <c r="E405" s="37" t="str">
        <f t="shared" si="27"/>
        <v/>
      </c>
    </row>
    <row r="406" spans="1:5">
      <c r="A406" s="27">
        <v>396</v>
      </c>
      <c r="B406" s="38" t="str">
        <f t="shared" si="24"/>
        <v/>
      </c>
      <c r="C406" s="37" t="str">
        <f t="shared" si="25"/>
        <v/>
      </c>
      <c r="D406" s="37" t="str">
        <f t="shared" si="26"/>
        <v/>
      </c>
      <c r="E406" s="37" t="str">
        <f t="shared" si="27"/>
        <v/>
      </c>
    </row>
    <row r="407" spans="1:5">
      <c r="A407" s="27">
        <v>397</v>
      </c>
      <c r="B407" s="38" t="str">
        <f t="shared" si="24"/>
        <v/>
      </c>
      <c r="C407" s="37" t="str">
        <f t="shared" si="25"/>
        <v/>
      </c>
      <c r="D407" s="37" t="str">
        <f t="shared" si="26"/>
        <v/>
      </c>
      <c r="E407" s="37" t="str">
        <f t="shared" si="27"/>
        <v/>
      </c>
    </row>
    <row r="408" spans="1:5">
      <c r="A408" s="27">
        <v>398</v>
      </c>
      <c r="B408" s="38" t="str">
        <f t="shared" si="24"/>
        <v/>
      </c>
      <c r="C408" s="37" t="str">
        <f t="shared" si="25"/>
        <v/>
      </c>
      <c r="D408" s="37" t="str">
        <f t="shared" si="26"/>
        <v/>
      </c>
      <c r="E408" s="37" t="str">
        <f t="shared" si="27"/>
        <v/>
      </c>
    </row>
    <row r="409" spans="1:5">
      <c r="A409" s="27">
        <v>399</v>
      </c>
      <c r="B409" s="38" t="str">
        <f t="shared" si="24"/>
        <v/>
      </c>
      <c r="C409" s="37" t="str">
        <f t="shared" si="25"/>
        <v/>
      </c>
      <c r="D409" s="37" t="str">
        <f t="shared" si="26"/>
        <v/>
      </c>
      <c r="E409" s="37" t="str">
        <f t="shared" si="27"/>
        <v/>
      </c>
    </row>
    <row r="410" spans="1:5">
      <c r="A410" s="27">
        <v>400</v>
      </c>
      <c r="B410" s="38" t="str">
        <f t="shared" si="24"/>
        <v/>
      </c>
      <c r="C410" s="37" t="str">
        <f t="shared" si="25"/>
        <v/>
      </c>
      <c r="D410" s="37" t="str">
        <f t="shared" si="26"/>
        <v/>
      </c>
      <c r="E410" s="37" t="str">
        <f t="shared" si="27"/>
        <v/>
      </c>
    </row>
    <row r="411" spans="1:5">
      <c r="A411" s="27">
        <v>401</v>
      </c>
      <c r="B411" s="38" t="str">
        <f t="shared" si="24"/>
        <v/>
      </c>
      <c r="C411" s="37" t="str">
        <f t="shared" si="25"/>
        <v/>
      </c>
      <c r="D411" s="37" t="str">
        <f t="shared" si="26"/>
        <v/>
      </c>
      <c r="E411" s="37" t="str">
        <f t="shared" si="27"/>
        <v/>
      </c>
    </row>
    <row r="412" spans="1:5">
      <c r="A412" s="27">
        <v>402</v>
      </c>
      <c r="B412" s="38" t="str">
        <f t="shared" si="24"/>
        <v/>
      </c>
      <c r="C412" s="37" t="str">
        <f t="shared" si="25"/>
        <v/>
      </c>
      <c r="D412" s="37" t="str">
        <f t="shared" si="26"/>
        <v/>
      </c>
      <c r="E412" s="37" t="str">
        <f t="shared" si="27"/>
        <v/>
      </c>
    </row>
    <row r="413" spans="1:5">
      <c r="A413" s="27">
        <v>403</v>
      </c>
      <c r="B413" s="38" t="str">
        <f t="shared" si="24"/>
        <v/>
      </c>
      <c r="C413" s="37" t="str">
        <f t="shared" si="25"/>
        <v/>
      </c>
      <c r="D413" s="37" t="str">
        <f t="shared" si="26"/>
        <v/>
      </c>
      <c r="E413" s="37" t="str">
        <f t="shared" si="27"/>
        <v/>
      </c>
    </row>
    <row r="414" spans="1:5">
      <c r="A414" s="27">
        <v>404</v>
      </c>
      <c r="B414" s="38" t="str">
        <f t="shared" si="24"/>
        <v/>
      </c>
      <c r="C414" s="37" t="str">
        <f t="shared" si="25"/>
        <v/>
      </c>
      <c r="D414" s="37" t="str">
        <f t="shared" si="26"/>
        <v/>
      </c>
      <c r="E414" s="37" t="str">
        <f t="shared" si="27"/>
        <v/>
      </c>
    </row>
    <row r="415" spans="1:5">
      <c r="A415" s="27">
        <v>405</v>
      </c>
      <c r="B415" s="38" t="str">
        <f t="shared" si="24"/>
        <v/>
      </c>
      <c r="C415" s="37" t="str">
        <f t="shared" si="25"/>
        <v/>
      </c>
      <c r="D415" s="37" t="str">
        <f t="shared" si="26"/>
        <v/>
      </c>
      <c r="E415" s="37" t="str">
        <f t="shared" si="27"/>
        <v/>
      </c>
    </row>
    <row r="416" spans="1:5">
      <c r="A416" s="27">
        <v>406</v>
      </c>
      <c r="B416" s="38" t="str">
        <f t="shared" si="24"/>
        <v/>
      </c>
      <c r="C416" s="37" t="str">
        <f t="shared" si="25"/>
        <v/>
      </c>
      <c r="D416" s="37" t="str">
        <f t="shared" si="26"/>
        <v/>
      </c>
      <c r="E416" s="37" t="str">
        <f t="shared" si="27"/>
        <v/>
      </c>
    </row>
    <row r="417" spans="1:5">
      <c r="A417" s="27">
        <v>407</v>
      </c>
      <c r="B417" s="38" t="str">
        <f t="shared" si="24"/>
        <v/>
      </c>
      <c r="C417" s="37" t="str">
        <f t="shared" si="25"/>
        <v/>
      </c>
      <c r="D417" s="37" t="str">
        <f t="shared" si="26"/>
        <v/>
      </c>
      <c r="E417" s="37" t="str">
        <f t="shared" si="27"/>
        <v/>
      </c>
    </row>
    <row r="418" spans="1:5">
      <c r="A418" s="27">
        <v>408</v>
      </c>
      <c r="B418" s="38" t="str">
        <f t="shared" si="24"/>
        <v/>
      </c>
      <c r="C418" s="37" t="str">
        <f t="shared" si="25"/>
        <v/>
      </c>
      <c r="D418" s="37" t="str">
        <f t="shared" si="26"/>
        <v/>
      </c>
      <c r="E418" s="37" t="str">
        <f t="shared" si="27"/>
        <v/>
      </c>
    </row>
    <row r="419" spans="1:5">
      <c r="A419" s="27">
        <v>409</v>
      </c>
      <c r="B419" s="38" t="str">
        <f t="shared" si="24"/>
        <v/>
      </c>
      <c r="C419" s="37" t="str">
        <f t="shared" si="25"/>
        <v/>
      </c>
      <c r="D419" s="37" t="str">
        <f t="shared" si="26"/>
        <v/>
      </c>
      <c r="E419" s="37" t="str">
        <f t="shared" si="27"/>
        <v/>
      </c>
    </row>
    <row r="420" spans="1:5">
      <c r="A420" s="27">
        <v>410</v>
      </c>
      <c r="B420" s="38" t="str">
        <f t="shared" si="24"/>
        <v/>
      </c>
      <c r="C420" s="37" t="str">
        <f t="shared" si="25"/>
        <v/>
      </c>
      <c r="D420" s="37" t="str">
        <f t="shared" si="26"/>
        <v/>
      </c>
      <c r="E420" s="37" t="str">
        <f t="shared" si="27"/>
        <v/>
      </c>
    </row>
    <row r="421" spans="1:5">
      <c r="A421" s="27">
        <v>411</v>
      </c>
      <c r="B421" s="38" t="str">
        <f t="shared" si="24"/>
        <v/>
      </c>
      <c r="C421" s="37" t="str">
        <f t="shared" si="25"/>
        <v/>
      </c>
      <c r="D421" s="37" t="str">
        <f t="shared" si="26"/>
        <v/>
      </c>
      <c r="E421" s="37" t="str">
        <f t="shared" si="27"/>
        <v/>
      </c>
    </row>
    <row r="422" spans="1:5">
      <c r="A422" s="27">
        <v>412</v>
      </c>
      <c r="B422" s="38" t="str">
        <f t="shared" si="24"/>
        <v/>
      </c>
      <c r="C422" s="37" t="str">
        <f t="shared" si="25"/>
        <v/>
      </c>
      <c r="D422" s="37" t="str">
        <f t="shared" si="26"/>
        <v/>
      </c>
      <c r="E422" s="37" t="str">
        <f t="shared" si="27"/>
        <v/>
      </c>
    </row>
    <row r="423" spans="1:5">
      <c r="A423" s="27">
        <v>413</v>
      </c>
      <c r="B423" s="38" t="str">
        <f t="shared" si="24"/>
        <v/>
      </c>
      <c r="C423" s="37" t="str">
        <f t="shared" si="25"/>
        <v/>
      </c>
      <c r="D423" s="37" t="str">
        <f t="shared" si="26"/>
        <v/>
      </c>
      <c r="E423" s="37" t="str">
        <f t="shared" si="27"/>
        <v/>
      </c>
    </row>
    <row r="424" spans="1:5">
      <c r="A424" s="27">
        <v>414</v>
      </c>
      <c r="B424" s="38" t="str">
        <f t="shared" si="24"/>
        <v/>
      </c>
      <c r="C424" s="37" t="str">
        <f t="shared" si="25"/>
        <v/>
      </c>
      <c r="D424" s="37" t="str">
        <f t="shared" si="26"/>
        <v/>
      </c>
      <c r="E424" s="37" t="str">
        <f t="shared" si="27"/>
        <v/>
      </c>
    </row>
    <row r="425" spans="1:5">
      <c r="A425" s="27">
        <v>415</v>
      </c>
      <c r="B425" s="38" t="str">
        <f t="shared" si="24"/>
        <v/>
      </c>
      <c r="C425" s="37" t="str">
        <f t="shared" si="25"/>
        <v/>
      </c>
      <c r="D425" s="37" t="str">
        <f t="shared" si="26"/>
        <v/>
      </c>
      <c r="E425" s="37" t="str">
        <f t="shared" si="27"/>
        <v/>
      </c>
    </row>
    <row r="426" spans="1:5">
      <c r="A426" s="27">
        <v>416</v>
      </c>
      <c r="B426" s="38" t="str">
        <f t="shared" si="24"/>
        <v/>
      </c>
      <c r="C426" s="37" t="str">
        <f t="shared" si="25"/>
        <v/>
      </c>
      <c r="D426" s="37" t="str">
        <f t="shared" si="26"/>
        <v/>
      </c>
      <c r="E426" s="37" t="str">
        <f t="shared" si="27"/>
        <v/>
      </c>
    </row>
    <row r="427" spans="1:5">
      <c r="A427" s="27">
        <v>417</v>
      </c>
      <c r="B427" s="38" t="str">
        <f t="shared" si="24"/>
        <v/>
      </c>
      <c r="C427" s="37" t="str">
        <f t="shared" si="25"/>
        <v/>
      </c>
      <c r="D427" s="37" t="str">
        <f t="shared" si="26"/>
        <v/>
      </c>
      <c r="E427" s="37" t="str">
        <f t="shared" si="27"/>
        <v/>
      </c>
    </row>
    <row r="428" spans="1:5">
      <c r="A428" s="27">
        <v>418</v>
      </c>
      <c r="B428" s="38" t="str">
        <f t="shared" si="24"/>
        <v/>
      </c>
      <c r="C428" s="37" t="str">
        <f t="shared" si="25"/>
        <v/>
      </c>
      <c r="D428" s="37" t="str">
        <f t="shared" si="26"/>
        <v/>
      </c>
      <c r="E428" s="37" t="str">
        <f t="shared" si="27"/>
        <v/>
      </c>
    </row>
    <row r="429" spans="1:5">
      <c r="A429" s="27">
        <v>419</v>
      </c>
      <c r="B429" s="38" t="str">
        <f t="shared" si="24"/>
        <v/>
      </c>
      <c r="C429" s="37" t="str">
        <f t="shared" si="25"/>
        <v/>
      </c>
      <c r="D429" s="37" t="str">
        <f t="shared" si="26"/>
        <v/>
      </c>
      <c r="E429" s="37" t="str">
        <f t="shared" si="27"/>
        <v/>
      </c>
    </row>
    <row r="430" spans="1:5">
      <c r="A430" s="27">
        <v>420</v>
      </c>
      <c r="B430" s="38" t="str">
        <f t="shared" si="24"/>
        <v/>
      </c>
      <c r="C430" s="37" t="str">
        <f t="shared" si="25"/>
        <v/>
      </c>
      <c r="D430" s="37" t="str">
        <f t="shared" si="26"/>
        <v/>
      </c>
      <c r="E430" s="37" t="str">
        <f t="shared" si="27"/>
        <v/>
      </c>
    </row>
    <row r="431" spans="1:5">
      <c r="A431" s="27">
        <v>421</v>
      </c>
      <c r="B431" s="38" t="str">
        <f t="shared" si="24"/>
        <v/>
      </c>
      <c r="C431" s="37" t="str">
        <f t="shared" si="25"/>
        <v/>
      </c>
      <c r="D431" s="37" t="str">
        <f t="shared" si="26"/>
        <v/>
      </c>
      <c r="E431" s="37" t="str">
        <f t="shared" si="27"/>
        <v/>
      </c>
    </row>
    <row r="432" spans="1:5">
      <c r="A432" s="27">
        <v>422</v>
      </c>
      <c r="B432" s="38" t="str">
        <f t="shared" si="24"/>
        <v/>
      </c>
      <c r="C432" s="37" t="str">
        <f t="shared" si="25"/>
        <v/>
      </c>
      <c r="D432" s="37" t="str">
        <f t="shared" si="26"/>
        <v/>
      </c>
      <c r="E432" s="37" t="str">
        <f t="shared" si="27"/>
        <v/>
      </c>
    </row>
    <row r="433" spans="1:5">
      <c r="A433" s="27">
        <v>423</v>
      </c>
      <c r="B433" s="38" t="str">
        <f t="shared" si="24"/>
        <v/>
      </c>
      <c r="C433" s="37" t="str">
        <f t="shared" si="25"/>
        <v/>
      </c>
      <c r="D433" s="37" t="str">
        <f t="shared" si="26"/>
        <v/>
      </c>
      <c r="E433" s="37" t="str">
        <f t="shared" si="27"/>
        <v/>
      </c>
    </row>
    <row r="434" spans="1:5">
      <c r="A434" s="27">
        <v>424</v>
      </c>
      <c r="B434" s="38" t="str">
        <f t="shared" si="24"/>
        <v/>
      </c>
      <c r="C434" s="37" t="str">
        <f t="shared" si="25"/>
        <v/>
      </c>
      <c r="D434" s="37" t="str">
        <f t="shared" si="26"/>
        <v/>
      </c>
      <c r="E434" s="37" t="str">
        <f t="shared" si="27"/>
        <v/>
      </c>
    </row>
    <row r="435" spans="1:5">
      <c r="A435" s="27">
        <v>425</v>
      </c>
      <c r="B435" s="38" t="str">
        <f t="shared" si="24"/>
        <v/>
      </c>
      <c r="C435" s="37" t="str">
        <f t="shared" si="25"/>
        <v/>
      </c>
      <c r="D435" s="37" t="str">
        <f t="shared" si="26"/>
        <v/>
      </c>
      <c r="E435" s="37" t="str">
        <f t="shared" si="27"/>
        <v/>
      </c>
    </row>
    <row r="436" spans="1:5">
      <c r="A436" s="27">
        <v>426</v>
      </c>
      <c r="B436" s="38" t="str">
        <f t="shared" si="24"/>
        <v/>
      </c>
      <c r="C436" s="37" t="str">
        <f t="shared" si="25"/>
        <v/>
      </c>
      <c r="D436" s="37" t="str">
        <f t="shared" si="26"/>
        <v/>
      </c>
      <c r="E436" s="37" t="str">
        <f t="shared" si="27"/>
        <v/>
      </c>
    </row>
    <row r="437" spans="1:5">
      <c r="A437" s="27">
        <v>427</v>
      </c>
      <c r="B437" s="38" t="str">
        <f t="shared" si="24"/>
        <v/>
      </c>
      <c r="C437" s="37" t="str">
        <f t="shared" si="25"/>
        <v/>
      </c>
      <c r="D437" s="37" t="str">
        <f t="shared" si="26"/>
        <v/>
      </c>
      <c r="E437" s="37" t="str">
        <f t="shared" si="27"/>
        <v/>
      </c>
    </row>
    <row r="438" spans="1:5">
      <c r="A438" s="27">
        <v>428</v>
      </c>
      <c r="B438" s="38" t="str">
        <f t="shared" si="24"/>
        <v/>
      </c>
      <c r="C438" s="37" t="str">
        <f t="shared" si="25"/>
        <v/>
      </c>
      <c r="D438" s="37" t="str">
        <f t="shared" si="26"/>
        <v/>
      </c>
      <c r="E438" s="37" t="str">
        <f t="shared" si="27"/>
        <v/>
      </c>
    </row>
    <row r="439" spans="1:5">
      <c r="A439" s="27">
        <v>429</v>
      </c>
      <c r="B439" s="38" t="str">
        <f t="shared" si="24"/>
        <v/>
      </c>
      <c r="C439" s="37" t="str">
        <f t="shared" si="25"/>
        <v/>
      </c>
      <c r="D439" s="37" t="str">
        <f t="shared" si="26"/>
        <v/>
      </c>
      <c r="E439" s="37" t="str">
        <f t="shared" si="27"/>
        <v/>
      </c>
    </row>
    <row r="440" spans="1:5">
      <c r="A440" s="27">
        <v>430</v>
      </c>
      <c r="B440" s="38" t="str">
        <f t="shared" si="24"/>
        <v/>
      </c>
      <c r="C440" s="37" t="str">
        <f t="shared" si="25"/>
        <v/>
      </c>
      <c r="D440" s="37" t="str">
        <f t="shared" si="26"/>
        <v/>
      </c>
      <c r="E440" s="37" t="str">
        <f t="shared" si="27"/>
        <v/>
      </c>
    </row>
    <row r="441" spans="1:5">
      <c r="A441" s="27">
        <v>431</v>
      </c>
      <c r="B441" s="38" t="str">
        <f t="shared" si="24"/>
        <v/>
      </c>
      <c r="C441" s="37" t="str">
        <f t="shared" si="25"/>
        <v/>
      </c>
      <c r="D441" s="37" t="str">
        <f t="shared" si="26"/>
        <v/>
      </c>
      <c r="E441" s="37" t="str">
        <f t="shared" si="27"/>
        <v/>
      </c>
    </row>
    <row r="442" spans="1:5">
      <c r="A442" s="27">
        <v>432</v>
      </c>
      <c r="B442" s="38" t="str">
        <f t="shared" si="24"/>
        <v/>
      </c>
      <c r="C442" s="37" t="str">
        <f t="shared" si="25"/>
        <v/>
      </c>
      <c r="D442" s="37" t="str">
        <f t="shared" si="26"/>
        <v/>
      </c>
      <c r="E442" s="37" t="str">
        <f t="shared" si="27"/>
        <v/>
      </c>
    </row>
    <row r="443" spans="1:5">
      <c r="A443" s="27">
        <v>433</v>
      </c>
      <c r="B443" s="38" t="str">
        <f t="shared" si="24"/>
        <v/>
      </c>
      <c r="C443" s="37" t="str">
        <f t="shared" si="25"/>
        <v/>
      </c>
      <c r="D443" s="37" t="str">
        <f t="shared" si="26"/>
        <v/>
      </c>
      <c r="E443" s="37" t="str">
        <f t="shared" si="27"/>
        <v/>
      </c>
    </row>
    <row r="444" spans="1:5">
      <c r="A444" s="27">
        <v>434</v>
      </c>
      <c r="B444" s="38" t="str">
        <f t="shared" si="24"/>
        <v/>
      </c>
      <c r="C444" s="37" t="str">
        <f t="shared" si="25"/>
        <v/>
      </c>
      <c r="D444" s="37" t="str">
        <f t="shared" si="26"/>
        <v/>
      </c>
      <c r="E444" s="37" t="str">
        <f t="shared" si="27"/>
        <v/>
      </c>
    </row>
    <row r="445" spans="1:5">
      <c r="A445" s="27">
        <v>435</v>
      </c>
      <c r="B445" s="38" t="str">
        <f t="shared" si="24"/>
        <v/>
      </c>
      <c r="C445" s="37" t="str">
        <f t="shared" si="25"/>
        <v/>
      </c>
      <c r="D445" s="37" t="str">
        <f t="shared" si="26"/>
        <v/>
      </c>
      <c r="E445" s="37" t="str">
        <f t="shared" si="27"/>
        <v/>
      </c>
    </row>
    <row r="446" spans="1:5">
      <c r="A446" s="27">
        <v>436</v>
      </c>
      <c r="B446" s="38" t="str">
        <f t="shared" si="24"/>
        <v/>
      </c>
      <c r="C446" s="37" t="str">
        <f t="shared" si="25"/>
        <v/>
      </c>
      <c r="D446" s="37" t="str">
        <f t="shared" si="26"/>
        <v/>
      </c>
      <c r="E446" s="37" t="str">
        <f t="shared" si="27"/>
        <v/>
      </c>
    </row>
    <row r="447" spans="1:5">
      <c r="A447" s="27">
        <v>437</v>
      </c>
      <c r="B447" s="38" t="str">
        <f t="shared" si="24"/>
        <v/>
      </c>
      <c r="C447" s="37" t="str">
        <f t="shared" si="25"/>
        <v/>
      </c>
      <c r="D447" s="37" t="str">
        <f t="shared" si="26"/>
        <v/>
      </c>
      <c r="E447" s="37" t="str">
        <f t="shared" si="27"/>
        <v/>
      </c>
    </row>
    <row r="448" spans="1:5">
      <c r="A448" s="27">
        <v>438</v>
      </c>
      <c r="B448" s="38" t="str">
        <f t="shared" si="24"/>
        <v/>
      </c>
      <c r="C448" s="37" t="str">
        <f t="shared" si="25"/>
        <v/>
      </c>
      <c r="D448" s="37" t="str">
        <f t="shared" si="26"/>
        <v/>
      </c>
      <c r="E448" s="37" t="str">
        <f t="shared" si="27"/>
        <v/>
      </c>
    </row>
    <row r="449" spans="1:5">
      <c r="A449" s="27">
        <v>439</v>
      </c>
      <c r="B449" s="38" t="str">
        <f t="shared" si="24"/>
        <v/>
      </c>
      <c r="C449" s="37" t="str">
        <f t="shared" si="25"/>
        <v/>
      </c>
      <c r="D449" s="37" t="str">
        <f t="shared" si="26"/>
        <v/>
      </c>
      <c r="E449" s="37" t="str">
        <f t="shared" si="27"/>
        <v/>
      </c>
    </row>
    <row r="450" spans="1:5">
      <c r="A450" s="27">
        <v>440</v>
      </c>
      <c r="B450" s="38" t="str">
        <f t="shared" si="24"/>
        <v/>
      </c>
      <c r="C450" s="37" t="str">
        <f t="shared" si="25"/>
        <v/>
      </c>
      <c r="D450" s="37" t="str">
        <f t="shared" si="26"/>
        <v/>
      </c>
      <c r="E450" s="37" t="str">
        <f t="shared" si="27"/>
        <v/>
      </c>
    </row>
    <row r="451" spans="1:5">
      <c r="A451" s="27">
        <v>441</v>
      </c>
      <c r="B451" s="38" t="str">
        <f t="shared" si="24"/>
        <v/>
      </c>
      <c r="C451" s="37" t="str">
        <f t="shared" si="25"/>
        <v/>
      </c>
      <c r="D451" s="37" t="str">
        <f t="shared" si="26"/>
        <v/>
      </c>
      <c r="E451" s="37" t="str">
        <f t="shared" si="27"/>
        <v/>
      </c>
    </row>
    <row r="452" spans="1:5">
      <c r="A452" s="27">
        <v>442</v>
      </c>
      <c r="B452" s="38" t="str">
        <f t="shared" si="24"/>
        <v/>
      </c>
      <c r="C452" s="37" t="str">
        <f t="shared" si="25"/>
        <v/>
      </c>
      <c r="D452" s="37" t="str">
        <f t="shared" si="26"/>
        <v/>
      </c>
      <c r="E452" s="37" t="str">
        <f t="shared" si="27"/>
        <v/>
      </c>
    </row>
    <row r="453" spans="1:5">
      <c r="A453" s="27">
        <v>443</v>
      </c>
      <c r="B453" s="38" t="str">
        <f t="shared" si="24"/>
        <v/>
      </c>
      <c r="C453" s="37" t="str">
        <f t="shared" si="25"/>
        <v/>
      </c>
      <c r="D453" s="37" t="str">
        <f t="shared" si="26"/>
        <v/>
      </c>
      <c r="E453" s="37" t="str">
        <f t="shared" si="27"/>
        <v/>
      </c>
    </row>
    <row r="454" spans="1:5">
      <c r="A454" s="27">
        <v>444</v>
      </c>
      <c r="B454" s="38" t="str">
        <f t="shared" si="24"/>
        <v/>
      </c>
      <c r="C454" s="37" t="str">
        <f t="shared" si="25"/>
        <v/>
      </c>
      <c r="D454" s="37" t="str">
        <f t="shared" si="26"/>
        <v/>
      </c>
      <c r="E454" s="37" t="str">
        <f t="shared" si="27"/>
        <v/>
      </c>
    </row>
    <row r="455" spans="1:5">
      <c r="A455" s="27">
        <v>445</v>
      </c>
      <c r="B455" s="38" t="str">
        <f t="shared" si="24"/>
        <v/>
      </c>
      <c r="C455" s="37" t="str">
        <f t="shared" si="25"/>
        <v/>
      </c>
      <c r="D455" s="37" t="str">
        <f t="shared" si="26"/>
        <v/>
      </c>
      <c r="E455" s="37" t="str">
        <f t="shared" si="27"/>
        <v/>
      </c>
    </row>
    <row r="456" spans="1:5">
      <c r="A456" s="27">
        <v>446</v>
      </c>
      <c r="B456" s="38" t="str">
        <f t="shared" si="24"/>
        <v/>
      </c>
      <c r="C456" s="37" t="str">
        <f t="shared" si="25"/>
        <v/>
      </c>
      <c r="D456" s="37" t="str">
        <f t="shared" si="26"/>
        <v/>
      </c>
      <c r="E456" s="37" t="str">
        <f t="shared" si="27"/>
        <v/>
      </c>
    </row>
    <row r="457" spans="1:5">
      <c r="A457" s="27">
        <v>447</v>
      </c>
      <c r="B457" s="38" t="str">
        <f t="shared" si="24"/>
        <v/>
      </c>
      <c r="C457" s="37" t="str">
        <f t="shared" si="25"/>
        <v/>
      </c>
      <c r="D457" s="37" t="str">
        <f t="shared" si="26"/>
        <v/>
      </c>
      <c r="E457" s="37" t="str">
        <f t="shared" si="27"/>
        <v/>
      </c>
    </row>
    <row r="458" spans="1:5">
      <c r="A458" s="27">
        <v>448</v>
      </c>
      <c r="B458" s="38" t="str">
        <f t="shared" si="24"/>
        <v/>
      </c>
      <c r="C458" s="37" t="str">
        <f t="shared" si="25"/>
        <v/>
      </c>
      <c r="D458" s="37" t="str">
        <f t="shared" si="26"/>
        <v/>
      </c>
      <c r="E458" s="37" t="str">
        <f t="shared" si="27"/>
        <v/>
      </c>
    </row>
    <row r="459" spans="1:5">
      <c r="A459" s="27">
        <v>449</v>
      </c>
      <c r="B459" s="38" t="str">
        <f t="shared" si="24"/>
        <v/>
      </c>
      <c r="C459" s="37" t="str">
        <f t="shared" si="25"/>
        <v/>
      </c>
      <c r="D459" s="37" t="str">
        <f t="shared" si="26"/>
        <v/>
      </c>
      <c r="E459" s="37" t="str">
        <f t="shared" si="27"/>
        <v/>
      </c>
    </row>
    <row r="460" spans="1:5">
      <c r="A460" s="27">
        <v>450</v>
      </c>
      <c r="B460" s="38" t="str">
        <f t="shared" si="24"/>
        <v/>
      </c>
      <c r="C460" s="37" t="str">
        <f t="shared" si="25"/>
        <v/>
      </c>
      <c r="D460" s="37" t="str">
        <f t="shared" si="26"/>
        <v/>
      </c>
      <c r="E460" s="37" t="str">
        <f t="shared" si="27"/>
        <v/>
      </c>
    </row>
    <row r="461" spans="1:5">
      <c r="A461" s="27">
        <v>451</v>
      </c>
      <c r="B461" s="38" t="str">
        <f t="shared" si="24"/>
        <v/>
      </c>
      <c r="C461" s="37" t="str">
        <f t="shared" si="25"/>
        <v/>
      </c>
      <c r="D461" s="37" t="str">
        <f t="shared" si="26"/>
        <v/>
      </c>
      <c r="E461" s="37" t="str">
        <f t="shared" si="27"/>
        <v/>
      </c>
    </row>
    <row r="462" spans="1:5">
      <c r="A462" s="27">
        <v>452</v>
      </c>
      <c r="B462" s="38" t="str">
        <f t="shared" ref="B462:B509" si="28">IF(OR($C$1="",$C$2="",$C$3="",$B$5="",$B$6="",E461=""),"",D461+E461)</f>
        <v/>
      </c>
      <c r="C462" s="37" t="str">
        <f t="shared" ref="C462:C509" si="29">IF(OR($C$1="",$C$2="",$C$3="",$B$5="",$B$6="",B462=""),"",MIN(B462,MAX(B$5*B462,B$6)))</f>
        <v/>
      </c>
      <c r="D462" s="37" t="str">
        <f t="shared" ref="D462:D509" si="30">IF(OR($C$1="",$C$2="",$C$3="",$B$5="",$B$6="",C462=""),"",B462-C462)</f>
        <v/>
      </c>
      <c r="E462" s="37" t="str">
        <f t="shared" ref="E462:E509" si="31">IF(OR($C$1="",$C$2="",$C$3="",$B$5="",$B$6="",D462=""),"",D462*C$1/C$3)</f>
        <v/>
      </c>
    </row>
    <row r="463" spans="1:5">
      <c r="A463" s="27">
        <v>453</v>
      </c>
      <c r="B463" s="38" t="str">
        <f t="shared" si="28"/>
        <v/>
      </c>
      <c r="C463" s="37" t="str">
        <f t="shared" si="29"/>
        <v/>
      </c>
      <c r="D463" s="37" t="str">
        <f t="shared" si="30"/>
        <v/>
      </c>
      <c r="E463" s="37" t="str">
        <f t="shared" si="31"/>
        <v/>
      </c>
    </row>
    <row r="464" spans="1:5">
      <c r="A464" s="27">
        <v>454</v>
      </c>
      <c r="B464" s="38" t="str">
        <f t="shared" si="28"/>
        <v/>
      </c>
      <c r="C464" s="37" t="str">
        <f t="shared" si="29"/>
        <v/>
      </c>
      <c r="D464" s="37" t="str">
        <f t="shared" si="30"/>
        <v/>
      </c>
      <c r="E464" s="37" t="str">
        <f t="shared" si="31"/>
        <v/>
      </c>
    </row>
    <row r="465" spans="1:5">
      <c r="A465" s="27">
        <v>455</v>
      </c>
      <c r="B465" s="38" t="str">
        <f t="shared" si="28"/>
        <v/>
      </c>
      <c r="C465" s="37" t="str">
        <f t="shared" si="29"/>
        <v/>
      </c>
      <c r="D465" s="37" t="str">
        <f t="shared" si="30"/>
        <v/>
      </c>
      <c r="E465" s="37" t="str">
        <f t="shared" si="31"/>
        <v/>
      </c>
    </row>
    <row r="466" spans="1:5">
      <c r="A466" s="27">
        <v>456</v>
      </c>
      <c r="B466" s="38" t="str">
        <f t="shared" si="28"/>
        <v/>
      </c>
      <c r="C466" s="37" t="str">
        <f t="shared" si="29"/>
        <v/>
      </c>
      <c r="D466" s="37" t="str">
        <f t="shared" si="30"/>
        <v/>
      </c>
      <c r="E466" s="37" t="str">
        <f t="shared" si="31"/>
        <v/>
      </c>
    </row>
    <row r="467" spans="1:5">
      <c r="A467" s="27">
        <v>457</v>
      </c>
      <c r="B467" s="38" t="str">
        <f t="shared" si="28"/>
        <v/>
      </c>
      <c r="C467" s="37" t="str">
        <f t="shared" si="29"/>
        <v/>
      </c>
      <c r="D467" s="37" t="str">
        <f t="shared" si="30"/>
        <v/>
      </c>
      <c r="E467" s="37" t="str">
        <f t="shared" si="31"/>
        <v/>
      </c>
    </row>
    <row r="468" spans="1:5">
      <c r="A468" s="27">
        <v>458</v>
      </c>
      <c r="B468" s="38" t="str">
        <f t="shared" si="28"/>
        <v/>
      </c>
      <c r="C468" s="37" t="str">
        <f t="shared" si="29"/>
        <v/>
      </c>
      <c r="D468" s="37" t="str">
        <f t="shared" si="30"/>
        <v/>
      </c>
      <c r="E468" s="37" t="str">
        <f t="shared" si="31"/>
        <v/>
      </c>
    </row>
    <row r="469" spans="1:5">
      <c r="A469" s="27">
        <v>459</v>
      </c>
      <c r="B469" s="38" t="str">
        <f t="shared" si="28"/>
        <v/>
      </c>
      <c r="C469" s="37" t="str">
        <f t="shared" si="29"/>
        <v/>
      </c>
      <c r="D469" s="37" t="str">
        <f t="shared" si="30"/>
        <v/>
      </c>
      <c r="E469" s="37" t="str">
        <f t="shared" si="31"/>
        <v/>
      </c>
    </row>
    <row r="470" spans="1:5">
      <c r="A470" s="27">
        <v>460</v>
      </c>
      <c r="B470" s="38" t="str">
        <f t="shared" si="28"/>
        <v/>
      </c>
      <c r="C470" s="37" t="str">
        <f t="shared" si="29"/>
        <v/>
      </c>
      <c r="D470" s="37" t="str">
        <f t="shared" si="30"/>
        <v/>
      </c>
      <c r="E470" s="37" t="str">
        <f t="shared" si="31"/>
        <v/>
      </c>
    </row>
    <row r="471" spans="1:5">
      <c r="A471" s="27">
        <v>461</v>
      </c>
      <c r="B471" s="38" t="str">
        <f t="shared" si="28"/>
        <v/>
      </c>
      <c r="C471" s="37" t="str">
        <f t="shared" si="29"/>
        <v/>
      </c>
      <c r="D471" s="37" t="str">
        <f t="shared" si="30"/>
        <v/>
      </c>
      <c r="E471" s="37" t="str">
        <f t="shared" si="31"/>
        <v/>
      </c>
    </row>
    <row r="472" spans="1:5">
      <c r="A472" s="27">
        <v>462</v>
      </c>
      <c r="B472" s="38" t="str">
        <f t="shared" si="28"/>
        <v/>
      </c>
      <c r="C472" s="37" t="str">
        <f t="shared" si="29"/>
        <v/>
      </c>
      <c r="D472" s="37" t="str">
        <f t="shared" si="30"/>
        <v/>
      </c>
      <c r="E472" s="37" t="str">
        <f t="shared" si="31"/>
        <v/>
      </c>
    </row>
    <row r="473" spans="1:5">
      <c r="A473" s="27">
        <v>463</v>
      </c>
      <c r="B473" s="38" t="str">
        <f t="shared" si="28"/>
        <v/>
      </c>
      <c r="C473" s="37" t="str">
        <f t="shared" si="29"/>
        <v/>
      </c>
      <c r="D473" s="37" t="str">
        <f t="shared" si="30"/>
        <v/>
      </c>
      <c r="E473" s="37" t="str">
        <f t="shared" si="31"/>
        <v/>
      </c>
    </row>
    <row r="474" spans="1:5">
      <c r="A474" s="27">
        <v>464</v>
      </c>
      <c r="B474" s="38" t="str">
        <f t="shared" si="28"/>
        <v/>
      </c>
      <c r="C474" s="37" t="str">
        <f t="shared" si="29"/>
        <v/>
      </c>
      <c r="D474" s="37" t="str">
        <f t="shared" si="30"/>
        <v/>
      </c>
      <c r="E474" s="37" t="str">
        <f t="shared" si="31"/>
        <v/>
      </c>
    </row>
    <row r="475" spans="1:5">
      <c r="A475" s="27">
        <v>465</v>
      </c>
      <c r="B475" s="38" t="str">
        <f t="shared" si="28"/>
        <v/>
      </c>
      <c r="C475" s="37" t="str">
        <f t="shared" si="29"/>
        <v/>
      </c>
      <c r="D475" s="37" t="str">
        <f t="shared" si="30"/>
        <v/>
      </c>
      <c r="E475" s="37" t="str">
        <f t="shared" si="31"/>
        <v/>
      </c>
    </row>
    <row r="476" spans="1:5">
      <c r="A476" s="27">
        <v>466</v>
      </c>
      <c r="B476" s="38" t="str">
        <f t="shared" si="28"/>
        <v/>
      </c>
      <c r="C476" s="37" t="str">
        <f t="shared" si="29"/>
        <v/>
      </c>
      <c r="D476" s="37" t="str">
        <f t="shared" si="30"/>
        <v/>
      </c>
      <c r="E476" s="37" t="str">
        <f t="shared" si="31"/>
        <v/>
      </c>
    </row>
    <row r="477" spans="1:5">
      <c r="A477" s="27">
        <v>467</v>
      </c>
      <c r="B477" s="38" t="str">
        <f t="shared" si="28"/>
        <v/>
      </c>
      <c r="C477" s="37" t="str">
        <f t="shared" si="29"/>
        <v/>
      </c>
      <c r="D477" s="37" t="str">
        <f t="shared" si="30"/>
        <v/>
      </c>
      <c r="E477" s="37" t="str">
        <f t="shared" si="31"/>
        <v/>
      </c>
    </row>
    <row r="478" spans="1:5">
      <c r="A478" s="27">
        <v>468</v>
      </c>
      <c r="B478" s="38" t="str">
        <f t="shared" si="28"/>
        <v/>
      </c>
      <c r="C478" s="37" t="str">
        <f t="shared" si="29"/>
        <v/>
      </c>
      <c r="D478" s="37" t="str">
        <f t="shared" si="30"/>
        <v/>
      </c>
      <c r="E478" s="37" t="str">
        <f t="shared" si="31"/>
        <v/>
      </c>
    </row>
    <row r="479" spans="1:5">
      <c r="A479" s="27">
        <v>469</v>
      </c>
      <c r="B479" s="38" t="str">
        <f t="shared" si="28"/>
        <v/>
      </c>
      <c r="C479" s="37" t="str">
        <f t="shared" si="29"/>
        <v/>
      </c>
      <c r="D479" s="37" t="str">
        <f t="shared" si="30"/>
        <v/>
      </c>
      <c r="E479" s="37" t="str">
        <f t="shared" si="31"/>
        <v/>
      </c>
    </row>
    <row r="480" spans="1:5">
      <c r="A480" s="27">
        <v>470</v>
      </c>
      <c r="B480" s="38" t="str">
        <f t="shared" si="28"/>
        <v/>
      </c>
      <c r="C480" s="37" t="str">
        <f t="shared" si="29"/>
        <v/>
      </c>
      <c r="D480" s="37" t="str">
        <f t="shared" si="30"/>
        <v/>
      </c>
      <c r="E480" s="37" t="str">
        <f t="shared" si="31"/>
        <v/>
      </c>
    </row>
    <row r="481" spans="1:5">
      <c r="A481" s="27">
        <v>471</v>
      </c>
      <c r="B481" s="38" t="str">
        <f t="shared" si="28"/>
        <v/>
      </c>
      <c r="C481" s="37" t="str">
        <f t="shared" si="29"/>
        <v/>
      </c>
      <c r="D481" s="37" t="str">
        <f t="shared" si="30"/>
        <v/>
      </c>
      <c r="E481" s="37" t="str">
        <f t="shared" si="31"/>
        <v/>
      </c>
    </row>
    <row r="482" spans="1:5">
      <c r="A482" s="27">
        <v>472</v>
      </c>
      <c r="B482" s="38" t="str">
        <f t="shared" si="28"/>
        <v/>
      </c>
      <c r="C482" s="37" t="str">
        <f t="shared" si="29"/>
        <v/>
      </c>
      <c r="D482" s="37" t="str">
        <f t="shared" si="30"/>
        <v/>
      </c>
      <c r="E482" s="37" t="str">
        <f t="shared" si="31"/>
        <v/>
      </c>
    </row>
    <row r="483" spans="1:5">
      <c r="A483" s="27">
        <v>473</v>
      </c>
      <c r="B483" s="38" t="str">
        <f t="shared" si="28"/>
        <v/>
      </c>
      <c r="C483" s="37" t="str">
        <f t="shared" si="29"/>
        <v/>
      </c>
      <c r="D483" s="37" t="str">
        <f t="shared" si="30"/>
        <v/>
      </c>
      <c r="E483" s="37" t="str">
        <f t="shared" si="31"/>
        <v/>
      </c>
    </row>
    <row r="484" spans="1:5">
      <c r="A484" s="27">
        <v>474</v>
      </c>
      <c r="B484" s="38" t="str">
        <f t="shared" si="28"/>
        <v/>
      </c>
      <c r="C484" s="37" t="str">
        <f t="shared" si="29"/>
        <v/>
      </c>
      <c r="D484" s="37" t="str">
        <f t="shared" si="30"/>
        <v/>
      </c>
      <c r="E484" s="37" t="str">
        <f t="shared" si="31"/>
        <v/>
      </c>
    </row>
    <row r="485" spans="1:5">
      <c r="A485" s="27">
        <v>475</v>
      </c>
      <c r="B485" s="38" t="str">
        <f t="shared" si="28"/>
        <v/>
      </c>
      <c r="C485" s="37" t="str">
        <f t="shared" si="29"/>
        <v/>
      </c>
      <c r="D485" s="37" t="str">
        <f t="shared" si="30"/>
        <v/>
      </c>
      <c r="E485" s="37" t="str">
        <f t="shared" si="31"/>
        <v/>
      </c>
    </row>
    <row r="486" spans="1:5">
      <c r="A486" s="27">
        <v>476</v>
      </c>
      <c r="B486" s="38" t="str">
        <f t="shared" si="28"/>
        <v/>
      </c>
      <c r="C486" s="37" t="str">
        <f t="shared" si="29"/>
        <v/>
      </c>
      <c r="D486" s="37" t="str">
        <f t="shared" si="30"/>
        <v/>
      </c>
      <c r="E486" s="37" t="str">
        <f t="shared" si="31"/>
        <v/>
      </c>
    </row>
    <row r="487" spans="1:5">
      <c r="A487" s="27">
        <v>477</v>
      </c>
      <c r="B487" s="38" t="str">
        <f t="shared" si="28"/>
        <v/>
      </c>
      <c r="C487" s="37" t="str">
        <f t="shared" si="29"/>
        <v/>
      </c>
      <c r="D487" s="37" t="str">
        <f t="shared" si="30"/>
        <v/>
      </c>
      <c r="E487" s="37" t="str">
        <f t="shared" si="31"/>
        <v/>
      </c>
    </row>
    <row r="488" spans="1:5">
      <c r="A488" s="27">
        <v>478</v>
      </c>
      <c r="B488" s="38" t="str">
        <f t="shared" si="28"/>
        <v/>
      </c>
      <c r="C488" s="37" t="str">
        <f t="shared" si="29"/>
        <v/>
      </c>
      <c r="D488" s="37" t="str">
        <f t="shared" si="30"/>
        <v/>
      </c>
      <c r="E488" s="37" t="str">
        <f t="shared" si="31"/>
        <v/>
      </c>
    </row>
    <row r="489" spans="1:5">
      <c r="A489" s="27">
        <v>479</v>
      </c>
      <c r="B489" s="38" t="str">
        <f t="shared" si="28"/>
        <v/>
      </c>
      <c r="C489" s="37" t="str">
        <f t="shared" si="29"/>
        <v/>
      </c>
      <c r="D489" s="37" t="str">
        <f t="shared" si="30"/>
        <v/>
      </c>
      <c r="E489" s="37" t="str">
        <f t="shared" si="31"/>
        <v/>
      </c>
    </row>
    <row r="490" spans="1:5">
      <c r="A490" s="27">
        <v>480</v>
      </c>
      <c r="B490" s="38" t="str">
        <f t="shared" si="28"/>
        <v/>
      </c>
      <c r="C490" s="37" t="str">
        <f t="shared" si="29"/>
        <v/>
      </c>
      <c r="D490" s="37" t="str">
        <f t="shared" si="30"/>
        <v/>
      </c>
      <c r="E490" s="37" t="str">
        <f t="shared" si="31"/>
        <v/>
      </c>
    </row>
    <row r="491" spans="1:5">
      <c r="A491" s="27">
        <v>481</v>
      </c>
      <c r="B491" s="38" t="str">
        <f t="shared" si="28"/>
        <v/>
      </c>
      <c r="C491" s="37" t="str">
        <f t="shared" si="29"/>
        <v/>
      </c>
      <c r="D491" s="37" t="str">
        <f t="shared" si="30"/>
        <v/>
      </c>
      <c r="E491" s="37" t="str">
        <f t="shared" si="31"/>
        <v/>
      </c>
    </row>
    <row r="492" spans="1:5">
      <c r="A492" s="27">
        <v>482</v>
      </c>
      <c r="B492" s="38" t="str">
        <f t="shared" si="28"/>
        <v/>
      </c>
      <c r="C492" s="37" t="str">
        <f t="shared" si="29"/>
        <v/>
      </c>
      <c r="D492" s="37" t="str">
        <f t="shared" si="30"/>
        <v/>
      </c>
      <c r="E492" s="37" t="str">
        <f t="shared" si="31"/>
        <v/>
      </c>
    </row>
    <row r="493" spans="1:5">
      <c r="A493" s="27">
        <v>483</v>
      </c>
      <c r="B493" s="38" t="str">
        <f t="shared" si="28"/>
        <v/>
      </c>
      <c r="C493" s="37" t="str">
        <f t="shared" si="29"/>
        <v/>
      </c>
      <c r="D493" s="37" t="str">
        <f t="shared" si="30"/>
        <v/>
      </c>
      <c r="E493" s="37" t="str">
        <f t="shared" si="31"/>
        <v/>
      </c>
    </row>
    <row r="494" spans="1:5">
      <c r="A494" s="27">
        <v>484</v>
      </c>
      <c r="B494" s="38" t="str">
        <f t="shared" si="28"/>
        <v/>
      </c>
      <c r="C494" s="37" t="str">
        <f t="shared" si="29"/>
        <v/>
      </c>
      <c r="D494" s="37" t="str">
        <f t="shared" si="30"/>
        <v/>
      </c>
      <c r="E494" s="37" t="str">
        <f t="shared" si="31"/>
        <v/>
      </c>
    </row>
    <row r="495" spans="1:5">
      <c r="A495" s="27">
        <v>485</v>
      </c>
      <c r="B495" s="38" t="str">
        <f t="shared" si="28"/>
        <v/>
      </c>
      <c r="C495" s="37" t="str">
        <f t="shared" si="29"/>
        <v/>
      </c>
      <c r="D495" s="37" t="str">
        <f t="shared" si="30"/>
        <v/>
      </c>
      <c r="E495" s="37" t="str">
        <f t="shared" si="31"/>
        <v/>
      </c>
    </row>
    <row r="496" spans="1:5">
      <c r="A496" s="27">
        <v>486</v>
      </c>
      <c r="B496" s="38" t="str">
        <f t="shared" si="28"/>
        <v/>
      </c>
      <c r="C496" s="37" t="str">
        <f t="shared" si="29"/>
        <v/>
      </c>
      <c r="D496" s="37" t="str">
        <f t="shared" si="30"/>
        <v/>
      </c>
      <c r="E496" s="37" t="str">
        <f t="shared" si="31"/>
        <v/>
      </c>
    </row>
    <row r="497" spans="1:5">
      <c r="A497" s="27">
        <v>487</v>
      </c>
      <c r="B497" s="38" t="str">
        <f t="shared" si="28"/>
        <v/>
      </c>
      <c r="C497" s="37" t="str">
        <f t="shared" si="29"/>
        <v/>
      </c>
      <c r="D497" s="37" t="str">
        <f t="shared" si="30"/>
        <v/>
      </c>
      <c r="E497" s="37" t="str">
        <f t="shared" si="31"/>
        <v/>
      </c>
    </row>
    <row r="498" spans="1:5">
      <c r="A498" s="27">
        <v>488</v>
      </c>
      <c r="B498" s="38" t="str">
        <f t="shared" si="28"/>
        <v/>
      </c>
      <c r="C498" s="37" t="str">
        <f t="shared" si="29"/>
        <v/>
      </c>
      <c r="D498" s="37" t="str">
        <f t="shared" si="30"/>
        <v/>
      </c>
      <c r="E498" s="37" t="str">
        <f t="shared" si="31"/>
        <v/>
      </c>
    </row>
    <row r="499" spans="1:5">
      <c r="A499" s="27">
        <v>489</v>
      </c>
      <c r="B499" s="38" t="str">
        <f t="shared" si="28"/>
        <v/>
      </c>
      <c r="C499" s="37" t="str">
        <f t="shared" si="29"/>
        <v/>
      </c>
      <c r="D499" s="37" t="str">
        <f t="shared" si="30"/>
        <v/>
      </c>
      <c r="E499" s="37" t="str">
        <f t="shared" si="31"/>
        <v/>
      </c>
    </row>
    <row r="500" spans="1:5">
      <c r="A500" s="27">
        <v>490</v>
      </c>
      <c r="B500" s="38" t="str">
        <f t="shared" si="28"/>
        <v/>
      </c>
      <c r="C500" s="37" t="str">
        <f t="shared" si="29"/>
        <v/>
      </c>
      <c r="D500" s="37" t="str">
        <f t="shared" si="30"/>
        <v/>
      </c>
      <c r="E500" s="37" t="str">
        <f t="shared" si="31"/>
        <v/>
      </c>
    </row>
    <row r="501" spans="1:5">
      <c r="A501" s="27">
        <v>491</v>
      </c>
      <c r="B501" s="38" t="str">
        <f t="shared" si="28"/>
        <v/>
      </c>
      <c r="C501" s="37" t="str">
        <f t="shared" si="29"/>
        <v/>
      </c>
      <c r="D501" s="37" t="str">
        <f t="shared" si="30"/>
        <v/>
      </c>
      <c r="E501" s="37" t="str">
        <f t="shared" si="31"/>
        <v/>
      </c>
    </row>
    <row r="502" spans="1:5">
      <c r="A502" s="27">
        <v>492</v>
      </c>
      <c r="B502" s="38" t="str">
        <f t="shared" si="28"/>
        <v/>
      </c>
      <c r="C502" s="37" t="str">
        <f t="shared" si="29"/>
        <v/>
      </c>
      <c r="D502" s="37" t="str">
        <f t="shared" si="30"/>
        <v/>
      </c>
      <c r="E502" s="37" t="str">
        <f t="shared" si="31"/>
        <v/>
      </c>
    </row>
    <row r="503" spans="1:5">
      <c r="A503" s="27">
        <v>493</v>
      </c>
      <c r="B503" s="38" t="str">
        <f t="shared" si="28"/>
        <v/>
      </c>
      <c r="C503" s="37" t="str">
        <f t="shared" si="29"/>
        <v/>
      </c>
      <c r="D503" s="37" t="str">
        <f t="shared" si="30"/>
        <v/>
      </c>
      <c r="E503" s="37" t="str">
        <f t="shared" si="31"/>
        <v/>
      </c>
    </row>
    <row r="504" spans="1:5">
      <c r="A504" s="27">
        <v>494</v>
      </c>
      <c r="B504" s="38" t="str">
        <f t="shared" si="28"/>
        <v/>
      </c>
      <c r="C504" s="37" t="str">
        <f t="shared" si="29"/>
        <v/>
      </c>
      <c r="D504" s="37" t="str">
        <f t="shared" si="30"/>
        <v/>
      </c>
      <c r="E504" s="37" t="str">
        <f t="shared" si="31"/>
        <v/>
      </c>
    </row>
    <row r="505" spans="1:5">
      <c r="A505" s="27">
        <v>495</v>
      </c>
      <c r="B505" s="38" t="str">
        <f t="shared" si="28"/>
        <v/>
      </c>
      <c r="C505" s="37" t="str">
        <f t="shared" si="29"/>
        <v/>
      </c>
      <c r="D505" s="37" t="str">
        <f t="shared" si="30"/>
        <v/>
      </c>
      <c r="E505" s="37" t="str">
        <f t="shared" si="31"/>
        <v/>
      </c>
    </row>
    <row r="506" spans="1:5">
      <c r="A506" s="27">
        <v>496</v>
      </c>
      <c r="B506" s="38" t="str">
        <f t="shared" si="28"/>
        <v/>
      </c>
      <c r="C506" s="37" t="str">
        <f t="shared" si="29"/>
        <v/>
      </c>
      <c r="D506" s="37" t="str">
        <f t="shared" si="30"/>
        <v/>
      </c>
      <c r="E506" s="37" t="str">
        <f t="shared" si="31"/>
        <v/>
      </c>
    </row>
    <row r="507" spans="1:5">
      <c r="A507" s="27">
        <v>497</v>
      </c>
      <c r="B507" s="38" t="str">
        <f t="shared" si="28"/>
        <v/>
      </c>
      <c r="C507" s="37" t="str">
        <f t="shared" si="29"/>
        <v/>
      </c>
      <c r="D507" s="37" t="str">
        <f t="shared" si="30"/>
        <v/>
      </c>
      <c r="E507" s="37" t="str">
        <f t="shared" si="31"/>
        <v/>
      </c>
    </row>
    <row r="508" spans="1:5">
      <c r="A508" s="27">
        <v>498</v>
      </c>
      <c r="B508" s="38" t="str">
        <f t="shared" si="28"/>
        <v/>
      </c>
      <c r="C508" s="37" t="str">
        <f t="shared" si="29"/>
        <v/>
      </c>
      <c r="D508" s="37" t="str">
        <f t="shared" si="30"/>
        <v/>
      </c>
      <c r="E508" s="37" t="str">
        <f t="shared" si="31"/>
        <v/>
      </c>
    </row>
    <row r="509" spans="1:5">
      <c r="A509" s="27">
        <v>499</v>
      </c>
      <c r="B509" s="38" t="str">
        <f t="shared" si="28"/>
        <v/>
      </c>
      <c r="C509" s="37" t="str">
        <f t="shared" si="29"/>
        <v/>
      </c>
      <c r="D509" s="37" t="str">
        <f t="shared" si="30"/>
        <v/>
      </c>
      <c r="E509" s="37" t="str">
        <f t="shared" si="31"/>
        <v/>
      </c>
    </row>
  </sheetData>
  <mergeCells count="9">
    <mergeCell ref="G11:I11"/>
    <mergeCell ref="G12:I12"/>
    <mergeCell ref="G13:I13"/>
    <mergeCell ref="A1:B1"/>
    <mergeCell ref="A2:B2"/>
    <mergeCell ref="A3:B3"/>
    <mergeCell ref="A4:C4"/>
    <mergeCell ref="A5:A6"/>
    <mergeCell ref="F1:S9"/>
  </mergeCells>
  <conditionalFormatting sqref="A10:I10 F11:J12 F13 A1:C6 F14:I15 F22:I509 F16:H21 F1 A7:E9">
    <cfRule type="expression" dxfId="3" priority="2">
      <formula>$C$11="Your Name Here!"</formula>
    </cfRule>
  </conditionalFormatting>
  <conditionalFormatting sqref="A11:A509">
    <cfRule type="expression" dxfId="2" priority="1">
      <formula>$C$11="Your Name Here!"</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3C79A2-88D0-4B97-872C-0F749B6E926A}">
  <dimension ref="A1:K31"/>
  <sheetViews>
    <sheetView workbookViewId="0">
      <selection activeCell="C1" sqref="C1"/>
    </sheetView>
  </sheetViews>
  <sheetFormatPr defaultRowHeight="14.4"/>
  <sheetData>
    <row r="1" spans="1:11" ht="15" customHeight="1">
      <c r="A1" s="106" t="s">
        <v>4</v>
      </c>
      <c r="B1" s="107"/>
      <c r="C1" s="31"/>
      <c r="D1" s="98" t="s">
        <v>50</v>
      </c>
      <c r="E1" s="98"/>
      <c r="F1" s="98"/>
      <c r="G1" s="98"/>
      <c r="H1" s="98"/>
      <c r="I1" s="98"/>
      <c r="J1" s="99"/>
    </row>
    <row r="2" spans="1:11">
      <c r="A2" s="108" t="s">
        <v>5</v>
      </c>
      <c r="B2" s="109"/>
      <c r="C2" s="32"/>
      <c r="D2" s="101"/>
      <c r="E2" s="101"/>
      <c r="F2" s="101"/>
      <c r="G2" s="101"/>
      <c r="H2" s="101"/>
      <c r="I2" s="101"/>
      <c r="J2" s="102"/>
    </row>
    <row r="3" spans="1:11" ht="15" thickBot="1">
      <c r="A3" s="110" t="s">
        <v>52</v>
      </c>
      <c r="B3" s="111"/>
      <c r="C3" s="36">
        <v>12</v>
      </c>
      <c r="D3" s="101"/>
      <c r="E3" s="101"/>
      <c r="F3" s="101"/>
      <c r="G3" s="101"/>
      <c r="H3" s="101"/>
      <c r="I3" s="101"/>
      <c r="J3" s="102"/>
    </row>
    <row r="4" spans="1:11" ht="15" thickBot="1">
      <c r="A4" s="30" t="s">
        <v>51</v>
      </c>
      <c r="B4" s="33"/>
      <c r="C4" s="29"/>
      <c r="D4" s="104"/>
      <c r="E4" s="104"/>
      <c r="F4" s="104"/>
      <c r="G4" s="104"/>
      <c r="H4" s="104"/>
      <c r="I4" s="104"/>
      <c r="J4" s="105"/>
    </row>
    <row r="5" spans="1:11">
      <c r="D5" s="28"/>
    </row>
    <row r="6" spans="1:11" ht="15" thickBot="1"/>
    <row r="7" spans="1:11" ht="43.8" thickBot="1">
      <c r="A7" s="4" t="s">
        <v>12</v>
      </c>
      <c r="B7" s="5" t="s">
        <v>3</v>
      </c>
      <c r="C7" s="6" t="s">
        <v>1</v>
      </c>
      <c r="D7" s="5" t="s">
        <v>2</v>
      </c>
      <c r="E7" s="7" t="s">
        <v>0</v>
      </c>
    </row>
    <row r="8" spans="1:11">
      <c r="A8" s="27">
        <v>1</v>
      </c>
      <c r="B8" s="37" t="str">
        <f>IF(OR($C$1="",$C$2="",$C$3=""),"",C2)</f>
        <v/>
      </c>
      <c r="C8" s="37" t="str">
        <f>IF(OR($C$1="",$C$2="",$C$3="",B8=""),"",B$4)</f>
        <v/>
      </c>
      <c r="D8" s="37" t="str">
        <f>IF(OR($C$1="",$C$2="",$C$3="",C8=""),"",B8-C8)</f>
        <v/>
      </c>
      <c r="E8" s="37" t="str">
        <f>IF(OR($C$1="",$C$2="",$C$3="",D8=""),"",D8*C$1/C$3)</f>
        <v/>
      </c>
      <c r="G8" s="91" t="s">
        <v>11</v>
      </c>
      <c r="H8" s="91"/>
      <c r="I8" s="91"/>
      <c r="J8" s="38" t="str">
        <f>IF(B31&lt;&gt;"",SUM(C8:C31),"")</f>
        <v/>
      </c>
      <c r="K8" s="51" t="str">
        <f>IF(D31="","",IF(D31&gt;0,"Too Little",IF(D31&lt;0,"Too Much","Just Right")))</f>
        <v/>
      </c>
    </row>
    <row r="9" spans="1:11">
      <c r="A9" s="27">
        <v>2</v>
      </c>
      <c r="B9" s="37" t="str">
        <f>IF(OR($C$1="",$C$2="",$C$3="",E8=""),"",D8+E8)</f>
        <v/>
      </c>
      <c r="C9" s="37" t="str">
        <f>IF(OR($C$1="",$C$2="",$C$3="",B9=""),"",B$4)</f>
        <v/>
      </c>
      <c r="D9" s="37" t="str">
        <f>IF(OR($C$1="",$C$2="",$C$3="",C9=""),"",B9-C9)</f>
        <v/>
      </c>
      <c r="E9" s="37" t="str">
        <f>IF(OR($C$1="",$C$2="",$C$3="",D9=""),"",D9*C$1/C$3)</f>
        <v/>
      </c>
      <c r="G9" s="91" t="s">
        <v>53</v>
      </c>
      <c r="H9" s="91"/>
      <c r="I9" s="91"/>
      <c r="J9" s="39" t="str">
        <f>IF(B31&lt;&gt;"",J8-B4,"")</f>
        <v/>
      </c>
    </row>
    <row r="10" spans="1:11">
      <c r="A10" s="27">
        <v>3</v>
      </c>
      <c r="B10" s="37" t="str">
        <f t="shared" ref="B10:B31" si="0">IF(OR($C$1="",$C$2="",$C$3="",E9=""),"",D9+E9)</f>
        <v/>
      </c>
      <c r="C10" s="37" t="str">
        <f t="shared" ref="C10:C31" si="1">IF(OR($C$1="",$C$2="",$C$3="",B10=""),"",B$4)</f>
        <v/>
      </c>
      <c r="D10" s="37" t="str">
        <f t="shared" ref="D10:D30" si="2">IF(OR($C$1="",$C$2="",$C$3="",C10=""),"",B10-C10)</f>
        <v/>
      </c>
      <c r="E10" s="37" t="str">
        <f t="shared" ref="E10:E31" si="3">IF(OR($C$1="",$C$2="",$C$3="",D10=""),"",D10*C$1/C$3)</f>
        <v/>
      </c>
    </row>
    <row r="11" spans="1:11">
      <c r="A11" s="27">
        <v>4</v>
      </c>
      <c r="B11" s="37" t="str">
        <f t="shared" si="0"/>
        <v/>
      </c>
      <c r="C11" s="37" t="str">
        <f t="shared" si="1"/>
        <v/>
      </c>
      <c r="D11" s="37" t="str">
        <f t="shared" si="2"/>
        <v/>
      </c>
      <c r="E11" s="37" t="str">
        <f t="shared" si="3"/>
        <v/>
      </c>
    </row>
    <row r="12" spans="1:11">
      <c r="A12" s="27">
        <v>5</v>
      </c>
      <c r="B12" s="37" t="str">
        <f t="shared" si="0"/>
        <v/>
      </c>
      <c r="C12" s="37" t="str">
        <f t="shared" si="1"/>
        <v/>
      </c>
      <c r="D12" s="37" t="str">
        <f t="shared" si="2"/>
        <v/>
      </c>
      <c r="E12" s="37" t="str">
        <f t="shared" si="3"/>
        <v/>
      </c>
    </row>
    <row r="13" spans="1:11">
      <c r="A13" s="27">
        <v>6</v>
      </c>
      <c r="B13" s="37" t="str">
        <f t="shared" si="0"/>
        <v/>
      </c>
      <c r="C13" s="37" t="str">
        <f t="shared" si="1"/>
        <v/>
      </c>
      <c r="D13" s="37" t="str">
        <f t="shared" si="2"/>
        <v/>
      </c>
      <c r="E13" s="37" t="str">
        <f t="shared" si="3"/>
        <v/>
      </c>
    </row>
    <row r="14" spans="1:11">
      <c r="A14" s="27">
        <v>7</v>
      </c>
      <c r="B14" s="37" t="str">
        <f t="shared" si="0"/>
        <v/>
      </c>
      <c r="C14" s="37" t="str">
        <f t="shared" si="1"/>
        <v/>
      </c>
      <c r="D14" s="37" t="str">
        <f t="shared" si="2"/>
        <v/>
      </c>
      <c r="E14" s="37" t="str">
        <f t="shared" si="3"/>
        <v/>
      </c>
    </row>
    <row r="15" spans="1:11">
      <c r="A15" s="27">
        <v>8</v>
      </c>
      <c r="B15" s="37" t="str">
        <f t="shared" si="0"/>
        <v/>
      </c>
      <c r="C15" s="37" t="str">
        <f t="shared" si="1"/>
        <v/>
      </c>
      <c r="D15" s="37" t="str">
        <f t="shared" si="2"/>
        <v/>
      </c>
      <c r="E15" s="37" t="str">
        <f t="shared" si="3"/>
        <v/>
      </c>
    </row>
    <row r="16" spans="1:11">
      <c r="A16" s="27">
        <v>9</v>
      </c>
      <c r="B16" s="37" t="str">
        <f t="shared" si="0"/>
        <v/>
      </c>
      <c r="C16" s="37" t="str">
        <f t="shared" si="1"/>
        <v/>
      </c>
      <c r="D16" s="37" t="str">
        <f t="shared" si="2"/>
        <v/>
      </c>
      <c r="E16" s="37" t="str">
        <f t="shared" si="3"/>
        <v/>
      </c>
    </row>
    <row r="17" spans="1:5">
      <c r="A17" s="27">
        <v>10</v>
      </c>
      <c r="B17" s="37" t="str">
        <f t="shared" si="0"/>
        <v/>
      </c>
      <c r="C17" s="37" t="str">
        <f t="shared" si="1"/>
        <v/>
      </c>
      <c r="D17" s="37" t="str">
        <f t="shared" si="2"/>
        <v/>
      </c>
      <c r="E17" s="37" t="str">
        <f t="shared" si="3"/>
        <v/>
      </c>
    </row>
    <row r="18" spans="1:5">
      <c r="A18" s="27">
        <v>11</v>
      </c>
      <c r="B18" s="37" t="str">
        <f t="shared" si="0"/>
        <v/>
      </c>
      <c r="C18" s="37" t="str">
        <f t="shared" si="1"/>
        <v/>
      </c>
      <c r="D18" s="37" t="str">
        <f t="shared" si="2"/>
        <v/>
      </c>
      <c r="E18" s="37" t="str">
        <f t="shared" si="3"/>
        <v/>
      </c>
    </row>
    <row r="19" spans="1:5">
      <c r="A19" s="27">
        <v>12</v>
      </c>
      <c r="B19" s="37" t="str">
        <f t="shared" si="0"/>
        <v/>
      </c>
      <c r="C19" s="37" t="str">
        <f t="shared" si="1"/>
        <v/>
      </c>
      <c r="D19" s="37" t="str">
        <f t="shared" si="2"/>
        <v/>
      </c>
      <c r="E19" s="37" t="str">
        <f t="shared" si="3"/>
        <v/>
      </c>
    </row>
    <row r="20" spans="1:5">
      <c r="A20" s="27">
        <v>13</v>
      </c>
      <c r="B20" s="37" t="str">
        <f t="shared" si="0"/>
        <v/>
      </c>
      <c r="C20" s="37" t="str">
        <f t="shared" si="1"/>
        <v/>
      </c>
      <c r="D20" s="37" t="str">
        <f t="shared" si="2"/>
        <v/>
      </c>
      <c r="E20" s="37" t="str">
        <f t="shared" si="3"/>
        <v/>
      </c>
    </row>
    <row r="21" spans="1:5">
      <c r="A21" s="27">
        <v>14</v>
      </c>
      <c r="B21" s="37" t="str">
        <f t="shared" si="0"/>
        <v/>
      </c>
      <c r="C21" s="37" t="str">
        <f t="shared" si="1"/>
        <v/>
      </c>
      <c r="D21" s="37" t="str">
        <f t="shared" si="2"/>
        <v/>
      </c>
      <c r="E21" s="37" t="str">
        <f t="shared" si="3"/>
        <v/>
      </c>
    </row>
    <row r="22" spans="1:5">
      <c r="A22" s="27">
        <v>15</v>
      </c>
      <c r="B22" s="37" t="str">
        <f t="shared" si="0"/>
        <v/>
      </c>
      <c r="C22" s="37" t="str">
        <f t="shared" si="1"/>
        <v/>
      </c>
      <c r="D22" s="37" t="str">
        <f t="shared" si="2"/>
        <v/>
      </c>
      <c r="E22" s="37" t="str">
        <f t="shared" si="3"/>
        <v/>
      </c>
    </row>
    <row r="23" spans="1:5">
      <c r="A23" s="27">
        <v>16</v>
      </c>
      <c r="B23" s="37" t="str">
        <f t="shared" si="0"/>
        <v/>
      </c>
      <c r="C23" s="37" t="str">
        <f t="shared" si="1"/>
        <v/>
      </c>
      <c r="D23" s="37" t="str">
        <f t="shared" si="2"/>
        <v/>
      </c>
      <c r="E23" s="37" t="str">
        <f t="shared" si="3"/>
        <v/>
      </c>
    </row>
    <row r="24" spans="1:5">
      <c r="A24" s="27">
        <v>17</v>
      </c>
      <c r="B24" s="37" t="str">
        <f t="shared" si="0"/>
        <v/>
      </c>
      <c r="C24" s="37" t="str">
        <f t="shared" si="1"/>
        <v/>
      </c>
      <c r="D24" s="37" t="str">
        <f t="shared" si="2"/>
        <v/>
      </c>
      <c r="E24" s="37" t="str">
        <f t="shared" si="3"/>
        <v/>
      </c>
    </row>
    <row r="25" spans="1:5">
      <c r="A25" s="27">
        <v>18</v>
      </c>
      <c r="B25" s="37" t="str">
        <f t="shared" si="0"/>
        <v/>
      </c>
      <c r="C25" s="37" t="str">
        <f t="shared" si="1"/>
        <v/>
      </c>
      <c r="D25" s="37" t="str">
        <f t="shared" si="2"/>
        <v/>
      </c>
      <c r="E25" s="37" t="str">
        <f t="shared" si="3"/>
        <v/>
      </c>
    </row>
    <row r="26" spans="1:5">
      <c r="A26" s="27">
        <v>19</v>
      </c>
      <c r="B26" s="37" t="str">
        <f t="shared" si="0"/>
        <v/>
      </c>
      <c r="C26" s="37" t="str">
        <f t="shared" si="1"/>
        <v/>
      </c>
      <c r="D26" s="37" t="str">
        <f t="shared" si="2"/>
        <v/>
      </c>
      <c r="E26" s="37" t="str">
        <f t="shared" si="3"/>
        <v/>
      </c>
    </row>
    <row r="27" spans="1:5">
      <c r="A27" s="27">
        <v>20</v>
      </c>
      <c r="B27" s="37" t="str">
        <f t="shared" si="0"/>
        <v/>
      </c>
      <c r="C27" s="37" t="str">
        <f t="shared" si="1"/>
        <v/>
      </c>
      <c r="D27" s="37" t="str">
        <f t="shared" si="2"/>
        <v/>
      </c>
      <c r="E27" s="37" t="str">
        <f t="shared" si="3"/>
        <v/>
      </c>
    </row>
    <row r="28" spans="1:5">
      <c r="A28" s="27">
        <v>21</v>
      </c>
      <c r="B28" s="37" t="str">
        <f t="shared" si="0"/>
        <v/>
      </c>
      <c r="C28" s="37" t="str">
        <f t="shared" si="1"/>
        <v/>
      </c>
      <c r="D28" s="37" t="str">
        <f t="shared" si="2"/>
        <v/>
      </c>
      <c r="E28" s="37" t="str">
        <f t="shared" si="3"/>
        <v/>
      </c>
    </row>
    <row r="29" spans="1:5">
      <c r="A29" s="27">
        <v>22</v>
      </c>
      <c r="B29" s="37" t="str">
        <f t="shared" si="0"/>
        <v/>
      </c>
      <c r="C29" s="37" t="str">
        <f t="shared" si="1"/>
        <v/>
      </c>
      <c r="D29" s="37" t="str">
        <f t="shared" si="2"/>
        <v/>
      </c>
      <c r="E29" s="37" t="str">
        <f t="shared" si="3"/>
        <v/>
      </c>
    </row>
    <row r="30" spans="1:5">
      <c r="A30" s="27">
        <v>23</v>
      </c>
      <c r="B30" s="37" t="str">
        <f t="shared" si="0"/>
        <v/>
      </c>
      <c r="C30" s="37" t="str">
        <f t="shared" si="1"/>
        <v/>
      </c>
      <c r="D30" s="37" t="str">
        <f t="shared" si="2"/>
        <v/>
      </c>
      <c r="E30" s="37" t="str">
        <f t="shared" si="3"/>
        <v/>
      </c>
    </row>
    <row r="31" spans="1:5">
      <c r="A31" s="27">
        <v>24</v>
      </c>
      <c r="B31" s="37" t="str">
        <f t="shared" si="0"/>
        <v/>
      </c>
      <c r="C31" s="37" t="str">
        <f t="shared" si="1"/>
        <v/>
      </c>
      <c r="D31" s="37" t="str">
        <f>IF(OR($C$1="",$C$2="",$C$3="",C31=""),"",ROUND(B31-C31,2))</f>
        <v/>
      </c>
      <c r="E31" s="37" t="str">
        <f t="shared" si="3"/>
        <v/>
      </c>
    </row>
  </sheetData>
  <mergeCells count="6">
    <mergeCell ref="G8:I8"/>
    <mergeCell ref="D1:J4"/>
    <mergeCell ref="G9:I9"/>
    <mergeCell ref="A1:B1"/>
    <mergeCell ref="A2:B2"/>
    <mergeCell ref="A3:B3"/>
  </mergeCells>
  <conditionalFormatting sqref="A5:I7 A1:D1 A2:C4 B32:I506 F10:I31 F9 F8:J8 B8:C31">
    <cfRule type="expression" dxfId="1" priority="2">
      <formula>$C$8="Your Name Here!"</formula>
    </cfRule>
  </conditionalFormatting>
  <conditionalFormatting sqref="A8:A31">
    <cfRule type="expression" dxfId="0" priority="1">
      <formula>$C$8="Your Name Here!"</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F4AA2A-DDE8-4188-A353-CC009FC8809D}">
  <dimension ref="A1:W33"/>
  <sheetViews>
    <sheetView topLeftCell="A7" workbookViewId="0">
      <selection activeCell="C1" sqref="A1:XFD1048576"/>
    </sheetView>
  </sheetViews>
  <sheetFormatPr defaultRowHeight="14.4"/>
  <cols>
    <col min="6" max="6" width="11" bestFit="1" customWidth="1"/>
  </cols>
  <sheetData>
    <row r="1" spans="1:23">
      <c r="G1" s="15"/>
      <c r="H1" s="16">
        <v>1</v>
      </c>
      <c r="I1" s="16">
        <v>2</v>
      </c>
      <c r="J1" s="16">
        <v>3</v>
      </c>
      <c r="K1" s="16">
        <v>4</v>
      </c>
      <c r="L1" s="16">
        <v>5</v>
      </c>
      <c r="M1" s="16">
        <v>6</v>
      </c>
      <c r="N1" s="16">
        <v>7</v>
      </c>
      <c r="O1" s="16">
        <v>8</v>
      </c>
      <c r="P1" s="16">
        <v>9</v>
      </c>
      <c r="Q1" s="16">
        <v>10</v>
      </c>
      <c r="R1" s="16">
        <v>11</v>
      </c>
      <c r="S1" s="16">
        <v>12</v>
      </c>
      <c r="T1" s="16">
        <v>13</v>
      </c>
      <c r="U1" s="16">
        <v>14</v>
      </c>
      <c r="V1" s="16">
        <v>15</v>
      </c>
      <c r="W1" s="17">
        <v>16</v>
      </c>
    </row>
    <row r="2" spans="1:23">
      <c r="G2" s="18">
        <v>1</v>
      </c>
      <c r="H2" s="19">
        <v>2</v>
      </c>
      <c r="I2" s="19">
        <v>3</v>
      </c>
      <c r="J2" s="19">
        <v>5</v>
      </c>
      <c r="K2" s="19">
        <v>7</v>
      </c>
      <c r="L2" s="19">
        <v>11</v>
      </c>
      <c r="M2" s="19">
        <v>13</v>
      </c>
      <c r="N2" s="19">
        <v>17</v>
      </c>
      <c r="O2" s="19">
        <v>19</v>
      </c>
      <c r="P2" s="19">
        <v>23</v>
      </c>
      <c r="Q2" s="19">
        <v>29</v>
      </c>
      <c r="R2" s="19">
        <v>947</v>
      </c>
      <c r="S2" s="19">
        <v>953</v>
      </c>
      <c r="T2" s="19">
        <v>967</v>
      </c>
      <c r="U2" s="19">
        <v>971</v>
      </c>
      <c r="V2" s="19">
        <v>977</v>
      </c>
      <c r="W2" s="20">
        <v>983</v>
      </c>
    </row>
    <row r="3" spans="1:23">
      <c r="G3" s="18">
        <v>2</v>
      </c>
      <c r="H3" s="19">
        <v>31</v>
      </c>
      <c r="I3" s="19">
        <v>37</v>
      </c>
      <c r="J3" s="19">
        <v>41</v>
      </c>
      <c r="K3" s="19">
        <v>43</v>
      </c>
      <c r="L3" s="19">
        <v>47</v>
      </c>
      <c r="M3" s="19">
        <v>53</v>
      </c>
      <c r="N3" s="19">
        <v>59</v>
      </c>
      <c r="O3" s="19">
        <v>61</v>
      </c>
      <c r="P3" s="19">
        <v>67</v>
      </c>
      <c r="Q3" s="19">
        <v>71</v>
      </c>
      <c r="R3" s="19">
        <v>991</v>
      </c>
      <c r="S3" s="19">
        <v>997</v>
      </c>
      <c r="T3" s="19">
        <v>1009</v>
      </c>
      <c r="U3" s="19">
        <v>1013</v>
      </c>
      <c r="V3" s="19">
        <v>1019</v>
      </c>
      <c r="W3" s="20">
        <v>1021</v>
      </c>
    </row>
    <row r="4" spans="1:23">
      <c r="G4" s="18">
        <v>3</v>
      </c>
      <c r="H4" s="19">
        <v>73</v>
      </c>
      <c r="I4" s="19">
        <v>79</v>
      </c>
      <c r="J4" s="19">
        <v>83</v>
      </c>
      <c r="K4" s="19">
        <v>89</v>
      </c>
      <c r="L4" s="19">
        <v>97</v>
      </c>
      <c r="M4" s="19">
        <v>101</v>
      </c>
      <c r="N4" s="19">
        <v>103</v>
      </c>
      <c r="O4" s="19">
        <v>107</v>
      </c>
      <c r="P4" s="19">
        <v>109</v>
      </c>
      <c r="Q4" s="19">
        <v>113</v>
      </c>
      <c r="R4" s="19">
        <v>1031</v>
      </c>
      <c r="S4" s="19">
        <v>1033</v>
      </c>
      <c r="T4" s="19">
        <v>1039</v>
      </c>
      <c r="U4" s="19">
        <v>1049</v>
      </c>
      <c r="V4" s="19">
        <v>1051</v>
      </c>
      <c r="W4" s="20">
        <v>1061</v>
      </c>
    </row>
    <row r="5" spans="1:23" ht="15" thickBot="1">
      <c r="G5" s="18">
        <v>4</v>
      </c>
      <c r="H5" s="19">
        <v>127</v>
      </c>
      <c r="I5" s="19">
        <v>131</v>
      </c>
      <c r="J5" s="19">
        <v>137</v>
      </c>
      <c r="K5" s="19">
        <v>139</v>
      </c>
      <c r="L5" s="19">
        <v>149</v>
      </c>
      <c r="M5" s="19">
        <v>151</v>
      </c>
      <c r="N5" s="19">
        <v>157</v>
      </c>
      <c r="O5" s="19">
        <v>163</v>
      </c>
      <c r="P5" s="19">
        <v>167</v>
      </c>
      <c r="Q5" s="19">
        <v>173</v>
      </c>
      <c r="R5" s="19">
        <v>1993</v>
      </c>
      <c r="S5" s="19">
        <v>1997</v>
      </c>
      <c r="T5" s="19">
        <v>1999</v>
      </c>
      <c r="U5" s="19">
        <v>2003</v>
      </c>
      <c r="V5" s="19">
        <v>2011</v>
      </c>
      <c r="W5" s="20">
        <v>2017</v>
      </c>
    </row>
    <row r="6" spans="1:23">
      <c r="A6">
        <v>1</v>
      </c>
      <c r="B6" s="15">
        <f>CODE(MID(PayingMinPmt!C$10,A6,1))</f>
        <v>89</v>
      </c>
      <c r="C6" s="16">
        <f>MOD(B6,16)</f>
        <v>9</v>
      </c>
      <c r="D6" s="16">
        <f>MOD((B6-C6)/16,16)</f>
        <v>5</v>
      </c>
      <c r="E6" s="17">
        <f ca="1">INDIRECT("R"&amp;(C6+1)&amp;"C"&amp;(D6+7),0)</f>
        <v>439</v>
      </c>
      <c r="G6" s="18">
        <v>5</v>
      </c>
      <c r="H6" s="19">
        <v>179</v>
      </c>
      <c r="I6" s="19">
        <v>181</v>
      </c>
      <c r="J6" s="19">
        <v>191</v>
      </c>
      <c r="K6" s="19">
        <v>193</v>
      </c>
      <c r="L6" s="19">
        <v>197</v>
      </c>
      <c r="M6" s="19">
        <v>199</v>
      </c>
      <c r="N6" s="19">
        <v>211</v>
      </c>
      <c r="O6" s="19">
        <v>223</v>
      </c>
      <c r="P6" s="19">
        <v>227</v>
      </c>
      <c r="Q6" s="19">
        <v>229</v>
      </c>
      <c r="R6" s="19">
        <v>2063</v>
      </c>
      <c r="S6" s="19">
        <v>2069</v>
      </c>
      <c r="T6" s="19">
        <v>2081</v>
      </c>
      <c r="U6" s="19">
        <v>2083</v>
      </c>
      <c r="V6" s="19">
        <v>2087</v>
      </c>
      <c r="W6" s="20">
        <v>2089</v>
      </c>
    </row>
    <row r="7" spans="1:23">
      <c r="A7">
        <v>2</v>
      </c>
      <c r="B7" s="18">
        <f>CODE(MID(PayingMinPmt!C$10,A7,1))</f>
        <v>111</v>
      </c>
      <c r="C7" s="19">
        <f t="shared" ref="C7:C10" si="0">MOD(B7,16)</f>
        <v>15</v>
      </c>
      <c r="D7" s="19">
        <f t="shared" ref="D7:D10" si="1">MOD((B7-C7)/16,16)</f>
        <v>6</v>
      </c>
      <c r="E7" s="20">
        <f t="shared" ref="E7:E10" ca="1" si="2">INDIRECT("R"&amp;(C7+1)&amp;"C"&amp;(D7+7),0)</f>
        <v>839</v>
      </c>
      <c r="G7" s="18">
        <v>6</v>
      </c>
      <c r="H7" s="19">
        <v>233</v>
      </c>
      <c r="I7" s="19">
        <v>239</v>
      </c>
      <c r="J7" s="19">
        <v>241</v>
      </c>
      <c r="K7" s="19">
        <v>251</v>
      </c>
      <c r="L7" s="19">
        <v>257</v>
      </c>
      <c r="M7" s="19">
        <v>263</v>
      </c>
      <c r="N7" s="19">
        <v>269</v>
      </c>
      <c r="O7" s="19">
        <v>271</v>
      </c>
      <c r="P7" s="19">
        <v>277</v>
      </c>
      <c r="Q7" s="19">
        <v>281</v>
      </c>
      <c r="R7" s="19">
        <v>2131</v>
      </c>
      <c r="S7" s="19">
        <v>2137</v>
      </c>
      <c r="T7" s="19">
        <v>2141</v>
      </c>
      <c r="U7" s="19">
        <v>2143</v>
      </c>
      <c r="V7" s="19">
        <v>2153</v>
      </c>
      <c r="W7" s="20">
        <v>2161</v>
      </c>
    </row>
    <row r="8" spans="1:23">
      <c r="A8">
        <v>3</v>
      </c>
      <c r="B8" s="18">
        <f>CODE(MID(PayingMinPmt!C$10,A8,1))</f>
        <v>117</v>
      </c>
      <c r="C8" s="19">
        <f t="shared" si="0"/>
        <v>5</v>
      </c>
      <c r="D8" s="19">
        <f t="shared" si="1"/>
        <v>7</v>
      </c>
      <c r="E8" s="20">
        <f t="shared" ca="1" si="2"/>
        <v>211</v>
      </c>
      <c r="G8" s="18">
        <v>7</v>
      </c>
      <c r="H8" s="19">
        <v>283</v>
      </c>
      <c r="I8" s="19">
        <v>293</v>
      </c>
      <c r="J8" s="19">
        <v>307</v>
      </c>
      <c r="K8" s="19">
        <v>311</v>
      </c>
      <c r="L8" s="19">
        <v>313</v>
      </c>
      <c r="M8" s="19">
        <v>317</v>
      </c>
      <c r="N8" s="19">
        <v>331</v>
      </c>
      <c r="O8" s="19">
        <v>337</v>
      </c>
      <c r="P8" s="19">
        <v>347</v>
      </c>
      <c r="Q8" s="19">
        <v>349</v>
      </c>
      <c r="R8" s="19">
        <v>2221</v>
      </c>
      <c r="S8" s="19">
        <v>2237</v>
      </c>
      <c r="T8" s="19">
        <v>2239</v>
      </c>
      <c r="U8" s="19">
        <v>2243</v>
      </c>
      <c r="V8" s="19">
        <v>2251</v>
      </c>
      <c r="W8" s="20">
        <v>2267</v>
      </c>
    </row>
    <row r="9" spans="1:23">
      <c r="A9">
        <v>4</v>
      </c>
      <c r="B9" s="18">
        <f>CODE(MID(PayingMinPmt!C$10,A9,1))</f>
        <v>114</v>
      </c>
      <c r="C9" s="19">
        <f t="shared" si="0"/>
        <v>2</v>
      </c>
      <c r="D9" s="19">
        <f t="shared" si="1"/>
        <v>7</v>
      </c>
      <c r="E9" s="20">
        <f t="shared" ca="1" si="2"/>
        <v>59</v>
      </c>
      <c r="G9" s="18">
        <v>8</v>
      </c>
      <c r="H9" s="19">
        <v>353</v>
      </c>
      <c r="I9" s="19">
        <v>359</v>
      </c>
      <c r="J9" s="19">
        <v>367</v>
      </c>
      <c r="K9" s="19">
        <v>373</v>
      </c>
      <c r="L9" s="19">
        <v>379</v>
      </c>
      <c r="M9" s="19">
        <v>383</v>
      </c>
      <c r="N9" s="19">
        <v>389</v>
      </c>
      <c r="O9" s="19">
        <v>397</v>
      </c>
      <c r="P9" s="19">
        <v>401</v>
      </c>
      <c r="Q9" s="19">
        <v>409</v>
      </c>
      <c r="R9" s="19">
        <v>2293</v>
      </c>
      <c r="S9" s="19">
        <v>2297</v>
      </c>
      <c r="T9" s="19">
        <v>2309</v>
      </c>
      <c r="U9" s="19">
        <v>2311</v>
      </c>
      <c r="V9" s="19">
        <v>2333</v>
      </c>
      <c r="W9" s="20">
        <v>2339</v>
      </c>
    </row>
    <row r="10" spans="1:23" ht="15" thickBot="1">
      <c r="A10">
        <v>5</v>
      </c>
      <c r="B10" s="18">
        <f>CODE(MID(PayingMinPmt!C$10,A10,1))</f>
        <v>32</v>
      </c>
      <c r="C10" s="22">
        <f t="shared" si="0"/>
        <v>0</v>
      </c>
      <c r="D10" s="22">
        <f t="shared" si="1"/>
        <v>2</v>
      </c>
      <c r="E10" s="23">
        <f t="shared" ca="1" si="2"/>
        <v>2</v>
      </c>
      <c r="G10" s="18">
        <v>9</v>
      </c>
      <c r="H10" s="19">
        <v>419</v>
      </c>
      <c r="I10" s="19">
        <v>421</v>
      </c>
      <c r="J10" s="19">
        <v>431</v>
      </c>
      <c r="K10" s="19">
        <v>433</v>
      </c>
      <c r="L10" s="19">
        <v>439</v>
      </c>
      <c r="M10" s="19">
        <v>443</v>
      </c>
      <c r="N10" s="19">
        <v>449</v>
      </c>
      <c r="O10" s="19">
        <v>457</v>
      </c>
      <c r="P10" s="19">
        <v>461</v>
      </c>
      <c r="Q10" s="19">
        <v>463</v>
      </c>
      <c r="R10" s="19">
        <v>2371</v>
      </c>
      <c r="S10" s="19">
        <v>2377</v>
      </c>
      <c r="T10" s="19">
        <v>2381</v>
      </c>
      <c r="U10" s="19">
        <v>2383</v>
      </c>
      <c r="V10" s="19">
        <v>2389</v>
      </c>
      <c r="W10" s="20">
        <v>2393</v>
      </c>
    </row>
    <row r="11" spans="1:23" ht="15" thickBot="1">
      <c r="A11" t="s">
        <v>25</v>
      </c>
      <c r="B11" s="24">
        <f ca="1">MOD(PRODUCT(E6:E10),F13)</f>
        <v>3778</v>
      </c>
      <c r="F11">
        <v>1103515245</v>
      </c>
      <c r="G11" s="18">
        <v>10</v>
      </c>
      <c r="H11" s="19">
        <v>467</v>
      </c>
      <c r="I11" s="19">
        <v>479</v>
      </c>
      <c r="J11" s="19">
        <v>487</v>
      </c>
      <c r="K11" s="19">
        <v>491</v>
      </c>
      <c r="L11" s="19">
        <v>499</v>
      </c>
      <c r="M11" s="19">
        <v>503</v>
      </c>
      <c r="N11" s="19">
        <v>509</v>
      </c>
      <c r="O11" s="19">
        <v>521</v>
      </c>
      <c r="P11" s="19">
        <v>523</v>
      </c>
      <c r="Q11" s="19">
        <v>541</v>
      </c>
      <c r="R11" s="19">
        <v>2437</v>
      </c>
      <c r="S11" s="19">
        <v>2441</v>
      </c>
      <c r="T11" s="19">
        <v>2447</v>
      </c>
      <c r="U11" s="19">
        <v>2459</v>
      </c>
      <c r="V11" s="19">
        <v>2467</v>
      </c>
      <c r="W11" s="20">
        <v>2473</v>
      </c>
    </row>
    <row r="12" spans="1:23">
      <c r="A12" t="s">
        <v>26</v>
      </c>
      <c r="B12">
        <f ca="1">MOD(B11*F11+F12,F13)</f>
        <v>5331</v>
      </c>
      <c r="C12">
        <f ca="1">MOD(B12,2)</f>
        <v>1</v>
      </c>
      <c r="D12">
        <f ca="1">B12/F$13</f>
        <v>0.162689208984375</v>
      </c>
      <c r="E12">
        <f ca="1">IF(D12&lt;0.25,0,IF(D12&lt;0.5,1,IF(D12&lt;0.75,3,4)))</f>
        <v>0</v>
      </c>
      <c r="F12">
        <v>12345</v>
      </c>
      <c r="G12" s="18">
        <v>11</v>
      </c>
      <c r="H12" s="19">
        <v>547</v>
      </c>
      <c r="I12" s="19">
        <v>557</v>
      </c>
      <c r="J12" s="19">
        <v>563</v>
      </c>
      <c r="K12" s="19">
        <v>569</v>
      </c>
      <c r="L12" s="19">
        <v>571</v>
      </c>
      <c r="M12" s="19">
        <v>577</v>
      </c>
      <c r="N12" s="19">
        <v>587</v>
      </c>
      <c r="O12" s="19">
        <v>593</v>
      </c>
      <c r="P12" s="19">
        <v>599</v>
      </c>
      <c r="Q12" s="19">
        <v>601</v>
      </c>
      <c r="R12" s="19">
        <v>2539</v>
      </c>
      <c r="S12" s="19">
        <v>2543</v>
      </c>
      <c r="T12" s="19">
        <v>2549</v>
      </c>
      <c r="U12" s="19">
        <v>2551</v>
      </c>
      <c r="V12" s="19">
        <v>2557</v>
      </c>
      <c r="W12" s="20">
        <v>2579</v>
      </c>
    </row>
    <row r="13" spans="1:23">
      <c r="A13" t="s">
        <v>27</v>
      </c>
      <c r="B13" s="9">
        <f t="shared" ref="B13:B33" ca="1" si="3">MOD(B12*F$11+F$12,F$13)</f>
        <v>22544</v>
      </c>
      <c r="C13">
        <f t="shared" ref="C13:C33" ca="1" si="4">IF(D13&lt;0.5,0,1)</f>
        <v>1</v>
      </c>
      <c r="D13">
        <f t="shared" ref="D13:D33" ca="1" si="5">B13/F$13</f>
        <v>0.68798828125</v>
      </c>
      <c r="E13">
        <f t="shared" ref="E13:E33" ca="1" si="6">IF(D13&lt;0.25,0,IF(D13&lt;0.5,1,IF(D13&lt;0.75,3,4)))</f>
        <v>3</v>
      </c>
      <c r="F13">
        <v>32768</v>
      </c>
      <c r="G13" s="18">
        <v>12</v>
      </c>
      <c r="H13" s="19">
        <v>607</v>
      </c>
      <c r="I13" s="19">
        <v>613</v>
      </c>
      <c r="J13" s="19">
        <v>617</v>
      </c>
      <c r="K13" s="19">
        <v>619</v>
      </c>
      <c r="L13" s="19">
        <v>631</v>
      </c>
      <c r="M13" s="19">
        <v>641</v>
      </c>
      <c r="N13" s="19">
        <v>643</v>
      </c>
      <c r="O13" s="19">
        <v>647</v>
      </c>
      <c r="P13" s="19">
        <v>653</v>
      </c>
      <c r="Q13" s="19">
        <v>659</v>
      </c>
      <c r="R13" s="19">
        <v>2621</v>
      </c>
      <c r="S13" s="19">
        <v>2633</v>
      </c>
      <c r="T13" s="19">
        <v>2647</v>
      </c>
      <c r="U13" s="19">
        <v>2657</v>
      </c>
      <c r="V13" s="19">
        <v>2659</v>
      </c>
      <c r="W13" s="20">
        <v>2663</v>
      </c>
    </row>
    <row r="14" spans="1:23">
      <c r="A14" t="s">
        <v>28</v>
      </c>
      <c r="B14" s="9">
        <f t="shared" ca="1" si="3"/>
        <v>3849</v>
      </c>
      <c r="C14">
        <f t="shared" ca="1" si="4"/>
        <v>0</v>
      </c>
      <c r="D14">
        <f t="shared" ca="1" si="5"/>
        <v>0.117462158203125</v>
      </c>
      <c r="E14">
        <f t="shared" ca="1" si="6"/>
        <v>0</v>
      </c>
      <c r="G14" s="18">
        <v>13</v>
      </c>
      <c r="H14" s="19">
        <v>661</v>
      </c>
      <c r="I14" s="19">
        <v>673</v>
      </c>
      <c r="J14" s="19">
        <v>677</v>
      </c>
      <c r="K14" s="19">
        <v>683</v>
      </c>
      <c r="L14" s="19">
        <v>691</v>
      </c>
      <c r="M14" s="19">
        <v>701</v>
      </c>
      <c r="N14" s="19">
        <v>709</v>
      </c>
      <c r="O14" s="19">
        <v>719</v>
      </c>
      <c r="P14" s="19">
        <v>727</v>
      </c>
      <c r="Q14" s="19">
        <v>733</v>
      </c>
      <c r="R14" s="19">
        <v>2689</v>
      </c>
      <c r="S14" s="19">
        <v>2693</v>
      </c>
      <c r="T14" s="19">
        <v>2699</v>
      </c>
      <c r="U14" s="19">
        <v>2707</v>
      </c>
      <c r="V14" s="19">
        <v>2711</v>
      </c>
      <c r="W14" s="20">
        <v>2713</v>
      </c>
    </row>
    <row r="15" spans="1:23">
      <c r="A15" t="s">
        <v>29</v>
      </c>
      <c r="B15" s="9">
        <f t="shared" ca="1" si="3"/>
        <v>21774</v>
      </c>
      <c r="C15">
        <f t="shared" ca="1" si="4"/>
        <v>1</v>
      </c>
      <c r="D15">
        <f t="shared" ca="1" si="5"/>
        <v>0.66448974609375</v>
      </c>
      <c r="E15">
        <f t="shared" ca="1" si="6"/>
        <v>3</v>
      </c>
      <c r="G15" s="18">
        <v>14</v>
      </c>
      <c r="H15" s="19">
        <v>739</v>
      </c>
      <c r="I15" s="19">
        <v>743</v>
      </c>
      <c r="J15" s="19">
        <v>751</v>
      </c>
      <c r="K15" s="19">
        <v>757</v>
      </c>
      <c r="L15" s="19">
        <v>761</v>
      </c>
      <c r="M15" s="19">
        <v>769</v>
      </c>
      <c r="N15" s="19">
        <v>773</v>
      </c>
      <c r="O15" s="19">
        <v>787</v>
      </c>
      <c r="P15" s="19">
        <v>797</v>
      </c>
      <c r="Q15" s="19">
        <v>809</v>
      </c>
      <c r="R15" s="19">
        <v>2749</v>
      </c>
      <c r="S15" s="19">
        <v>2753</v>
      </c>
      <c r="T15" s="19">
        <v>2767</v>
      </c>
      <c r="U15" s="19">
        <v>2777</v>
      </c>
      <c r="V15" s="19">
        <v>2789</v>
      </c>
      <c r="W15" s="20">
        <v>2791</v>
      </c>
    </row>
    <row r="16" spans="1:23">
      <c r="A16" t="s">
        <v>30</v>
      </c>
      <c r="B16" s="9">
        <f t="shared" ca="1" si="3"/>
        <v>11055</v>
      </c>
      <c r="C16">
        <f t="shared" ca="1" si="4"/>
        <v>0</v>
      </c>
      <c r="D16">
        <f t="shared" ca="1" si="5"/>
        <v>0.337371826171875</v>
      </c>
      <c r="E16">
        <f t="shared" ca="1" si="6"/>
        <v>1</v>
      </c>
      <c r="G16" s="18">
        <v>15</v>
      </c>
      <c r="H16" s="19">
        <v>811</v>
      </c>
      <c r="I16" s="19">
        <v>821</v>
      </c>
      <c r="J16" s="19">
        <v>823</v>
      </c>
      <c r="K16" s="19">
        <v>827</v>
      </c>
      <c r="L16" s="19">
        <v>829</v>
      </c>
      <c r="M16" s="19">
        <v>839</v>
      </c>
      <c r="N16" s="19">
        <v>853</v>
      </c>
      <c r="O16" s="19">
        <v>857</v>
      </c>
      <c r="P16" s="19">
        <v>859</v>
      </c>
      <c r="Q16" s="19">
        <v>863</v>
      </c>
      <c r="R16" s="19">
        <v>2833</v>
      </c>
      <c r="S16" s="19">
        <v>2837</v>
      </c>
      <c r="T16" s="19">
        <v>2843</v>
      </c>
      <c r="U16" s="19">
        <v>2851</v>
      </c>
      <c r="V16" s="19">
        <v>2857</v>
      </c>
      <c r="W16" s="20">
        <v>2861</v>
      </c>
    </row>
    <row r="17" spans="1:23" ht="15" thickBot="1">
      <c r="A17" t="s">
        <v>31</v>
      </c>
      <c r="B17" s="9">
        <f t="shared" ca="1" si="3"/>
        <v>25916</v>
      </c>
      <c r="C17">
        <f t="shared" ca="1" si="4"/>
        <v>1</v>
      </c>
      <c r="D17">
        <f t="shared" ca="1" si="5"/>
        <v>0.7908935546875</v>
      </c>
      <c r="E17">
        <f t="shared" ca="1" si="6"/>
        <v>4</v>
      </c>
      <c r="G17" s="21">
        <v>16</v>
      </c>
      <c r="H17" s="22">
        <v>877</v>
      </c>
      <c r="I17" s="22">
        <v>881</v>
      </c>
      <c r="J17" s="22">
        <v>883</v>
      </c>
      <c r="K17" s="22">
        <v>887</v>
      </c>
      <c r="L17" s="22">
        <v>907</v>
      </c>
      <c r="M17" s="22">
        <v>911</v>
      </c>
      <c r="N17" s="22">
        <v>919</v>
      </c>
      <c r="O17" s="22">
        <v>929</v>
      </c>
      <c r="P17" s="22">
        <v>937</v>
      </c>
      <c r="Q17" s="22">
        <v>941</v>
      </c>
      <c r="R17" s="22">
        <v>2909</v>
      </c>
      <c r="S17" s="22">
        <v>2917</v>
      </c>
      <c r="T17" s="22">
        <v>2927</v>
      </c>
      <c r="U17" s="22">
        <v>2939</v>
      </c>
      <c r="V17" s="22">
        <v>2953</v>
      </c>
      <c r="W17" s="23">
        <v>2957</v>
      </c>
    </row>
    <row r="18" spans="1:23">
      <c r="A18" t="s">
        <v>32</v>
      </c>
      <c r="B18" s="9">
        <f t="shared" ca="1" si="3"/>
        <v>4805</v>
      </c>
      <c r="C18">
        <f t="shared" ca="1" si="4"/>
        <v>0</v>
      </c>
      <c r="D18">
        <f t="shared" ca="1" si="5"/>
        <v>0.146636962890625</v>
      </c>
      <c r="E18">
        <f t="shared" ca="1" si="6"/>
        <v>0</v>
      </c>
    </row>
    <row r="19" spans="1:23">
      <c r="A19" t="s">
        <v>33</v>
      </c>
      <c r="B19" s="9">
        <f t="shared" ca="1" si="3"/>
        <v>13338</v>
      </c>
      <c r="C19">
        <f t="shared" ca="1" si="4"/>
        <v>0</v>
      </c>
      <c r="D19">
        <f t="shared" ca="1" si="5"/>
        <v>0.40704345703125</v>
      </c>
      <c r="E19">
        <f t="shared" ca="1" si="6"/>
        <v>1</v>
      </c>
      <c r="H19">
        <f ca="1">2000+SUM(C12:C26)*25</f>
        <v>2200</v>
      </c>
    </row>
    <row r="20" spans="1:23">
      <c r="A20" t="s">
        <v>34</v>
      </c>
      <c r="B20" s="9">
        <f t="shared" ca="1" si="3"/>
        <v>19275</v>
      </c>
      <c r="C20">
        <f t="shared" ca="1" si="4"/>
        <v>1</v>
      </c>
      <c r="D20">
        <f t="shared" ca="1" si="5"/>
        <v>0.588226318359375</v>
      </c>
      <c r="E20">
        <f t="shared" ca="1" si="6"/>
        <v>3</v>
      </c>
      <c r="H20">
        <f ca="1">2+SUM(C12:C15)*0.5</f>
        <v>3.5</v>
      </c>
    </row>
    <row r="21" spans="1:23">
      <c r="A21" t="s">
        <v>35</v>
      </c>
      <c r="B21" s="9">
        <f t="shared" ca="1" si="3"/>
        <v>6440</v>
      </c>
      <c r="C21">
        <f t="shared" ca="1" si="4"/>
        <v>0</v>
      </c>
      <c r="D21">
        <f t="shared" ca="1" si="5"/>
        <v>0.196533203125</v>
      </c>
      <c r="E21">
        <f t="shared" ca="1" si="6"/>
        <v>0</v>
      </c>
      <c r="H21">
        <f ca="1">15+SUM(C21:C30)</f>
        <v>21</v>
      </c>
    </row>
    <row r="22" spans="1:23">
      <c r="A22" t="s">
        <v>36</v>
      </c>
      <c r="B22" s="9">
        <f t="shared" ca="1" si="3"/>
        <v>5697</v>
      </c>
      <c r="C22">
        <f t="shared" ca="1" si="4"/>
        <v>0</v>
      </c>
      <c r="D22">
        <f t="shared" ca="1" si="5"/>
        <v>0.173858642578125</v>
      </c>
      <c r="E22">
        <f t="shared" ca="1" si="6"/>
        <v>0</v>
      </c>
      <c r="H22">
        <f ca="1">20+SUM(C29:C31)*5</f>
        <v>30</v>
      </c>
      <c r="M22" s="9"/>
    </row>
    <row r="23" spans="1:23">
      <c r="A23" t="s">
        <v>37</v>
      </c>
      <c r="B23" s="9">
        <f t="shared" ca="1" si="3"/>
        <v>30694</v>
      </c>
      <c r="C23">
        <f t="shared" ca="1" si="4"/>
        <v>1</v>
      </c>
      <c r="D23">
        <f t="shared" ca="1" si="5"/>
        <v>0.93670654296875</v>
      </c>
      <c r="E23">
        <f t="shared" ca="1" si="6"/>
        <v>4</v>
      </c>
      <c r="M23" s="9"/>
    </row>
    <row r="24" spans="1:23">
      <c r="A24" t="s">
        <v>38</v>
      </c>
      <c r="B24" s="9">
        <f t="shared" ca="1" si="3"/>
        <v>20775</v>
      </c>
      <c r="C24">
        <f t="shared" ca="1" si="4"/>
        <v>1</v>
      </c>
      <c r="D24">
        <f t="shared" ca="1" si="5"/>
        <v>0.634002685546875</v>
      </c>
      <c r="E24">
        <f t="shared" ca="1" si="6"/>
        <v>3</v>
      </c>
      <c r="M24" s="9"/>
    </row>
    <row r="25" spans="1:23">
      <c r="A25" t="s">
        <v>39</v>
      </c>
      <c r="B25" s="9">
        <f t="shared" ca="1" si="3"/>
        <v>8148</v>
      </c>
      <c r="C25">
        <f t="shared" ca="1" si="4"/>
        <v>0</v>
      </c>
      <c r="D25">
        <f t="shared" ca="1" si="5"/>
        <v>0.2486572265625</v>
      </c>
      <c r="E25">
        <f t="shared" ca="1" si="6"/>
        <v>0</v>
      </c>
      <c r="M25" s="9"/>
    </row>
    <row r="26" spans="1:23">
      <c r="A26" t="s">
        <v>40</v>
      </c>
      <c r="B26" s="9">
        <f t="shared" ca="1" si="3"/>
        <v>21885</v>
      </c>
      <c r="C26">
        <f t="shared" ca="1" si="4"/>
        <v>1</v>
      </c>
      <c r="D26">
        <f t="shared" ca="1" si="5"/>
        <v>0.667877197265625</v>
      </c>
      <c r="E26">
        <f t="shared" ca="1" si="6"/>
        <v>3</v>
      </c>
      <c r="M26" s="9"/>
    </row>
    <row r="27" spans="1:23">
      <c r="A27" t="s">
        <v>41</v>
      </c>
      <c r="B27" s="9">
        <f t="shared" ca="1" si="3"/>
        <v>11378</v>
      </c>
      <c r="C27">
        <f t="shared" ca="1" si="4"/>
        <v>0</v>
      </c>
      <c r="D27">
        <f t="shared" ca="1" si="5"/>
        <v>0.34722900390625</v>
      </c>
      <c r="E27">
        <f t="shared" ca="1" si="6"/>
        <v>1</v>
      </c>
      <c r="M27" s="9"/>
    </row>
    <row r="28" spans="1:23">
      <c r="A28" t="s">
        <v>42</v>
      </c>
      <c r="B28" s="9">
        <f t="shared" ca="1" si="3"/>
        <v>22723</v>
      </c>
      <c r="C28">
        <f t="shared" ca="1" si="4"/>
        <v>1</v>
      </c>
      <c r="D28">
        <f t="shared" ca="1" si="5"/>
        <v>0.693450927734375</v>
      </c>
      <c r="E28">
        <f t="shared" ca="1" si="6"/>
        <v>3</v>
      </c>
      <c r="M28" s="9"/>
    </row>
    <row r="29" spans="1:23">
      <c r="A29" t="s">
        <v>43</v>
      </c>
      <c r="B29" s="9">
        <f t="shared" ca="1" si="3"/>
        <v>25920</v>
      </c>
      <c r="C29">
        <f t="shared" ca="1" si="4"/>
        <v>1</v>
      </c>
      <c r="D29">
        <f t="shared" ca="1" si="5"/>
        <v>0.791015625</v>
      </c>
      <c r="E29">
        <f t="shared" ca="1" si="6"/>
        <v>4</v>
      </c>
      <c r="M29" s="9"/>
    </row>
    <row r="30" spans="1:23">
      <c r="A30" t="s">
        <v>44</v>
      </c>
      <c r="B30" s="9">
        <f t="shared" ca="1" si="3"/>
        <v>19577</v>
      </c>
      <c r="C30">
        <f t="shared" ca="1" si="4"/>
        <v>1</v>
      </c>
      <c r="D30">
        <f t="shared" ca="1" si="5"/>
        <v>0.597442626953125</v>
      </c>
      <c r="E30">
        <f t="shared" ca="1" si="6"/>
        <v>3</v>
      </c>
      <c r="M30" s="9"/>
    </row>
    <row r="31" spans="1:23">
      <c r="A31" t="s">
        <v>45</v>
      </c>
      <c r="B31" s="9">
        <f t="shared" ca="1" si="3"/>
        <v>7614</v>
      </c>
      <c r="C31">
        <f t="shared" ca="1" si="4"/>
        <v>0</v>
      </c>
      <c r="D31">
        <f t="shared" ca="1" si="5"/>
        <v>0.23236083984375</v>
      </c>
      <c r="E31">
        <f t="shared" ca="1" si="6"/>
        <v>0</v>
      </c>
      <c r="M31" s="9"/>
    </row>
    <row r="32" spans="1:23">
      <c r="A32" t="s">
        <v>46</v>
      </c>
      <c r="B32" s="9">
        <f t="shared" ca="1" si="3"/>
        <v>15903</v>
      </c>
      <c r="C32">
        <f t="shared" ca="1" si="4"/>
        <v>0</v>
      </c>
      <c r="D32">
        <f t="shared" ca="1" si="5"/>
        <v>0.485321044921875</v>
      </c>
      <c r="E32">
        <f t="shared" ca="1" si="6"/>
        <v>1</v>
      </c>
      <c r="M32" s="9"/>
    </row>
    <row r="33" spans="1:13">
      <c r="A33" t="s">
        <v>47</v>
      </c>
      <c r="B33" s="9">
        <f t="shared" ca="1" si="3"/>
        <v>5484</v>
      </c>
      <c r="C33">
        <f t="shared" ca="1" si="4"/>
        <v>0</v>
      </c>
      <c r="D33">
        <f t="shared" ca="1" si="5"/>
        <v>0.1673583984375</v>
      </c>
      <c r="E33">
        <f t="shared" ca="1" si="6"/>
        <v>0</v>
      </c>
      <c r="M33" s="9"/>
    </row>
  </sheetData>
  <customSheetViews>
    <customSheetView guid="{0C13EE4D-7CE1-4AA1-8E50-FA0088A2A213}" state="hidden">
      <selection activeCell="P25" sqref="P25"/>
      <pageMargins left="0.7" right="0.7" top="0.75" bottom="0.75" header="0.3" footer="0.3"/>
    </customSheetView>
  </customSheetView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6E18E2-0BBB-4AE6-A681-F5B8F58E67E3}">
  <dimension ref="B3:G9"/>
  <sheetViews>
    <sheetView workbookViewId="0">
      <selection activeCell="G22" sqref="G22"/>
    </sheetView>
  </sheetViews>
  <sheetFormatPr defaultRowHeight="14.4"/>
  <sheetData>
    <row r="3" spans="2:7">
      <c r="B3" s="112" t="s">
        <v>49</v>
      </c>
      <c r="C3" s="112"/>
      <c r="D3" s="112"/>
      <c r="E3" s="112"/>
      <c r="F3" s="112"/>
      <c r="G3" s="112"/>
    </row>
    <row r="4" spans="2:7">
      <c r="B4" s="112"/>
      <c r="C4" s="112"/>
      <c r="D4" s="112"/>
      <c r="E4" s="112"/>
      <c r="F4" s="112"/>
      <c r="G4" s="112"/>
    </row>
    <row r="5" spans="2:7">
      <c r="B5" s="112"/>
      <c r="C5" s="112"/>
      <c r="D5" s="112"/>
      <c r="E5" s="112"/>
      <c r="F5" s="112"/>
      <c r="G5" s="112"/>
    </row>
    <row r="6" spans="2:7">
      <c r="B6" s="112"/>
      <c r="C6" s="112"/>
      <c r="D6" s="112"/>
      <c r="E6" s="112"/>
      <c r="F6" s="112"/>
      <c r="G6" s="112"/>
    </row>
    <row r="7" spans="2:7">
      <c r="B7" s="112"/>
      <c r="C7" s="112"/>
      <c r="D7" s="112"/>
      <c r="E7" s="112"/>
      <c r="F7" s="112"/>
      <c r="G7" s="112"/>
    </row>
    <row r="8" spans="2:7">
      <c r="B8" s="112"/>
      <c r="C8" s="112"/>
      <c r="D8" s="112"/>
      <c r="E8" s="112"/>
      <c r="F8" s="112"/>
      <c r="G8" s="112"/>
    </row>
    <row r="9" spans="2:7">
      <c r="B9" s="112"/>
      <c r="C9" s="112"/>
      <c r="D9" s="112"/>
      <c r="E9" s="112"/>
      <c r="F9" s="112"/>
      <c r="G9" s="112"/>
    </row>
  </sheetData>
  <customSheetViews>
    <customSheetView guid="{0C13EE4D-7CE1-4AA1-8E50-FA0088A2A213}" state="hidden">
      <selection activeCell="G22" sqref="G22"/>
      <pageMargins left="0.7" right="0.7" top="0.75" bottom="0.75" header="0.3" footer="0.3"/>
      <pageSetup orientation="portrait" r:id="rId1"/>
    </customSheetView>
  </customSheetViews>
  <mergeCells count="1">
    <mergeCell ref="B3:G9"/>
  </mergeCells>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PayingMinPmt</vt:lpstr>
      <vt:lpstr>PayingMoreThanMinPmt</vt:lpstr>
      <vt:lpstr>PayingOffInTwoYears</vt:lpstr>
      <vt:lpstr>Random</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Richard Ketchersid</dc:creator>
  <cp:lastModifiedBy>Richard Ketchersid</cp:lastModifiedBy>
  <dcterms:created xsi:type="dcterms:W3CDTF">2020-10-01T23:09:45Z</dcterms:created>
  <dcterms:modified xsi:type="dcterms:W3CDTF">2023-11-10T19:20:18Z</dcterms:modified>
</cp:coreProperties>
</file>