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revisions/revisionHeaders.xml" ContentType="application/vnd.openxmlformats-officedocument.spreadsheetml.revisionHeaders+xml"/>
  <Override PartName="/xl/revisions/revisionLog1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richard.ketchersid\OneDrive - GCU Employees\Course Materials\git\Teaching\144F20\Topic 2\"/>
    </mc:Choice>
  </mc:AlternateContent>
  <xr:revisionPtr revIDLastSave="0" documentId="10_ncr:80_{9849C032-CAEF-42A3-9421-7CD7863FF371}" xr6:coauthVersionLast="45" xr6:coauthVersionMax="45" xr10:uidLastSave="{00000000-0000-0000-0000-000000000000}"/>
  <bookViews>
    <workbookView xWindow="732" yWindow="732" windowWidth="20796" windowHeight="11424" xr2:uid="{00000000-000D-0000-FFFF-FFFF00000000}"/>
  </bookViews>
  <sheets>
    <sheet name="Percents" sheetId="1" r:id="rId1"/>
    <sheet name="Solution" sheetId="2" state="hidden" r:id="rId2"/>
    <sheet name="Random" sheetId="3" state="hidden" r:id="rId3"/>
  </sheets>
  <calcPr calcId="191029"/>
  <customWorkbookViews>
    <customWorkbookView name="Richard Ketchersid - Personal View" guid="{E42251D7-B26D-493B-AB47-FC9D5E718532}" mergeInterval="0" personalView="1" xWindow="61" yWindow="61" windowWidth="1733" windowHeight="952" activeSheetId="1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2" l="1"/>
  <c r="C4" i="2"/>
  <c r="D4" i="2"/>
  <c r="E4" i="2"/>
  <c r="A4" i="2"/>
  <c r="B7" i="3"/>
  <c r="B8" i="3"/>
  <c r="B9" i="3"/>
  <c r="B10" i="3"/>
  <c r="B6" i="3"/>
  <c r="C6" i="3" s="1"/>
  <c r="C7" i="3" l="1"/>
  <c r="C9" i="3"/>
  <c r="C8" i="3"/>
  <c r="C10" i="3"/>
  <c r="D10" i="3" s="1"/>
  <c r="D6" i="3"/>
  <c r="E6" i="3"/>
  <c r="D8" i="3" l="1"/>
  <c r="D7" i="3"/>
  <c r="D9" i="3"/>
  <c r="E9" i="3"/>
  <c r="E7" i="3"/>
  <c r="E8" i="3"/>
  <c r="E10" i="3"/>
  <c r="B11" i="3" l="1"/>
  <c r="B12" i="3" s="1"/>
  <c r="B13" i="3" l="1"/>
  <c r="D12" i="3"/>
  <c r="C12" i="3"/>
  <c r="E12" i="3" l="1"/>
  <c r="B14" i="3"/>
  <c r="D13" i="3"/>
  <c r="C13" i="3" l="1"/>
  <c r="E13" i="3"/>
  <c r="B15" i="3"/>
  <c r="D14" i="3"/>
  <c r="E14" i="3" l="1"/>
  <c r="C14" i="3"/>
  <c r="B16" i="3"/>
  <c r="D15" i="3"/>
  <c r="A8" i="1" s="1"/>
  <c r="A8" i="2" s="1"/>
  <c r="D16" i="3" l="1"/>
  <c r="B17" i="3"/>
  <c r="C15" i="3"/>
  <c r="E15" i="3"/>
  <c r="E16" i="3" l="1"/>
  <c r="C16" i="3"/>
  <c r="B18" i="3"/>
  <c r="D17" i="3"/>
  <c r="A10" i="1" s="1"/>
  <c r="A10" i="2" s="1"/>
  <c r="C17" i="3" l="1"/>
  <c r="E17" i="3"/>
  <c r="B19" i="3"/>
  <c r="D18" i="3"/>
  <c r="B20" i="3" l="1"/>
  <c r="D19" i="3"/>
  <c r="A12" i="1" s="1"/>
  <c r="A12" i="2" s="1"/>
  <c r="E18" i="3"/>
  <c r="C18" i="3"/>
  <c r="C19" i="3" l="1"/>
  <c r="E19" i="3"/>
  <c r="B21" i="3"/>
  <c r="D20" i="3"/>
  <c r="B5" i="1" s="1"/>
  <c r="B5" i="2" l="1"/>
  <c r="A5" i="1"/>
  <c r="A5" i="2" s="1"/>
  <c r="B22" i="3"/>
  <c r="D21" i="3"/>
  <c r="B6" i="1" s="1"/>
  <c r="C20" i="3"/>
  <c r="E20" i="3"/>
  <c r="A6" i="1" l="1"/>
  <c r="B6" i="2"/>
  <c r="C5" i="2"/>
  <c r="D5" i="2" s="1"/>
  <c r="E5" i="2" s="1"/>
  <c r="B23" i="3"/>
  <c r="D22" i="3"/>
  <c r="B7" i="1" s="1"/>
  <c r="B7" i="2" s="1"/>
  <c r="C21" i="3"/>
  <c r="E21" i="3"/>
  <c r="A6" i="2" l="1"/>
  <c r="C6" i="2" s="1"/>
  <c r="D6" i="2" s="1"/>
  <c r="E6" i="2" s="1"/>
  <c r="E22" i="3"/>
  <c r="C22" i="3"/>
  <c r="B24" i="3"/>
  <c r="D23" i="3"/>
  <c r="C23" i="3" l="1"/>
  <c r="E23" i="3"/>
  <c r="B25" i="3"/>
  <c r="D24" i="3"/>
  <c r="B9" i="1" s="1"/>
  <c r="B9" i="2" s="1"/>
  <c r="E24" i="3" l="1"/>
  <c r="C24" i="3"/>
  <c r="B26" i="3"/>
  <c r="D25" i="3"/>
  <c r="C25" i="3" l="1"/>
  <c r="E25" i="3"/>
  <c r="D26" i="3"/>
  <c r="B11" i="1" s="1"/>
  <c r="B11" i="2" s="1"/>
  <c r="B27" i="3"/>
  <c r="B28" i="3" l="1"/>
  <c r="D27" i="3"/>
  <c r="E26" i="3"/>
  <c r="C26" i="3"/>
  <c r="B29" i="3" l="1"/>
  <c r="D28" i="3"/>
  <c r="C27" i="3"/>
  <c r="C7" i="1" s="1"/>
  <c r="C7" i="2" s="1"/>
  <c r="E27" i="3"/>
  <c r="A7" i="2" l="1"/>
  <c r="D7" i="2" s="1"/>
  <c r="E7" i="2" s="1"/>
  <c r="B30" i="3"/>
  <c r="D29" i="3"/>
  <c r="E28" i="3"/>
  <c r="C28" i="3"/>
  <c r="C8" i="1" s="1"/>
  <c r="C8" i="2" s="1"/>
  <c r="D8" i="2" s="1"/>
  <c r="E8" i="2" s="1"/>
  <c r="B8" i="2" l="1"/>
  <c r="C29" i="3"/>
  <c r="E29" i="3"/>
  <c r="B31" i="3"/>
  <c r="D30" i="3"/>
  <c r="D9" i="1" s="1"/>
  <c r="D9" i="2" s="1"/>
  <c r="A9" i="2" l="1"/>
  <c r="C9" i="2" s="1"/>
  <c r="E9" i="2"/>
  <c r="C30" i="3"/>
  <c r="E30" i="3"/>
  <c r="D31" i="3"/>
  <c r="D10" i="1" s="1"/>
  <c r="D10" i="2" s="1"/>
  <c r="B32" i="3"/>
  <c r="B10" i="2" l="1"/>
  <c r="C10" i="2" s="1"/>
  <c r="E10" i="2"/>
  <c r="C31" i="3"/>
  <c r="E31" i="3"/>
  <c r="B33" i="3"/>
  <c r="D33" i="3" s="1"/>
  <c r="E12" i="1" s="1"/>
  <c r="E12" i="2" s="1"/>
  <c r="B12" i="2" s="1"/>
  <c r="C12" i="2" s="1"/>
  <c r="D12" i="2" s="1"/>
  <c r="D32" i="3"/>
  <c r="E11" i="1" s="1"/>
  <c r="E11" i="2" s="1"/>
  <c r="A11" i="2" s="1"/>
  <c r="C11" i="2" s="1"/>
  <c r="D11" i="2" s="1"/>
  <c r="C33" i="3" l="1"/>
  <c r="E33" i="3"/>
  <c r="E32" i="3"/>
  <c r="C32" i="3"/>
</calcChain>
</file>

<file path=xl/sharedStrings.xml><?xml version="1.0" encoding="utf-8"?>
<sst xmlns="http://schemas.openxmlformats.org/spreadsheetml/2006/main" count="45" uniqueCount="45">
  <si>
    <t>Original Amount</t>
  </si>
  <si>
    <t>New Amount</t>
  </si>
  <si>
    <t>Amount of Change</t>
  </si>
  <si>
    <t>% Change (decimal form)</t>
  </si>
  <si>
    <t>% Change (percent form)</t>
  </si>
  <si>
    <t>Legend</t>
  </si>
  <si>
    <t>If a cell is shaded</t>
  </si>
  <si>
    <t>Blue</t>
  </si>
  <si>
    <t>Green</t>
  </si>
  <si>
    <t>Gold</t>
  </si>
  <si>
    <t>Any other color</t>
  </si>
  <si>
    <t>Make no changes</t>
  </si>
  <si>
    <t>Cell Should Contain</t>
  </si>
  <si>
    <t>Text</t>
  </si>
  <si>
    <t>Number</t>
  </si>
  <si>
    <t>Excel Formula</t>
  </si>
  <si>
    <t>Enter your name (at least 5 letters)</t>
  </si>
  <si>
    <t>Seed</t>
  </si>
  <si>
    <t>Rand1</t>
  </si>
  <si>
    <t>Rand2</t>
  </si>
  <si>
    <t>Rand3</t>
  </si>
  <si>
    <t>Rand4</t>
  </si>
  <si>
    <t>Rand5</t>
  </si>
  <si>
    <t>Rand6</t>
  </si>
  <si>
    <t>Rand7</t>
  </si>
  <si>
    <t>Rand8</t>
  </si>
  <si>
    <t>Rand9</t>
  </si>
  <si>
    <t>Rand10</t>
  </si>
  <si>
    <t>Rand11</t>
  </si>
  <si>
    <t>Rand12</t>
  </si>
  <si>
    <t>Rand13</t>
  </si>
  <si>
    <t>Rand14</t>
  </si>
  <si>
    <t>Rand15</t>
  </si>
  <si>
    <t>Rand16</t>
  </si>
  <si>
    <t>Rand17</t>
  </si>
  <si>
    <t>Rand18</t>
  </si>
  <si>
    <t>Rand19</t>
  </si>
  <si>
    <t>Rand20</t>
  </si>
  <si>
    <t>Rand21</t>
  </si>
  <si>
    <t>Rand22</t>
  </si>
  <si>
    <t>Your Name</t>
  </si>
  <si>
    <t>Show four decimal places</t>
  </si>
  <si>
    <t>Show two decimal places</t>
  </si>
  <si>
    <t>Show two decimals</t>
  </si>
  <si>
    <r>
      <t xml:space="preserve">This sheet is self checking. If you do not use a formula or your answers is incorrect, even by a very small amount, then your answer will show in </t>
    </r>
    <r>
      <rPr>
        <b/>
        <sz val="11"/>
        <color rgb="FFFF0000"/>
        <rFont val="Calibri"/>
        <family val="2"/>
        <scheme val="minor"/>
      </rPr>
      <t>red</t>
    </r>
    <r>
      <rPr>
        <sz val="11"/>
        <color theme="1"/>
        <rFont val="Calibri"/>
        <family val="2"/>
        <scheme val="minor"/>
      </rPr>
      <t xml:space="preserve">. If you have a correct formula, then your answer will show in </t>
    </r>
    <r>
      <rPr>
        <b/>
        <sz val="11"/>
        <color rgb="FF00B050"/>
        <rFont val="Calibri"/>
        <family val="2"/>
        <scheme val="minor"/>
      </rPr>
      <t>green</t>
    </r>
    <r>
      <rPr>
        <sz val="11"/>
        <color theme="1"/>
        <rFont val="Calibri"/>
        <family val="2"/>
        <scheme val="minor"/>
      </rPr>
      <t>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</si>
</sst>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 Unicode MS"/>
    </font>
    <font>
      <b/>
      <sz val="11"/>
      <color theme="0" tint="-4.9989318521683403E-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485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4">
    <xf numFmtId="0" fontId="0" fillId="0" borderId="0" xfId="0"/>
    <xf numFmtId="0" fontId="0" fillId="3" borderId="1" xfId="0" applyFill="1" applyBorder="1"/>
    <xf numFmtId="0" fontId="0" fillId="5" borderId="4" xfId="0" applyFill="1" applyBorder="1" applyAlignment="1" applyProtection="1">
      <alignment horizontal="center" vertical="center"/>
      <protection locked="0"/>
    </xf>
    <xf numFmtId="0" fontId="0" fillId="5" borderId="5" xfId="0" applyFill="1" applyBorder="1" applyAlignment="1" applyProtection="1">
      <alignment horizontal="center" vertical="center"/>
      <protection locked="0"/>
    </xf>
    <xf numFmtId="0" fontId="0" fillId="6" borderId="4" xfId="0" applyFill="1" applyBorder="1" applyAlignment="1" applyProtection="1">
      <alignment horizontal="center" vertical="center"/>
      <protection locked="0"/>
    </xf>
    <xf numFmtId="0" fontId="0" fillId="0" borderId="5" xfId="0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0" fillId="7" borderId="4" xfId="0" applyFill="1" applyBorder="1" applyAlignment="1" applyProtection="1">
      <alignment horizontal="center" vertical="center"/>
      <protection locked="0"/>
    </xf>
    <xf numFmtId="0" fontId="0" fillId="0" borderId="6" xfId="0" applyBorder="1" applyAlignment="1" applyProtection="1">
      <alignment horizontal="center" vertical="center"/>
      <protection locked="0"/>
    </xf>
    <xf numFmtId="0" fontId="0" fillId="0" borderId="7" xfId="0" applyBorder="1" applyAlignment="1" applyProtection="1">
      <alignment horizontal="center" vertical="center"/>
      <protection locked="0"/>
    </xf>
    <xf numFmtId="0" fontId="3" fillId="0" borderId="0" xfId="0" applyFont="1" applyAlignment="1">
      <alignment vertical="center"/>
    </xf>
    <xf numFmtId="10" fontId="0" fillId="9" borderId="0" xfId="1" applyNumberFormat="1" applyFont="1" applyFill="1"/>
    <xf numFmtId="2" fontId="0" fillId="9" borderId="0" xfId="0" applyNumberFormat="1" applyFill="1"/>
    <xf numFmtId="2" fontId="0" fillId="7" borderId="0" xfId="0" applyNumberFormat="1" applyFill="1"/>
    <xf numFmtId="164" fontId="0" fillId="7" borderId="0" xfId="0" applyNumberFormat="1" applyFill="1"/>
    <xf numFmtId="164" fontId="0" fillId="9" borderId="0" xfId="0" applyNumberFormat="1" applyFill="1"/>
    <xf numFmtId="10" fontId="0" fillId="7" borderId="0" xfId="1" applyNumberFormat="1" applyFont="1" applyFill="1"/>
    <xf numFmtId="0" fontId="0" fillId="4" borderId="1" xfId="0" applyFill="1" applyBorder="1" applyProtection="1">
      <protection locked="0"/>
    </xf>
    <xf numFmtId="0" fontId="2" fillId="2" borderId="8" xfId="0" applyFont="1" applyFill="1" applyBorder="1"/>
    <xf numFmtId="0" fontId="2" fillId="2" borderId="9" xfId="0" applyFont="1" applyFill="1" applyBorder="1"/>
    <xf numFmtId="0" fontId="2" fillId="2" borderId="10" xfId="0" applyFont="1" applyFill="1" applyBorder="1"/>
    <xf numFmtId="0" fontId="0" fillId="3" borderId="16" xfId="0" applyFill="1" applyBorder="1"/>
    <xf numFmtId="0" fontId="0" fillId="4" borderId="17" xfId="0" applyFill="1" applyBorder="1" applyProtection="1">
      <protection locked="0"/>
    </xf>
    <xf numFmtId="0" fontId="0" fillId="4" borderId="16" xfId="0" applyFill="1" applyBorder="1" applyProtection="1">
      <protection locked="0"/>
    </xf>
    <xf numFmtId="10" fontId="0" fillId="3" borderId="17" xfId="1" applyNumberFormat="1" applyFont="1" applyFill="1" applyBorder="1"/>
    <xf numFmtId="0" fontId="0" fillId="2" borderId="19" xfId="0" applyFont="1" applyFill="1" applyBorder="1"/>
    <xf numFmtId="0" fontId="0" fillId="2" borderId="20" xfId="0" applyFont="1" applyFill="1" applyBorder="1"/>
    <xf numFmtId="165" fontId="0" fillId="4" borderId="1" xfId="0" applyNumberFormat="1" applyFill="1" applyBorder="1" applyProtection="1">
      <protection locked="0"/>
    </xf>
    <xf numFmtId="0" fontId="0" fillId="2" borderId="2" xfId="0" applyFill="1" applyBorder="1" applyAlignment="1" applyProtection="1">
      <alignment horizontal="center" vertical="center"/>
      <protection locked="0"/>
    </xf>
    <xf numFmtId="0" fontId="0" fillId="2" borderId="3" xfId="0" applyFill="1" applyBorder="1" applyAlignment="1" applyProtection="1">
      <alignment horizontal="center" vertical="center"/>
      <protection locked="0"/>
    </xf>
    <xf numFmtId="0" fontId="2" fillId="2" borderId="21" xfId="0" applyFont="1" applyFill="1" applyBorder="1" applyAlignment="1">
      <alignment horizontal="center"/>
    </xf>
    <xf numFmtId="0" fontId="2" fillId="2" borderId="22" xfId="0" applyFont="1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2" borderId="8" xfId="0" applyFill="1" applyBorder="1" applyAlignment="1">
      <alignment horizontal="left" wrapText="1"/>
    </xf>
    <xf numFmtId="0" fontId="0" fillId="2" borderId="9" xfId="0" applyFill="1" applyBorder="1" applyAlignment="1">
      <alignment horizontal="left" wrapText="1"/>
    </xf>
    <xf numFmtId="0" fontId="0" fillId="2" borderId="10" xfId="0" applyFill="1" applyBorder="1" applyAlignment="1">
      <alignment horizontal="left" wrapText="1"/>
    </xf>
    <xf numFmtId="0" fontId="0" fillId="2" borderId="11" xfId="0" applyFill="1" applyBorder="1" applyAlignment="1">
      <alignment horizontal="left" wrapText="1"/>
    </xf>
    <xf numFmtId="0" fontId="0" fillId="2" borderId="0" xfId="0" applyFill="1" applyBorder="1" applyAlignment="1">
      <alignment horizontal="left" wrapText="1"/>
    </xf>
    <xf numFmtId="0" fontId="0" fillId="2" borderId="12" xfId="0" applyFill="1" applyBorder="1" applyAlignment="1">
      <alignment horizontal="left" wrapText="1"/>
    </xf>
    <xf numFmtId="0" fontId="0" fillId="2" borderId="13" xfId="0" applyFill="1" applyBorder="1" applyAlignment="1">
      <alignment horizontal="left" wrapText="1"/>
    </xf>
    <xf numFmtId="0" fontId="0" fillId="2" borderId="14" xfId="0" applyFill="1" applyBorder="1" applyAlignment="1">
      <alignment horizontal="left" wrapText="1"/>
    </xf>
    <xf numFmtId="0" fontId="0" fillId="2" borderId="15" xfId="0" applyFill="1" applyBorder="1" applyAlignment="1">
      <alignment horizontal="left" wrapText="1"/>
    </xf>
    <xf numFmtId="0" fontId="4" fillId="8" borderId="23" xfId="0" applyFont="1" applyFill="1" applyBorder="1" applyProtection="1">
      <protection locked="0"/>
    </xf>
  </cellXfs>
  <cellStyles count="2">
    <cellStyle name="Normal" xfId="0" builtinId="0"/>
    <cellStyle name="Percent" xfId="1" builtinId="5"/>
  </cellStyles>
  <dxfs count="23">
    <dxf>
      <font>
        <color theme="0" tint="-0.14996795556505021"/>
      </font>
      <fill>
        <patternFill>
          <bgColor theme="0" tint="-0.14996795556505021"/>
        </patternFill>
      </fill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revisionHeaders" Target="revisions/revisionHeader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usernames" Target="revisions/userNames.xml"/></Relationships>
</file>

<file path=xl/revisions/_rels/revisionHeaders.xml.rels><?xml version="1.0" encoding="UTF-8" standalone="yes"?>
<Relationships xmlns="http://schemas.openxmlformats.org/package/2006/relationships"><Relationship Id="rId1" Type="http://schemas.openxmlformats.org/officeDocument/2006/relationships/revisionLog" Target="revisionLog1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CAD98F8A-115D-4985-AB1A-B164582FA9A6}">
  <header guid="{CAD98F8A-115D-4985-AB1A-B164582FA9A6}" dateTime="2020-11-14T12:16:54" maxSheetId="4" userName="Richard Ketchersid" r:id="rId1">
    <sheetIdMap count="3">
      <sheetId val="1"/>
      <sheetId val="2"/>
      <sheetId val="3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1">
  <userInfo guid="{CAD98F8A-115D-4985-AB1A-B164582FA9A6}" name="Richard Ketchersid" id="-1739585321" dateTime="2020-11-14T12:16:54"/>
</us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7"/>
  <sheetViews>
    <sheetView tabSelected="1" workbookViewId="0">
      <selection activeCell="H16" sqref="H16"/>
    </sheetView>
  </sheetViews>
  <sheetFormatPr defaultRowHeight="14.4"/>
  <cols>
    <col min="1" max="1" width="15.6640625" bestFit="1" customWidth="1"/>
    <col min="2" max="2" width="12.6640625" bestFit="1" customWidth="1"/>
    <col min="3" max="3" width="17.6640625" bestFit="1" customWidth="1"/>
    <col min="4" max="4" width="23.5546875" bestFit="1" customWidth="1"/>
    <col min="5" max="5" width="23.44140625" bestFit="1" customWidth="1"/>
    <col min="7" max="7" width="14.88671875" bestFit="1" customWidth="1"/>
    <col min="8" max="8" width="19.5546875" bestFit="1" customWidth="1"/>
  </cols>
  <sheetData>
    <row r="1" spans="1:8" ht="15" thickBot="1"/>
    <row r="2" spans="1:8" ht="15" thickBot="1">
      <c r="A2" s="30" t="s">
        <v>16</v>
      </c>
      <c r="B2" s="31"/>
      <c r="C2" s="31"/>
      <c r="D2" s="43" t="s">
        <v>40</v>
      </c>
    </row>
    <row r="3" spans="1:8" ht="15.6" thickTop="1" thickBot="1">
      <c r="G3" s="28" t="s">
        <v>5</v>
      </c>
      <c r="H3" s="29"/>
    </row>
    <row r="4" spans="1:8">
      <c r="A4" s="18" t="s">
        <v>0</v>
      </c>
      <c r="B4" s="19" t="s">
        <v>1</v>
      </c>
      <c r="C4" s="19" t="s">
        <v>2</v>
      </c>
      <c r="D4" s="19" t="s">
        <v>3</v>
      </c>
      <c r="E4" s="20" t="s">
        <v>4</v>
      </c>
      <c r="G4" s="2" t="s">
        <v>6</v>
      </c>
      <c r="H4" s="3" t="s">
        <v>12</v>
      </c>
    </row>
    <row r="5" spans="1:8">
      <c r="A5" s="21">
        <f ca="1">MAX(ROUND(100*Random!D12,2),ROUND(100*Random!D20,2))</f>
        <v>58.82</v>
      </c>
      <c r="B5" s="1">
        <f ca="1">MIN(ROUND(100*Random!D12,2),ROUND(100*Random!D20,2))</f>
        <v>16.27</v>
      </c>
      <c r="C5" s="17"/>
      <c r="D5" s="27"/>
      <c r="E5" s="22"/>
      <c r="G5" s="4" t="s">
        <v>7</v>
      </c>
      <c r="H5" s="5" t="s">
        <v>13</v>
      </c>
    </row>
    <row r="6" spans="1:8">
      <c r="A6" s="21">
        <f ca="1">MIN(ROUND(100*Random!D13,2),ROUND(100*Random!D21,2))</f>
        <v>19.649999999999999</v>
      </c>
      <c r="B6" s="1">
        <f ca="1">MAX(ROUND(100*Random!D13,2),ROUND(100*Random!D21,2))</f>
        <v>68.8</v>
      </c>
      <c r="C6" s="17"/>
      <c r="D6" s="17"/>
      <c r="E6" s="22"/>
      <c r="G6" s="6" t="s">
        <v>8</v>
      </c>
      <c r="H6" s="5" t="s">
        <v>14</v>
      </c>
    </row>
    <row r="7" spans="1:8">
      <c r="A7" s="23"/>
      <c r="B7" s="1">
        <f ca="1">ROUND(100*Random!D22,2)</f>
        <v>17.39</v>
      </c>
      <c r="C7" s="1">
        <f ca="1">ROUND(SIGN(1/2-Random!C27)*30*Random!D27,2)</f>
        <v>10.42</v>
      </c>
      <c r="D7" s="17"/>
      <c r="E7" s="22"/>
      <c r="G7" s="7" t="s">
        <v>9</v>
      </c>
      <c r="H7" s="5" t="s">
        <v>15</v>
      </c>
    </row>
    <row r="8" spans="1:8" ht="15" thickBot="1">
      <c r="A8" s="21">
        <f ca="1">ROUND(100*Random!D15,2)</f>
        <v>66.45</v>
      </c>
      <c r="B8" s="17"/>
      <c r="C8" s="1">
        <f ca="1">ROUND(SIGN(1/2-Random!C28)*30*Random!D28,2)</f>
        <v>-20.8</v>
      </c>
      <c r="D8" s="17"/>
      <c r="E8" s="22"/>
      <c r="G8" s="8" t="s">
        <v>10</v>
      </c>
      <c r="H8" s="9" t="s">
        <v>11</v>
      </c>
    </row>
    <row r="9" spans="1:8" ht="15" thickTop="1">
      <c r="A9" s="23"/>
      <c r="B9" s="1">
        <f ca="1">ROUND(100*Random!D24,2)</f>
        <v>63.4</v>
      </c>
      <c r="C9" s="17"/>
      <c r="D9" s="1">
        <f ca="1">ROUND(SIGN(1/2-Random!$C20)*Random!$D30,4)</f>
        <v>-0.59740000000000004</v>
      </c>
      <c r="E9" s="22"/>
    </row>
    <row r="10" spans="1:8">
      <c r="A10" s="21">
        <f ca="1">ROUND(100*Random!D17,2)</f>
        <v>79.09</v>
      </c>
      <c r="B10" s="17"/>
      <c r="C10" s="17"/>
      <c r="D10" s="1">
        <f ca="1">ROUND(SIGN(1/2-Random!$C21)*Random!$D31,4)</f>
        <v>0.2324</v>
      </c>
      <c r="E10" s="22"/>
    </row>
    <row r="11" spans="1:8">
      <c r="A11" s="23"/>
      <c r="B11" s="1">
        <f ca="1">ROUND(100*Random!D26,2)</f>
        <v>66.790000000000006</v>
      </c>
      <c r="C11" s="17"/>
      <c r="D11" s="17"/>
      <c r="E11" s="24">
        <f ca="1">ROUND(SIGN(1/2-Random!$C22)*Random!$D32,4)</f>
        <v>0.48530000000000001</v>
      </c>
    </row>
    <row r="12" spans="1:8">
      <c r="A12" s="21">
        <f ca="1">ROUND(100*Random!D19,2)</f>
        <v>40.700000000000003</v>
      </c>
      <c r="B12" s="17"/>
      <c r="C12" s="17"/>
      <c r="D12" s="17"/>
      <c r="E12" s="24">
        <f ca="1">ROUND(SIGN(1/2-Random!$C23)*Random!$D33,4)</f>
        <v>-0.16739999999999999</v>
      </c>
    </row>
    <row r="13" spans="1:8" ht="15" thickBot="1">
      <c r="A13" s="32" t="s">
        <v>43</v>
      </c>
      <c r="B13" s="33"/>
      <c r="C13" s="33"/>
      <c r="D13" s="25" t="s">
        <v>41</v>
      </c>
      <c r="E13" s="26" t="s">
        <v>42</v>
      </c>
    </row>
    <row r="14" spans="1:8" ht="15" thickBot="1"/>
    <row r="15" spans="1:8" ht="14.4" customHeight="1">
      <c r="B15" s="34" t="s">
        <v>44</v>
      </c>
      <c r="C15" s="35"/>
      <c r="D15" s="35"/>
      <c r="E15" s="36"/>
    </row>
    <row r="16" spans="1:8">
      <c r="B16" s="37"/>
      <c r="C16" s="38"/>
      <c r="D16" s="38"/>
      <c r="E16" s="39"/>
    </row>
    <row r="17" spans="2:5" ht="15" thickBot="1">
      <c r="B17" s="40"/>
      <c r="C17" s="41"/>
      <c r="D17" s="41"/>
      <c r="E17" s="42"/>
    </row>
  </sheetData>
  <sheetProtection algorithmName="SHA-512" hashValue="cDBi4K1q9fUFb7oIRgVnAbOmZJZBw7TO+Ax1OqphCANkkk0O3CieOElvYP4QYXJeLyVZ0b/1zwiwysDdmx25zA==" saltValue="hGHcc6ftYXI2QgQtid9zcg==" spinCount="100000" sheet="1" objects="1" scenarios="1" formatCells="0"/>
  <customSheetViews>
    <customSheetView guid="{E42251D7-B26D-493B-AB47-FC9D5E718532}">
      <selection activeCell="H16" sqref="H16"/>
      <pageMargins left="0.7" right="0.7" top="0.75" bottom="0.75" header="0.3" footer="0.3"/>
      <pageSetup orientation="portrait" r:id="rId1"/>
    </customSheetView>
  </customSheetViews>
  <mergeCells count="4">
    <mergeCell ref="G3:H3"/>
    <mergeCell ref="A2:C2"/>
    <mergeCell ref="A13:C13"/>
    <mergeCell ref="B15:E17"/>
  </mergeCells>
  <conditionalFormatting sqref="A5:E12">
    <cfRule type="expression" dxfId="0" priority="1">
      <formula>$D$2="Your Name"</formula>
    </cfRule>
  </conditionalFormatting>
  <pageMargins left="0.7" right="0.7" top="0.75" bottom="0.75" header="0.3" footer="0.3"/>
  <pageSetup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56" id="{E9611DED-43D1-4477-97E6-AED09D5C24E8}">
            <xm:f>AND(_xlfn.ISFORMULA(A7),ABS(A7-Solution!A7)&lt;0.0005)</xm:f>
            <x14:dxf>
              <font>
                <b/>
                <i val="0"/>
                <color rgb="FF00B050"/>
              </font>
            </x14:dxf>
          </x14:cfRule>
          <x14:cfRule type="expression" priority="44" id="{5F8CF386-A089-4D42-9F11-FDD5F2503D44}">
            <xm:f>OR(NOT(_xlfn.ISFORMULA(A7)),ABS(A7-Solution!A7)&gt;0.00005)</xm:f>
            <x14:dxf>
              <font>
                <b/>
                <i val="0"/>
                <color rgb="FFFF0000"/>
              </font>
            </x14:dxf>
          </x14:cfRule>
          <xm:sqref>A7</xm:sqref>
        </x14:conditionalFormatting>
        <x14:conditionalFormatting xmlns:xm="http://schemas.microsoft.com/office/excel/2006/main">
          <x14:cfRule type="expression" priority="20" id="{B05D6209-C902-4E1A-826F-7E0CD3A64E0C}">
            <xm:f>OR(NOT(_xlfn.ISFORMULA(A9)),ABS(A9-Solution!A9)&gt;0.00005)</xm:f>
            <x14:dxf>
              <font>
                <b/>
                <i val="0"/>
                <color rgb="FFFF0000"/>
              </font>
            </x14:dxf>
          </x14:cfRule>
          <x14:cfRule type="expression" priority="21" id="{25EC0DCC-B6E5-4399-A6D7-786F5E13A611}">
            <xm:f>AND(_xlfn.ISFORMULA(A9),ABS(A9-Solution!A9)&lt;0.0005)</xm:f>
            <x14:dxf>
              <font>
                <b/>
                <i val="0"/>
                <color rgb="FF00B050"/>
              </font>
            </x14:dxf>
          </x14:cfRule>
          <xm:sqref>A9</xm:sqref>
        </x14:conditionalFormatting>
        <x14:conditionalFormatting xmlns:xm="http://schemas.microsoft.com/office/excel/2006/main">
          <x14:cfRule type="expression" priority="18" id="{37254A07-2A8D-4F6C-BA1E-EA0FD2B84316}">
            <xm:f>OR(NOT(_xlfn.ISFORMULA(A11)),ABS(A11-Solution!A11)&gt;0.00005)</xm:f>
            <x14:dxf>
              <font>
                <b/>
                <i val="0"/>
                <color rgb="FFFF0000"/>
              </font>
            </x14:dxf>
          </x14:cfRule>
          <x14:cfRule type="expression" priority="19" id="{E4BEF26F-727E-49BB-874B-972F03E3A1D7}">
            <xm:f>AND(_xlfn.ISFORMULA(A11),ABS(A11-Solution!A11)&lt;0.0005)</xm:f>
            <x14:dxf>
              <font>
                <b/>
                <i val="0"/>
                <color rgb="FF00B050"/>
              </font>
            </x14:dxf>
          </x14:cfRule>
          <xm:sqref>A11</xm:sqref>
        </x14:conditionalFormatting>
        <x14:conditionalFormatting xmlns:xm="http://schemas.microsoft.com/office/excel/2006/main">
          <x14:cfRule type="expression" priority="16" id="{9C603ADB-1A96-41C3-84C5-BEC09EC1465F}">
            <xm:f>OR(NOT(_xlfn.ISFORMULA(B8)),ABS(B8-Solution!B8)&gt;0.00005)</xm:f>
            <x14:dxf>
              <font>
                <b/>
                <i val="0"/>
                <color rgb="FFFF0000"/>
              </font>
            </x14:dxf>
          </x14:cfRule>
          <x14:cfRule type="expression" priority="17" id="{D1C24D64-71DF-4B6C-957F-D66AFA78B590}">
            <xm:f>AND(_xlfn.ISFORMULA(B8),ABS(B8-Solution!B8)&lt;0.0005)</xm:f>
            <x14:dxf>
              <font>
                <b/>
                <i val="0"/>
                <color rgb="FF00B050"/>
              </font>
            </x14:dxf>
          </x14:cfRule>
          <xm:sqref>B8</xm:sqref>
        </x14:conditionalFormatting>
        <x14:conditionalFormatting xmlns:xm="http://schemas.microsoft.com/office/excel/2006/main">
          <x14:cfRule type="expression" priority="14" id="{269E3E59-A51D-4BE3-8885-D8BA05C1D63A}">
            <xm:f>OR(NOT(_xlfn.ISFORMULA(B10)),ABS(B10-Solution!B10)&gt;0.00005)</xm:f>
            <x14:dxf>
              <font>
                <b/>
                <i val="0"/>
                <color rgb="FFFF0000"/>
              </font>
            </x14:dxf>
          </x14:cfRule>
          <x14:cfRule type="expression" priority="15" id="{8E744E33-0030-41D6-9A85-9F1F8934A0DF}">
            <xm:f>AND(_xlfn.ISFORMULA(B10),ABS(B10-Solution!B10)&lt;0.0005)</xm:f>
            <x14:dxf>
              <font>
                <b/>
                <i val="0"/>
                <color rgb="FF00B050"/>
              </font>
            </x14:dxf>
          </x14:cfRule>
          <xm:sqref>B10</xm:sqref>
        </x14:conditionalFormatting>
        <x14:conditionalFormatting xmlns:xm="http://schemas.microsoft.com/office/excel/2006/main">
          <x14:cfRule type="expression" priority="12" id="{D5C10216-7341-4B19-9524-42040A5DD605}">
            <xm:f>OR(NOT(_xlfn.ISFORMULA(B12)),ABS(B12-Solution!B12)&gt;0.00005)</xm:f>
            <x14:dxf>
              <font>
                <b/>
                <i val="0"/>
                <color rgb="FFFF0000"/>
              </font>
            </x14:dxf>
          </x14:cfRule>
          <x14:cfRule type="expression" priority="13" id="{92B3A3B4-5051-46D5-A368-82F587CCC5FB}">
            <xm:f>AND(_xlfn.ISFORMULA(B12),ABS(B12-Solution!B12)&lt;0.0005)</xm:f>
            <x14:dxf>
              <font>
                <b/>
                <i val="0"/>
                <color rgb="FF00B050"/>
              </font>
            </x14:dxf>
          </x14:cfRule>
          <xm:sqref>B12</xm:sqref>
        </x14:conditionalFormatting>
        <x14:conditionalFormatting xmlns:xm="http://schemas.microsoft.com/office/excel/2006/main">
          <x14:cfRule type="expression" priority="10" id="{953AC69A-F4AF-43F2-AE36-6E7095FA1E64}">
            <xm:f>OR(NOT(_xlfn.ISFORMULA(C9)),ABS(C9-Solution!C9)&gt;0.00005)</xm:f>
            <x14:dxf>
              <font>
                <b/>
                <i val="0"/>
                <color rgb="FFFF0000"/>
              </font>
            </x14:dxf>
          </x14:cfRule>
          <x14:cfRule type="expression" priority="11" id="{1D0E7C80-DB20-404B-8665-01A1187C97FD}">
            <xm:f>AND(_xlfn.ISFORMULA(C9),ABS(C9-Solution!C9)&lt;0.0005)</xm:f>
            <x14:dxf>
              <font>
                <b/>
                <i val="0"/>
                <color rgb="FF00B050"/>
              </font>
            </x14:dxf>
          </x14:cfRule>
          <xm:sqref>C9:C12</xm:sqref>
        </x14:conditionalFormatting>
        <x14:conditionalFormatting xmlns:xm="http://schemas.microsoft.com/office/excel/2006/main">
          <x14:cfRule type="expression" priority="8" id="{1D43F37E-8E51-486D-92C5-27AA9DA152FD}">
            <xm:f>OR(NOT(_xlfn.ISFORMULA(C5)),ABS(C5-Solution!C5)&gt;0.00005)</xm:f>
            <x14:dxf>
              <font>
                <b/>
                <i val="0"/>
                <color rgb="FFFF0000"/>
              </font>
            </x14:dxf>
          </x14:cfRule>
          <x14:cfRule type="expression" priority="9" id="{9B74A47D-16BC-4AB0-BE1C-358D3A1174DF}">
            <xm:f>AND(_xlfn.ISFORMULA(C5),ABS(C5-Solution!C5)&lt;0.0005)</xm:f>
            <x14:dxf>
              <font>
                <b/>
                <i val="0"/>
                <color rgb="FF00B050"/>
              </font>
            </x14:dxf>
          </x14:cfRule>
          <xm:sqref>C5:C6</xm:sqref>
        </x14:conditionalFormatting>
        <x14:conditionalFormatting xmlns:xm="http://schemas.microsoft.com/office/excel/2006/main">
          <x14:cfRule type="expression" priority="6" id="{F9AA9CCE-0BC9-4ED8-AC6D-E232A8CECC7C}">
            <xm:f>OR(NOT(_xlfn.ISFORMULA(D5)),ABS(D5-Solution!D5)&gt;0.00005)</xm:f>
            <x14:dxf>
              <font>
                <b/>
                <i val="0"/>
                <color rgb="FFFF0000"/>
              </font>
            </x14:dxf>
          </x14:cfRule>
          <x14:cfRule type="expression" priority="7" id="{7B7B5EE6-8899-4576-A6B1-42BFF0BD7E50}">
            <xm:f>AND(_xlfn.ISFORMULA(D5),ABS(D5-Solution!D5)&lt;0.0005)</xm:f>
            <x14:dxf>
              <font>
                <b/>
                <i val="0"/>
                <color rgb="FF00B050"/>
              </font>
            </x14:dxf>
          </x14:cfRule>
          <xm:sqref>D5:D8</xm:sqref>
        </x14:conditionalFormatting>
        <x14:conditionalFormatting xmlns:xm="http://schemas.microsoft.com/office/excel/2006/main">
          <x14:cfRule type="expression" priority="4" id="{9460091A-5324-4F81-B241-D4E901A1DC12}">
            <xm:f>OR(NOT(_xlfn.ISFORMULA(D11)),ABS(D11-Solution!D11)&gt;0.00005)</xm:f>
            <x14:dxf>
              <font>
                <b/>
                <i val="0"/>
                <color rgb="FFFF0000"/>
              </font>
            </x14:dxf>
          </x14:cfRule>
          <x14:cfRule type="expression" priority="5" id="{B31CD53D-D4C9-459D-8E49-B20EF11BD29F}">
            <xm:f>AND(_xlfn.ISFORMULA(D11),ABS(D11-Solution!D11)&lt;0.0005)</xm:f>
            <x14:dxf>
              <font>
                <b/>
                <i val="0"/>
                <color rgb="FF00B050"/>
              </font>
            </x14:dxf>
          </x14:cfRule>
          <xm:sqref>D11:D12</xm:sqref>
        </x14:conditionalFormatting>
        <x14:conditionalFormatting xmlns:xm="http://schemas.microsoft.com/office/excel/2006/main">
          <x14:cfRule type="expression" priority="2" id="{1AE492DD-50AC-4984-830A-0679E869B8C8}">
            <xm:f>OR(NOT(_xlfn.ISFORMULA(E5)),ABS(E5-Solution!E5)&gt;0.00005)</xm:f>
            <x14:dxf>
              <font>
                <b/>
                <i val="0"/>
                <color rgb="FFFF0000"/>
              </font>
            </x14:dxf>
          </x14:cfRule>
          <x14:cfRule type="expression" priority="3" id="{F4D92430-B5A7-4F88-A0AF-FB0FDFD65D87}">
            <xm:f>AND(_xlfn.ISFORMULA(E5),ABS(E5-Solution!E5)&lt;0.0005)</xm:f>
            <x14:dxf>
              <font>
                <b/>
                <i val="0"/>
                <color rgb="FF00B050"/>
              </font>
            </x14:dxf>
          </x14:cfRule>
          <xm:sqref>E5:E10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45589-C87D-4057-852E-A6F32C73CC26}">
  <dimension ref="A4:E12"/>
  <sheetViews>
    <sheetView workbookViewId="0">
      <selection activeCell="H9" sqref="H9"/>
    </sheetView>
  </sheetViews>
  <sheetFormatPr defaultRowHeight="14.4"/>
  <cols>
    <col min="1" max="1" width="14.21875" bestFit="1" customWidth="1"/>
    <col min="2" max="2" width="11.6640625" bestFit="1" customWidth="1"/>
    <col min="3" max="3" width="16.21875" bestFit="1" customWidth="1"/>
    <col min="4" max="4" width="21.5546875" bestFit="1" customWidth="1"/>
    <col min="5" max="5" width="21.44140625" bestFit="1" customWidth="1"/>
  </cols>
  <sheetData>
    <row r="4" spans="1:5">
      <c r="A4" t="str">
        <f>Percents!A4</f>
        <v>Original Amount</v>
      </c>
      <c r="B4" t="str">
        <f>Percents!B4</f>
        <v>New Amount</v>
      </c>
      <c r="C4" t="str">
        <f>Percents!C4</f>
        <v>Amount of Change</v>
      </c>
      <c r="D4" t="str">
        <f>Percents!D4</f>
        <v>% Change (decimal form)</v>
      </c>
      <c r="E4" t="str">
        <f>Percents!E4</f>
        <v>% Change (percent form)</v>
      </c>
    </row>
    <row r="5" spans="1:5">
      <c r="A5" s="12">
        <f ca="1">Percents!A5</f>
        <v>58.82</v>
      </c>
      <c r="B5" s="12">
        <f ca="1">Percents!B5</f>
        <v>16.27</v>
      </c>
      <c r="C5" s="13">
        <f ca="1">B5-A5</f>
        <v>-42.55</v>
      </c>
      <c r="D5" s="14">
        <f ca="1">C5/A5</f>
        <v>-0.72339340360421622</v>
      </c>
      <c r="E5" s="16">
        <f ca="1">D5</f>
        <v>-0.72339340360421622</v>
      </c>
    </row>
    <row r="6" spans="1:5">
      <c r="A6" s="12">
        <f ca="1">Percents!A6</f>
        <v>19.649999999999999</v>
      </c>
      <c r="B6" s="12">
        <f ca="1">Percents!B6</f>
        <v>68.8</v>
      </c>
      <c r="C6" s="13">
        <f ca="1">B6-A6</f>
        <v>49.15</v>
      </c>
      <c r="D6" s="14">
        <f ca="1">C6/A6</f>
        <v>2.5012722646310435</v>
      </c>
      <c r="E6" s="16">
        <f t="shared" ref="E6:E10" ca="1" si="0">D6</f>
        <v>2.5012722646310435</v>
      </c>
    </row>
    <row r="7" spans="1:5">
      <c r="A7" s="13">
        <f ca="1">B7-C7</f>
        <v>6.9700000000000006</v>
      </c>
      <c r="B7" s="12">
        <f ca="1">Percents!B7</f>
        <v>17.39</v>
      </c>
      <c r="C7" s="12">
        <f ca="1">Percents!C7</f>
        <v>10.42</v>
      </c>
      <c r="D7" s="14">
        <f ca="1">C7/A7</f>
        <v>1.4949784791965566</v>
      </c>
      <c r="E7" s="16">
        <f t="shared" ca="1" si="0"/>
        <v>1.4949784791965566</v>
      </c>
    </row>
    <row r="8" spans="1:5">
      <c r="A8" s="12">
        <f ca="1">Percents!A8</f>
        <v>66.45</v>
      </c>
      <c r="B8" s="13">
        <f ca="1">A8+C8</f>
        <v>45.650000000000006</v>
      </c>
      <c r="C8" s="12">
        <f ca="1">Percents!C8</f>
        <v>-20.8</v>
      </c>
      <c r="D8" s="14">
        <f ca="1">C8/A8</f>
        <v>-0.31301730624529722</v>
      </c>
      <c r="E8" s="16">
        <f t="shared" ca="1" si="0"/>
        <v>-0.31301730624529722</v>
      </c>
    </row>
    <row r="9" spans="1:5">
      <c r="A9" s="13">
        <f ca="1">B9/(D9+1)</f>
        <v>157.47640337804273</v>
      </c>
      <c r="B9" s="12">
        <f ca="1">Percents!B9</f>
        <v>63.4</v>
      </c>
      <c r="C9" s="13">
        <f ca="1">B9-A9</f>
        <v>-94.076403378042727</v>
      </c>
      <c r="D9" s="15">
        <f ca="1">Percents!D9</f>
        <v>-0.59740000000000004</v>
      </c>
      <c r="E9" s="16">
        <f t="shared" ca="1" si="0"/>
        <v>-0.59740000000000004</v>
      </c>
    </row>
    <row r="10" spans="1:5">
      <c r="A10" s="12">
        <f ca="1">Percents!A10</f>
        <v>79.09</v>
      </c>
      <c r="B10" s="13">
        <f ca="1">A10*(1+D10)</f>
        <v>97.470516000000003</v>
      </c>
      <c r="C10" s="13">
        <f t="shared" ref="C10:C12" ca="1" si="1">B10-A10</f>
        <v>18.380516</v>
      </c>
      <c r="D10" s="15">
        <f ca="1">Percents!D10</f>
        <v>0.2324</v>
      </c>
      <c r="E10" s="16">
        <f t="shared" ca="1" si="0"/>
        <v>0.2324</v>
      </c>
    </row>
    <row r="11" spans="1:5">
      <c r="A11" s="13">
        <f ca="1">B11/(1+E11)</f>
        <v>44.967346663973608</v>
      </c>
      <c r="B11" s="12">
        <f ca="1">Percents!B11</f>
        <v>66.790000000000006</v>
      </c>
      <c r="C11" s="13">
        <f t="shared" ca="1" si="1"/>
        <v>21.822653336026399</v>
      </c>
      <c r="D11" s="14">
        <f ca="1">C11/A11</f>
        <v>0.48530000000000018</v>
      </c>
      <c r="E11" s="11">
        <f ca="1">Percents!E11</f>
        <v>0.48530000000000001</v>
      </c>
    </row>
    <row r="12" spans="1:5">
      <c r="A12" s="12">
        <f ca="1">Percents!A12</f>
        <v>40.700000000000003</v>
      </c>
      <c r="B12" s="13">
        <f ca="1">A12*(1+E12)</f>
        <v>33.88682</v>
      </c>
      <c r="C12" s="13">
        <f t="shared" ca="1" si="1"/>
        <v>-6.8131800000000027</v>
      </c>
      <c r="D12" s="14">
        <f ca="1">C12/A12</f>
        <v>-0.16740000000000005</v>
      </c>
      <c r="E12" s="11">
        <f ca="1">Percents!E12</f>
        <v>-0.16739999999999999</v>
      </c>
    </row>
  </sheetData>
  <customSheetViews>
    <customSheetView guid="{E42251D7-B26D-493B-AB47-FC9D5E718532}" state="hidden">
      <selection activeCell="H9" sqref="H9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3F2B4-801D-47B0-8D9E-A7895490B85A}">
  <dimension ref="A1:W45"/>
  <sheetViews>
    <sheetView topLeftCell="A19" workbookViewId="0">
      <selection activeCell="D29" sqref="D29"/>
    </sheetView>
  </sheetViews>
  <sheetFormatPr defaultRowHeight="14.4"/>
  <cols>
    <col min="5" max="6" width="11" bestFit="1" customWidth="1"/>
  </cols>
  <sheetData>
    <row r="1" spans="1:23"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</row>
    <row r="2" spans="1:23">
      <c r="G2">
        <v>1</v>
      </c>
      <c r="H2">
        <v>2</v>
      </c>
      <c r="I2">
        <v>3</v>
      </c>
      <c r="J2">
        <v>5</v>
      </c>
      <c r="K2">
        <v>7</v>
      </c>
      <c r="L2">
        <v>11</v>
      </c>
      <c r="M2">
        <v>13</v>
      </c>
      <c r="N2">
        <v>17</v>
      </c>
      <c r="O2">
        <v>19</v>
      </c>
      <c r="P2">
        <v>23</v>
      </c>
      <c r="Q2">
        <v>29</v>
      </c>
      <c r="R2">
        <v>947</v>
      </c>
      <c r="S2">
        <v>953</v>
      </c>
      <c r="T2">
        <v>967</v>
      </c>
      <c r="U2">
        <v>971</v>
      </c>
      <c r="V2">
        <v>977</v>
      </c>
      <c r="W2">
        <v>983</v>
      </c>
    </row>
    <row r="3" spans="1:23">
      <c r="G3">
        <v>2</v>
      </c>
      <c r="H3">
        <v>31</v>
      </c>
      <c r="I3">
        <v>37</v>
      </c>
      <c r="J3">
        <v>41</v>
      </c>
      <c r="K3">
        <v>43</v>
      </c>
      <c r="L3">
        <v>47</v>
      </c>
      <c r="M3">
        <v>53</v>
      </c>
      <c r="N3">
        <v>59</v>
      </c>
      <c r="O3">
        <v>61</v>
      </c>
      <c r="P3">
        <v>67</v>
      </c>
      <c r="Q3">
        <v>71</v>
      </c>
      <c r="R3">
        <v>991</v>
      </c>
      <c r="S3">
        <v>997</v>
      </c>
      <c r="T3">
        <v>1009</v>
      </c>
      <c r="U3">
        <v>1013</v>
      </c>
      <c r="V3">
        <v>1019</v>
      </c>
      <c r="W3">
        <v>1021</v>
      </c>
    </row>
    <row r="4" spans="1:23">
      <c r="G4">
        <v>3</v>
      </c>
      <c r="H4">
        <v>73</v>
      </c>
      <c r="I4">
        <v>79</v>
      </c>
      <c r="J4">
        <v>83</v>
      </c>
      <c r="K4">
        <v>89</v>
      </c>
      <c r="L4">
        <v>97</v>
      </c>
      <c r="M4">
        <v>101</v>
      </c>
      <c r="N4">
        <v>103</v>
      </c>
      <c r="O4">
        <v>107</v>
      </c>
      <c r="P4">
        <v>109</v>
      </c>
      <c r="Q4">
        <v>113</v>
      </c>
      <c r="R4">
        <v>1031</v>
      </c>
      <c r="S4">
        <v>1033</v>
      </c>
      <c r="T4">
        <v>1039</v>
      </c>
      <c r="U4">
        <v>1049</v>
      </c>
      <c r="V4">
        <v>1051</v>
      </c>
      <c r="W4">
        <v>1061</v>
      </c>
    </row>
    <row r="5" spans="1:23">
      <c r="G5">
        <v>4</v>
      </c>
      <c r="H5">
        <v>127</v>
      </c>
      <c r="I5">
        <v>131</v>
      </c>
      <c r="J5">
        <v>137</v>
      </c>
      <c r="K5">
        <v>139</v>
      </c>
      <c r="L5">
        <v>149</v>
      </c>
      <c r="M5">
        <v>151</v>
      </c>
      <c r="N5">
        <v>157</v>
      </c>
      <c r="O5">
        <v>163</v>
      </c>
      <c r="P5">
        <v>167</v>
      </c>
      <c r="Q5">
        <v>173</v>
      </c>
      <c r="R5">
        <v>1993</v>
      </c>
      <c r="S5">
        <v>1997</v>
      </c>
      <c r="T5">
        <v>1999</v>
      </c>
      <c r="U5">
        <v>2003</v>
      </c>
      <c r="V5">
        <v>2011</v>
      </c>
      <c r="W5">
        <v>2017</v>
      </c>
    </row>
    <row r="6" spans="1:23">
      <c r="A6">
        <v>1</v>
      </c>
      <c r="B6">
        <f>CODE(MID(Percents!D$2,A6,1))</f>
        <v>89</v>
      </c>
      <c r="C6">
        <f>MOD(B6,16)</f>
        <v>9</v>
      </c>
      <c r="D6">
        <f>MOD((B6-C6)/16,16)</f>
        <v>5</v>
      </c>
      <c r="E6">
        <f ca="1">INDIRECT("R"&amp;(C6+1)&amp;"C"&amp;(D6+7),0)</f>
        <v>439</v>
      </c>
      <c r="G6">
        <v>5</v>
      </c>
      <c r="H6">
        <v>179</v>
      </c>
      <c r="I6">
        <v>181</v>
      </c>
      <c r="J6">
        <v>191</v>
      </c>
      <c r="K6">
        <v>193</v>
      </c>
      <c r="L6">
        <v>197</v>
      </c>
      <c r="M6">
        <v>199</v>
      </c>
      <c r="N6">
        <v>211</v>
      </c>
      <c r="O6">
        <v>223</v>
      </c>
      <c r="P6">
        <v>227</v>
      </c>
      <c r="Q6">
        <v>229</v>
      </c>
      <c r="R6">
        <v>2063</v>
      </c>
      <c r="S6">
        <v>2069</v>
      </c>
      <c r="T6">
        <v>2081</v>
      </c>
      <c r="U6">
        <v>2083</v>
      </c>
      <c r="V6">
        <v>2087</v>
      </c>
      <c r="W6">
        <v>2089</v>
      </c>
    </row>
    <row r="7" spans="1:23">
      <c r="A7">
        <v>2</v>
      </c>
      <c r="B7">
        <f>CODE(MID(Percents!D$2,A7,1))</f>
        <v>111</v>
      </c>
      <c r="C7">
        <f t="shared" ref="C7:C10" si="0">MOD(B7,16)</f>
        <v>15</v>
      </c>
      <c r="D7">
        <f t="shared" ref="D7:D10" si="1">MOD((B7-C7)/16,16)</f>
        <v>6</v>
      </c>
      <c r="E7">
        <f t="shared" ref="E7:E10" ca="1" si="2">INDIRECT("R"&amp;(C7+1)&amp;"C"&amp;(D7+7),0)</f>
        <v>839</v>
      </c>
      <c r="G7">
        <v>6</v>
      </c>
      <c r="H7">
        <v>233</v>
      </c>
      <c r="I7">
        <v>239</v>
      </c>
      <c r="J7">
        <v>241</v>
      </c>
      <c r="K7">
        <v>251</v>
      </c>
      <c r="L7">
        <v>257</v>
      </c>
      <c r="M7">
        <v>263</v>
      </c>
      <c r="N7">
        <v>269</v>
      </c>
      <c r="O7">
        <v>271</v>
      </c>
      <c r="P7">
        <v>277</v>
      </c>
      <c r="Q7">
        <v>281</v>
      </c>
      <c r="R7">
        <v>2131</v>
      </c>
      <c r="S7">
        <v>2137</v>
      </c>
      <c r="T7">
        <v>2141</v>
      </c>
      <c r="U7">
        <v>2143</v>
      </c>
      <c r="V7">
        <v>2153</v>
      </c>
      <c r="W7">
        <v>2161</v>
      </c>
    </row>
    <row r="8" spans="1:23">
      <c r="A8">
        <v>3</v>
      </c>
      <c r="B8">
        <f>CODE(MID(Percents!D$2,A8,1))</f>
        <v>117</v>
      </c>
      <c r="C8">
        <f t="shared" si="0"/>
        <v>5</v>
      </c>
      <c r="D8">
        <f t="shared" si="1"/>
        <v>7</v>
      </c>
      <c r="E8">
        <f t="shared" ca="1" si="2"/>
        <v>211</v>
      </c>
      <c r="G8">
        <v>7</v>
      </c>
      <c r="H8">
        <v>283</v>
      </c>
      <c r="I8">
        <v>293</v>
      </c>
      <c r="J8">
        <v>307</v>
      </c>
      <c r="K8">
        <v>311</v>
      </c>
      <c r="L8">
        <v>313</v>
      </c>
      <c r="M8">
        <v>317</v>
      </c>
      <c r="N8">
        <v>331</v>
      </c>
      <c r="O8">
        <v>337</v>
      </c>
      <c r="P8">
        <v>347</v>
      </c>
      <c r="Q8">
        <v>349</v>
      </c>
      <c r="R8">
        <v>2221</v>
      </c>
      <c r="S8">
        <v>2237</v>
      </c>
      <c r="T8">
        <v>2239</v>
      </c>
      <c r="U8">
        <v>2243</v>
      </c>
      <c r="V8">
        <v>2251</v>
      </c>
      <c r="W8">
        <v>2267</v>
      </c>
    </row>
    <row r="9" spans="1:23">
      <c r="A9">
        <v>4</v>
      </c>
      <c r="B9">
        <f>CODE(MID(Percents!D$2,A9,1))</f>
        <v>114</v>
      </c>
      <c r="C9">
        <f t="shared" si="0"/>
        <v>2</v>
      </c>
      <c r="D9">
        <f t="shared" si="1"/>
        <v>7</v>
      </c>
      <c r="E9">
        <f t="shared" ca="1" si="2"/>
        <v>59</v>
      </c>
      <c r="G9">
        <v>8</v>
      </c>
      <c r="H9">
        <v>353</v>
      </c>
      <c r="I9">
        <v>359</v>
      </c>
      <c r="J9">
        <v>367</v>
      </c>
      <c r="K9">
        <v>373</v>
      </c>
      <c r="L9">
        <v>379</v>
      </c>
      <c r="M9">
        <v>383</v>
      </c>
      <c r="N9">
        <v>389</v>
      </c>
      <c r="O9">
        <v>397</v>
      </c>
      <c r="P9">
        <v>401</v>
      </c>
      <c r="Q9">
        <v>409</v>
      </c>
      <c r="R9">
        <v>2293</v>
      </c>
      <c r="S9">
        <v>2297</v>
      </c>
      <c r="T9">
        <v>2309</v>
      </c>
      <c r="U9">
        <v>2311</v>
      </c>
      <c r="V9">
        <v>2333</v>
      </c>
      <c r="W9">
        <v>2339</v>
      </c>
    </row>
    <row r="10" spans="1:23">
      <c r="A10">
        <v>5</v>
      </c>
      <c r="B10">
        <f>CODE(MID(Percents!D$2,A10,1))</f>
        <v>32</v>
      </c>
      <c r="C10">
        <f t="shared" si="0"/>
        <v>0</v>
      </c>
      <c r="D10">
        <f t="shared" si="1"/>
        <v>2</v>
      </c>
      <c r="E10">
        <f t="shared" ca="1" si="2"/>
        <v>2</v>
      </c>
      <c r="G10">
        <v>9</v>
      </c>
      <c r="H10">
        <v>419</v>
      </c>
      <c r="I10">
        <v>421</v>
      </c>
      <c r="J10">
        <v>431</v>
      </c>
      <c r="K10">
        <v>433</v>
      </c>
      <c r="L10">
        <v>439</v>
      </c>
      <c r="M10">
        <v>443</v>
      </c>
      <c r="N10">
        <v>449</v>
      </c>
      <c r="O10">
        <v>457</v>
      </c>
      <c r="P10">
        <v>461</v>
      </c>
      <c r="Q10">
        <v>463</v>
      </c>
      <c r="R10">
        <v>2371</v>
      </c>
      <c r="S10">
        <v>2377</v>
      </c>
      <c r="T10">
        <v>2381</v>
      </c>
      <c r="U10">
        <v>2383</v>
      </c>
      <c r="V10">
        <v>2389</v>
      </c>
      <c r="W10">
        <v>2393</v>
      </c>
    </row>
    <row r="11" spans="1:23">
      <c r="A11" t="s">
        <v>17</v>
      </c>
      <c r="B11">
        <f ca="1">MOD(PRODUCT(E6:E10),F13)</f>
        <v>3778</v>
      </c>
      <c r="F11">
        <v>1103515245</v>
      </c>
      <c r="G11">
        <v>10</v>
      </c>
      <c r="H11">
        <v>467</v>
      </c>
      <c r="I11">
        <v>479</v>
      </c>
      <c r="J11">
        <v>487</v>
      </c>
      <c r="K11">
        <v>491</v>
      </c>
      <c r="L11">
        <v>499</v>
      </c>
      <c r="M11">
        <v>503</v>
      </c>
      <c r="N11">
        <v>509</v>
      </c>
      <c r="O11">
        <v>521</v>
      </c>
      <c r="P11">
        <v>523</v>
      </c>
      <c r="Q11">
        <v>541</v>
      </c>
      <c r="R11">
        <v>2437</v>
      </c>
      <c r="S11">
        <v>2441</v>
      </c>
      <c r="T11">
        <v>2447</v>
      </c>
      <c r="U11">
        <v>2459</v>
      </c>
      <c r="V11">
        <v>2467</v>
      </c>
      <c r="W11">
        <v>2473</v>
      </c>
    </row>
    <row r="12" spans="1:23">
      <c r="A12" t="s">
        <v>18</v>
      </c>
      <c r="B12">
        <f ca="1">MOD(B11*F11+F12,F13)</f>
        <v>5331</v>
      </c>
      <c r="C12">
        <f ca="1">MOD(B12,2)</f>
        <v>1</v>
      </c>
      <c r="D12">
        <f ca="1">B12/F$13</f>
        <v>0.162689208984375</v>
      </c>
      <c r="E12">
        <f ca="1">IF(D12&lt;0.25,0,IF(D12&lt;0.5,1,IF(D12&lt;0.75,3,4)))</f>
        <v>0</v>
      </c>
      <c r="F12">
        <v>12345</v>
      </c>
      <c r="G12">
        <v>11</v>
      </c>
      <c r="H12">
        <v>547</v>
      </c>
      <c r="I12">
        <v>557</v>
      </c>
      <c r="J12">
        <v>563</v>
      </c>
      <c r="K12">
        <v>569</v>
      </c>
      <c r="L12">
        <v>571</v>
      </c>
      <c r="M12">
        <v>577</v>
      </c>
      <c r="N12">
        <v>587</v>
      </c>
      <c r="O12">
        <v>593</v>
      </c>
      <c r="P12">
        <v>599</v>
      </c>
      <c r="Q12">
        <v>601</v>
      </c>
      <c r="R12">
        <v>2539</v>
      </c>
      <c r="S12">
        <v>2543</v>
      </c>
      <c r="T12">
        <v>2549</v>
      </c>
      <c r="U12">
        <v>2551</v>
      </c>
      <c r="V12">
        <v>2557</v>
      </c>
      <c r="W12">
        <v>2579</v>
      </c>
    </row>
    <row r="13" spans="1:23">
      <c r="A13" t="s">
        <v>19</v>
      </c>
      <c r="B13" s="10">
        <f t="shared" ref="B13:B33" ca="1" si="3">MOD(B12*F$11+F$12,F$13)</f>
        <v>22544</v>
      </c>
      <c r="C13">
        <f t="shared" ref="C13:C33" ca="1" si="4">IF(D13&lt;0.5,0,1)</f>
        <v>1</v>
      </c>
      <c r="D13">
        <f t="shared" ref="D13:D33" ca="1" si="5">B13/F$13</f>
        <v>0.68798828125</v>
      </c>
      <c r="E13">
        <f t="shared" ref="E13:E33" ca="1" si="6">IF(D13&lt;0.25,0,IF(D13&lt;0.5,1,IF(D13&lt;0.75,3,4)))</f>
        <v>3</v>
      </c>
      <c r="F13">
        <v>32768</v>
      </c>
      <c r="G13">
        <v>12</v>
      </c>
      <c r="H13">
        <v>607</v>
      </c>
      <c r="I13">
        <v>613</v>
      </c>
      <c r="J13">
        <v>617</v>
      </c>
      <c r="K13">
        <v>619</v>
      </c>
      <c r="L13">
        <v>631</v>
      </c>
      <c r="M13">
        <v>641</v>
      </c>
      <c r="N13">
        <v>643</v>
      </c>
      <c r="O13">
        <v>647</v>
      </c>
      <c r="P13">
        <v>653</v>
      </c>
      <c r="Q13">
        <v>659</v>
      </c>
      <c r="R13">
        <v>2621</v>
      </c>
      <c r="S13">
        <v>2633</v>
      </c>
      <c r="T13">
        <v>2647</v>
      </c>
      <c r="U13">
        <v>2657</v>
      </c>
      <c r="V13">
        <v>2659</v>
      </c>
      <c r="W13">
        <v>2663</v>
      </c>
    </row>
    <row r="14" spans="1:23">
      <c r="A14" t="s">
        <v>20</v>
      </c>
      <c r="B14" s="10">
        <f t="shared" ca="1" si="3"/>
        <v>3849</v>
      </c>
      <c r="C14">
        <f t="shared" ca="1" si="4"/>
        <v>0</v>
      </c>
      <c r="D14">
        <f t="shared" ca="1" si="5"/>
        <v>0.117462158203125</v>
      </c>
      <c r="E14">
        <f t="shared" ca="1" si="6"/>
        <v>0</v>
      </c>
      <c r="G14">
        <v>13</v>
      </c>
      <c r="H14">
        <v>661</v>
      </c>
      <c r="I14">
        <v>673</v>
      </c>
      <c r="J14">
        <v>677</v>
      </c>
      <c r="K14">
        <v>683</v>
      </c>
      <c r="L14">
        <v>691</v>
      </c>
      <c r="M14">
        <v>701</v>
      </c>
      <c r="N14">
        <v>709</v>
      </c>
      <c r="O14">
        <v>719</v>
      </c>
      <c r="P14">
        <v>727</v>
      </c>
      <c r="Q14">
        <v>733</v>
      </c>
      <c r="R14">
        <v>2689</v>
      </c>
      <c r="S14">
        <v>2693</v>
      </c>
      <c r="T14">
        <v>2699</v>
      </c>
      <c r="U14">
        <v>2707</v>
      </c>
      <c r="V14">
        <v>2711</v>
      </c>
      <c r="W14">
        <v>2713</v>
      </c>
    </row>
    <row r="15" spans="1:23">
      <c r="A15" t="s">
        <v>21</v>
      </c>
      <c r="B15" s="10">
        <f t="shared" ca="1" si="3"/>
        <v>21774</v>
      </c>
      <c r="C15">
        <f t="shared" ca="1" si="4"/>
        <v>1</v>
      </c>
      <c r="D15">
        <f t="shared" ca="1" si="5"/>
        <v>0.66448974609375</v>
      </c>
      <c r="E15">
        <f t="shared" ca="1" si="6"/>
        <v>3</v>
      </c>
      <c r="G15">
        <v>14</v>
      </c>
      <c r="H15">
        <v>739</v>
      </c>
      <c r="I15">
        <v>743</v>
      </c>
      <c r="J15">
        <v>751</v>
      </c>
      <c r="K15">
        <v>757</v>
      </c>
      <c r="L15">
        <v>761</v>
      </c>
      <c r="M15">
        <v>769</v>
      </c>
      <c r="N15">
        <v>773</v>
      </c>
      <c r="O15">
        <v>787</v>
      </c>
      <c r="P15">
        <v>797</v>
      </c>
      <c r="Q15">
        <v>809</v>
      </c>
      <c r="R15">
        <v>2749</v>
      </c>
      <c r="S15">
        <v>2753</v>
      </c>
      <c r="T15">
        <v>2767</v>
      </c>
      <c r="U15">
        <v>2777</v>
      </c>
      <c r="V15">
        <v>2789</v>
      </c>
      <c r="W15">
        <v>2791</v>
      </c>
    </row>
    <row r="16" spans="1:23">
      <c r="A16" t="s">
        <v>22</v>
      </c>
      <c r="B16" s="10">
        <f t="shared" ca="1" si="3"/>
        <v>11055</v>
      </c>
      <c r="C16">
        <f t="shared" ca="1" si="4"/>
        <v>0</v>
      </c>
      <c r="D16">
        <f t="shared" ca="1" si="5"/>
        <v>0.337371826171875</v>
      </c>
      <c r="E16">
        <f t="shared" ca="1" si="6"/>
        <v>1</v>
      </c>
      <c r="G16">
        <v>15</v>
      </c>
      <c r="H16">
        <v>811</v>
      </c>
      <c r="I16">
        <v>821</v>
      </c>
      <c r="J16">
        <v>823</v>
      </c>
      <c r="K16">
        <v>827</v>
      </c>
      <c r="L16">
        <v>829</v>
      </c>
      <c r="M16">
        <v>839</v>
      </c>
      <c r="N16">
        <v>853</v>
      </c>
      <c r="O16">
        <v>857</v>
      </c>
      <c r="P16">
        <v>859</v>
      </c>
      <c r="Q16">
        <v>863</v>
      </c>
      <c r="R16">
        <v>2833</v>
      </c>
      <c r="S16">
        <v>2837</v>
      </c>
      <c r="T16">
        <v>2843</v>
      </c>
      <c r="U16">
        <v>2851</v>
      </c>
      <c r="V16">
        <v>2857</v>
      </c>
      <c r="W16">
        <v>2861</v>
      </c>
    </row>
    <row r="17" spans="1:23">
      <c r="A17" t="s">
        <v>23</v>
      </c>
      <c r="B17" s="10">
        <f t="shared" ca="1" si="3"/>
        <v>25916</v>
      </c>
      <c r="C17">
        <f t="shared" ca="1" si="4"/>
        <v>1</v>
      </c>
      <c r="D17">
        <f t="shared" ca="1" si="5"/>
        <v>0.7908935546875</v>
      </c>
      <c r="E17">
        <f t="shared" ca="1" si="6"/>
        <v>4</v>
      </c>
      <c r="G17">
        <v>16</v>
      </c>
      <c r="H17">
        <v>877</v>
      </c>
      <c r="I17">
        <v>881</v>
      </c>
      <c r="J17">
        <v>883</v>
      </c>
      <c r="K17">
        <v>887</v>
      </c>
      <c r="L17">
        <v>907</v>
      </c>
      <c r="M17">
        <v>911</v>
      </c>
      <c r="N17">
        <v>919</v>
      </c>
      <c r="O17">
        <v>929</v>
      </c>
      <c r="P17">
        <v>937</v>
      </c>
      <c r="Q17">
        <v>941</v>
      </c>
      <c r="R17">
        <v>2909</v>
      </c>
      <c r="S17">
        <v>2917</v>
      </c>
      <c r="T17">
        <v>2927</v>
      </c>
      <c r="U17">
        <v>2939</v>
      </c>
      <c r="V17">
        <v>2953</v>
      </c>
      <c r="W17">
        <v>2957</v>
      </c>
    </row>
    <row r="18" spans="1:23">
      <c r="A18" t="s">
        <v>24</v>
      </c>
      <c r="B18" s="10">
        <f t="shared" ca="1" si="3"/>
        <v>4805</v>
      </c>
      <c r="C18">
        <f t="shared" ca="1" si="4"/>
        <v>0</v>
      </c>
      <c r="D18">
        <f t="shared" ca="1" si="5"/>
        <v>0.146636962890625</v>
      </c>
      <c r="E18">
        <f t="shared" ca="1" si="6"/>
        <v>0</v>
      </c>
    </row>
    <row r="19" spans="1:23">
      <c r="A19" t="s">
        <v>25</v>
      </c>
      <c r="B19" s="10">
        <f t="shared" ca="1" si="3"/>
        <v>13338</v>
      </c>
      <c r="C19">
        <f t="shared" ca="1" si="4"/>
        <v>0</v>
      </c>
      <c r="D19">
        <f t="shared" ca="1" si="5"/>
        <v>0.40704345703125</v>
      </c>
      <c r="E19">
        <f t="shared" ca="1" si="6"/>
        <v>1</v>
      </c>
    </row>
    <row r="20" spans="1:23">
      <c r="A20" t="s">
        <v>26</v>
      </c>
      <c r="B20" s="10">
        <f t="shared" ca="1" si="3"/>
        <v>19275</v>
      </c>
      <c r="C20">
        <f t="shared" ca="1" si="4"/>
        <v>1</v>
      </c>
      <c r="D20">
        <f t="shared" ca="1" si="5"/>
        <v>0.588226318359375</v>
      </c>
      <c r="E20">
        <f t="shared" ca="1" si="6"/>
        <v>3</v>
      </c>
    </row>
    <row r="21" spans="1:23">
      <c r="A21" t="s">
        <v>27</v>
      </c>
      <c r="B21" s="10">
        <f t="shared" ca="1" si="3"/>
        <v>6440</v>
      </c>
      <c r="C21">
        <f t="shared" ca="1" si="4"/>
        <v>0</v>
      </c>
      <c r="D21">
        <f t="shared" ca="1" si="5"/>
        <v>0.196533203125</v>
      </c>
      <c r="E21">
        <f t="shared" ca="1" si="6"/>
        <v>0</v>
      </c>
    </row>
    <row r="22" spans="1:23">
      <c r="A22" t="s">
        <v>28</v>
      </c>
      <c r="B22" s="10">
        <f t="shared" ca="1" si="3"/>
        <v>5697</v>
      </c>
      <c r="C22">
        <f t="shared" ca="1" si="4"/>
        <v>0</v>
      </c>
      <c r="D22">
        <f t="shared" ca="1" si="5"/>
        <v>0.173858642578125</v>
      </c>
      <c r="E22">
        <f t="shared" ca="1" si="6"/>
        <v>0</v>
      </c>
      <c r="M22" s="10"/>
    </row>
    <row r="23" spans="1:23">
      <c r="A23" t="s">
        <v>29</v>
      </c>
      <c r="B23" s="10">
        <f t="shared" ca="1" si="3"/>
        <v>30694</v>
      </c>
      <c r="C23">
        <f t="shared" ca="1" si="4"/>
        <v>1</v>
      </c>
      <c r="D23">
        <f t="shared" ca="1" si="5"/>
        <v>0.93670654296875</v>
      </c>
      <c r="E23">
        <f t="shared" ca="1" si="6"/>
        <v>4</v>
      </c>
      <c r="M23" s="10"/>
    </row>
    <row r="24" spans="1:23">
      <c r="A24" t="s">
        <v>30</v>
      </c>
      <c r="B24" s="10">
        <f t="shared" ca="1" si="3"/>
        <v>20775</v>
      </c>
      <c r="C24">
        <f t="shared" ca="1" si="4"/>
        <v>1</v>
      </c>
      <c r="D24">
        <f t="shared" ca="1" si="5"/>
        <v>0.634002685546875</v>
      </c>
      <c r="E24">
        <f t="shared" ca="1" si="6"/>
        <v>3</v>
      </c>
      <c r="M24" s="10"/>
    </row>
    <row r="25" spans="1:23">
      <c r="A25" t="s">
        <v>31</v>
      </c>
      <c r="B25" s="10">
        <f t="shared" ca="1" si="3"/>
        <v>8148</v>
      </c>
      <c r="C25">
        <f t="shared" ca="1" si="4"/>
        <v>0</v>
      </c>
      <c r="D25">
        <f t="shared" ca="1" si="5"/>
        <v>0.2486572265625</v>
      </c>
      <c r="E25">
        <f t="shared" ca="1" si="6"/>
        <v>0</v>
      </c>
      <c r="M25" s="10"/>
    </row>
    <row r="26" spans="1:23">
      <c r="A26" t="s">
        <v>32</v>
      </c>
      <c r="B26" s="10">
        <f t="shared" ca="1" si="3"/>
        <v>21885</v>
      </c>
      <c r="C26">
        <f t="shared" ca="1" si="4"/>
        <v>1</v>
      </c>
      <c r="D26">
        <f t="shared" ca="1" si="5"/>
        <v>0.667877197265625</v>
      </c>
      <c r="E26">
        <f t="shared" ca="1" si="6"/>
        <v>3</v>
      </c>
      <c r="M26" s="10"/>
    </row>
    <row r="27" spans="1:23">
      <c r="A27" t="s">
        <v>33</v>
      </c>
      <c r="B27" s="10">
        <f t="shared" ca="1" si="3"/>
        <v>11378</v>
      </c>
      <c r="C27">
        <f t="shared" ca="1" si="4"/>
        <v>0</v>
      </c>
      <c r="D27">
        <f t="shared" ca="1" si="5"/>
        <v>0.34722900390625</v>
      </c>
      <c r="E27">
        <f t="shared" ca="1" si="6"/>
        <v>1</v>
      </c>
      <c r="M27" s="10"/>
    </row>
    <row r="28" spans="1:23">
      <c r="A28" t="s">
        <v>34</v>
      </c>
      <c r="B28" s="10">
        <f t="shared" ca="1" si="3"/>
        <v>22723</v>
      </c>
      <c r="C28">
        <f t="shared" ca="1" si="4"/>
        <v>1</v>
      </c>
      <c r="D28">
        <f t="shared" ca="1" si="5"/>
        <v>0.693450927734375</v>
      </c>
      <c r="E28">
        <f t="shared" ca="1" si="6"/>
        <v>3</v>
      </c>
      <c r="M28" s="10"/>
    </row>
    <row r="29" spans="1:23">
      <c r="A29" t="s">
        <v>35</v>
      </c>
      <c r="B29" s="10">
        <f t="shared" ca="1" si="3"/>
        <v>25920</v>
      </c>
      <c r="C29">
        <f t="shared" ca="1" si="4"/>
        <v>1</v>
      </c>
      <c r="D29">
        <f t="shared" ca="1" si="5"/>
        <v>0.791015625</v>
      </c>
      <c r="E29">
        <f t="shared" ca="1" si="6"/>
        <v>4</v>
      </c>
      <c r="M29" s="10"/>
    </row>
    <row r="30" spans="1:23">
      <c r="A30" t="s">
        <v>36</v>
      </c>
      <c r="B30" s="10">
        <f t="shared" ca="1" si="3"/>
        <v>19577</v>
      </c>
      <c r="C30">
        <f t="shared" ca="1" si="4"/>
        <v>1</v>
      </c>
      <c r="D30">
        <f t="shared" ca="1" si="5"/>
        <v>0.597442626953125</v>
      </c>
      <c r="E30">
        <f t="shared" ca="1" si="6"/>
        <v>3</v>
      </c>
      <c r="M30" s="10"/>
    </row>
    <row r="31" spans="1:23">
      <c r="A31" t="s">
        <v>37</v>
      </c>
      <c r="B31" s="10">
        <f t="shared" ca="1" si="3"/>
        <v>7614</v>
      </c>
      <c r="C31">
        <f t="shared" ca="1" si="4"/>
        <v>0</v>
      </c>
      <c r="D31">
        <f t="shared" ca="1" si="5"/>
        <v>0.23236083984375</v>
      </c>
      <c r="E31">
        <f t="shared" ca="1" si="6"/>
        <v>0</v>
      </c>
      <c r="M31" s="10"/>
    </row>
    <row r="32" spans="1:23">
      <c r="A32" t="s">
        <v>38</v>
      </c>
      <c r="B32" s="10">
        <f t="shared" ca="1" si="3"/>
        <v>15903</v>
      </c>
      <c r="C32">
        <f t="shared" ca="1" si="4"/>
        <v>0</v>
      </c>
      <c r="D32">
        <f t="shared" ca="1" si="5"/>
        <v>0.485321044921875</v>
      </c>
      <c r="E32">
        <f t="shared" ca="1" si="6"/>
        <v>1</v>
      </c>
      <c r="M32" s="10"/>
    </row>
    <row r="33" spans="1:13">
      <c r="A33" t="s">
        <v>39</v>
      </c>
      <c r="B33" s="10">
        <f t="shared" ca="1" si="3"/>
        <v>5484</v>
      </c>
      <c r="C33">
        <f t="shared" ca="1" si="4"/>
        <v>0</v>
      </c>
      <c r="D33">
        <f t="shared" ca="1" si="5"/>
        <v>0.1673583984375</v>
      </c>
      <c r="E33">
        <f t="shared" ca="1" si="6"/>
        <v>0</v>
      </c>
      <c r="M33" s="10"/>
    </row>
    <row r="34" spans="1:13">
      <c r="M34" s="10"/>
    </row>
    <row r="35" spans="1:13">
      <c r="M35" s="10"/>
    </row>
    <row r="36" spans="1:13">
      <c r="M36" s="10"/>
    </row>
    <row r="37" spans="1:13">
      <c r="M37" s="10"/>
    </row>
    <row r="38" spans="1:13">
      <c r="M38" s="10"/>
    </row>
    <row r="39" spans="1:13">
      <c r="M39" s="10"/>
    </row>
    <row r="40" spans="1:13">
      <c r="M40" s="10"/>
    </row>
    <row r="41" spans="1:13">
      <c r="M41" s="10"/>
    </row>
    <row r="42" spans="1:13">
      <c r="M42" s="10"/>
    </row>
    <row r="43" spans="1:13">
      <c r="M43" s="10"/>
    </row>
    <row r="44" spans="1:13">
      <c r="M44" s="10"/>
    </row>
    <row r="45" spans="1:13">
      <c r="M45" s="10"/>
    </row>
  </sheetData>
  <customSheetViews>
    <customSheetView guid="{E42251D7-B26D-493B-AB47-FC9D5E718532}" state="hidden" topLeftCell="A19">
      <selection activeCell="D29" sqref="D29"/>
      <pageMargins left="0.7" right="0.7" top="0.75" bottom="0.75" header="0.3" footer="0.3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Percents</vt:lpstr>
      <vt:lpstr>Solution</vt:lpstr>
      <vt:lpstr>Random</vt:lpstr>
    </vt:vector>
  </TitlesOfParts>
  <Company>Parkland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Mercer</dc:creator>
  <cp:lastModifiedBy>Richard Ketchersid</cp:lastModifiedBy>
  <dcterms:created xsi:type="dcterms:W3CDTF">2016-06-06T20:08:03Z</dcterms:created>
  <dcterms:modified xsi:type="dcterms:W3CDTF">2020-11-14T19:16:54Z</dcterms:modified>
</cp:coreProperties>
</file>