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144\Weekly144\Topic1\"/>
    </mc:Choice>
  </mc:AlternateContent>
  <xr:revisionPtr revIDLastSave="0" documentId="13_ncr:1_{ED736949-2963-4565-BD55-0E684FA6FF23}" xr6:coauthVersionLast="41" xr6:coauthVersionMax="41" xr10:uidLastSave="{00000000-0000-0000-0000-000000000000}"/>
  <bookViews>
    <workbookView xWindow="1536" yWindow="1536" windowWidth="17472" windowHeight="11004" xr2:uid="{00000000-000D-0000-FFFF-FFFF00000000}"/>
  </bookViews>
  <sheets>
    <sheet name="Instructions" sheetId="5" r:id="rId1"/>
    <sheet name="Hello" sheetId="3" r:id="rId2"/>
    <sheet name="NumberTypes" sheetId="1" r:id="rId3"/>
    <sheet name="ReferencesRanges" sheetId="2" r:id="rId4"/>
    <sheet name="Histogram" sheetId="4" r:id="rId5"/>
    <sheet name="Histogram solution" sheetId="7" r:id="rId6"/>
  </sheets>
  <definedNames>
    <definedName name="data">'Histogram solution'!$B$5:$B$104</definedName>
    <definedName name="Dice">ReferencesRanges!$F$6:$F$105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7" l="1"/>
  <c r="A104" i="4" l="1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5" i="7"/>
  <c r="E8" i="7" l="1"/>
  <c r="F8" i="7" s="1"/>
  <c r="E7" i="7"/>
  <c r="F7" i="7" s="1"/>
  <c r="E13" i="7" s="1"/>
  <c r="F10" i="7" l="1"/>
  <c r="F13" i="7" s="1"/>
  <c r="A1" i="1"/>
  <c r="A10" i="1"/>
  <c r="G6" i="1"/>
  <c r="G4" i="1"/>
  <c r="G5" i="1"/>
  <c r="G3" i="1"/>
  <c r="E14" i="7" l="1"/>
  <c r="K13" i="7"/>
  <c r="L13" i="7" s="1"/>
  <c r="M13" i="7" s="1"/>
  <c r="N13" i="7"/>
  <c r="B2" i="3"/>
  <c r="F14" i="7" l="1"/>
  <c r="K14" i="7" l="1"/>
  <c r="L14" i="7" s="1"/>
  <c r="M14" i="7" s="1"/>
  <c r="E15" i="7"/>
  <c r="N14" i="7"/>
  <c r="F15" i="7" l="1"/>
  <c r="E16" i="7" l="1"/>
  <c r="K15" i="7"/>
  <c r="L15" i="7" s="1"/>
  <c r="M15" i="7" s="1"/>
  <c r="N15" i="7"/>
  <c r="F16" i="7" l="1"/>
  <c r="E17" i="7" l="1"/>
  <c r="K16" i="7"/>
  <c r="L16" i="7" s="1"/>
  <c r="M16" i="7" s="1"/>
  <c r="N16" i="7"/>
  <c r="F17" i="7" l="1"/>
  <c r="N17" i="7" s="1"/>
  <c r="E18" i="7" l="1"/>
  <c r="K17" i="7"/>
  <c r="L17" i="7" s="1"/>
  <c r="M17" i="7" s="1"/>
  <c r="F18" i="7" l="1"/>
  <c r="N18" i="7" s="1"/>
  <c r="E19" i="7" l="1"/>
  <c r="K18" i="7"/>
  <c r="L18" i="7" s="1"/>
  <c r="M18" i="7" s="1"/>
  <c r="F19" i="7" l="1"/>
  <c r="N19" i="7"/>
  <c r="E20" i="7" l="1"/>
  <c r="K19" i="7"/>
  <c r="L19" i="7" s="1"/>
  <c r="M19" i="7" s="1"/>
  <c r="F20" i="7" l="1"/>
  <c r="N20" i="7"/>
  <c r="E21" i="7" l="1"/>
  <c r="K20" i="7"/>
  <c r="L20" i="7" s="1"/>
  <c r="M20" i="7" s="1"/>
  <c r="F21" i="7" l="1"/>
  <c r="N21" i="7" s="1"/>
  <c r="E22" i="7" l="1"/>
  <c r="K21" i="7"/>
  <c r="L21" i="7" s="1"/>
  <c r="M21" i="7" s="1"/>
  <c r="F22" i="7" l="1"/>
  <c r="K22" i="7" s="1"/>
  <c r="L22" i="7" s="1"/>
  <c r="M22" i="7" s="1"/>
  <c r="N22" i="7" l="1"/>
</calcChain>
</file>

<file path=xl/sharedStrings.xml><?xml version="1.0" encoding="utf-8"?>
<sst xmlns="http://schemas.openxmlformats.org/spreadsheetml/2006/main" count="148" uniqueCount="112">
  <si>
    <t>Height in inches:</t>
  </si>
  <si>
    <t>Full Name:</t>
  </si>
  <si>
    <t>Height in feet:</t>
  </si>
  <si>
    <t>Write your name here.</t>
  </si>
  <si>
    <t>Write your height here in inches. (Only input a number, like 64)</t>
  </si>
  <si>
    <r>
      <t xml:space="preserve">Go to next tab </t>
    </r>
    <r>
      <rPr>
        <b/>
        <sz val="11"/>
        <color theme="1"/>
        <rFont val="Calibri"/>
        <family val="2"/>
      </rPr>
      <t>→</t>
    </r>
  </si>
  <si>
    <t>Just for fun look at the formula in Cell B1 that generates the text.</t>
  </si>
  <si>
    <t>OK, let's convert your height to feet using our first formula.</t>
  </si>
  <si>
    <t xml:space="preserve">The cell your height is in is B5. We want to divide the value in B5 by 12. The formula for this is "=B5/12". Type B5/12 in B9 and hit &lt;Enter&gt;. </t>
  </si>
  <si>
    <t>Now put an "=" sign in front, so you have "=B5/12" and hit &lt;Enter&gt;.</t>
  </si>
  <si>
    <t>Now set the precission to two decimal places by putting using "=ROUND(B5/12,2)" in B7.</t>
  </si>
  <si>
    <t>&lt;- Enter 15 here.</t>
  </si>
  <si>
    <t>&lt;- Enter your favorite number here</t>
  </si>
  <si>
    <t>&lt;- Enter 15% here.</t>
  </si>
  <si>
    <t>&lt;- Enter 0.15 here.</t>
  </si>
  <si>
    <t>Favorite number:</t>
  </si>
  <si>
    <t>&lt;- Again enter 0.15 here. Hit enter, then click back into the cell and hit the "%" button in the tool bar.</t>
  </si>
  <si>
    <t>Which of these are correct?</t>
  </si>
  <si>
    <t>15% of your favorite number.</t>
  </si>
  <si>
    <t>Some fun with money.</t>
  </si>
  <si>
    <t>&lt;- Put in the amount and then click the "$" in the toolbar.</t>
  </si>
  <si>
    <t>&lt;- Enter a reasonable APR (4% for example). Don't forget what we just learned about entering percentages.</t>
  </si>
  <si>
    <t>&lt;- Pick some number of years.</t>
  </si>
  <si>
    <t>Future value of your initial investment.</t>
  </si>
  <si>
    <r>
      <t>How much money do you want to invest? 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</si>
  <si>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How much interest is earned per year? ( r)</t>
  </si>
  <si>
    <t>How many years will you let your money grow? (t)</t>
  </si>
  <si>
    <t>Go to next tab -&gt;</t>
  </si>
  <si>
    <t>Fun with statistics</t>
  </si>
  <si>
    <t>Create some simulated data. Let's roll three dice and take the sum, and lets do that 100 times!</t>
  </si>
  <si>
    <t>Very Important!</t>
  </si>
  <si>
    <t xml:space="preserve"> "^" means exponent</t>
  </si>
  <si>
    <t>"*" means times</t>
  </si>
  <si>
    <t>Now click on the little box in the lower right corner of the cell and drag this down to cell 105</t>
  </si>
  <si>
    <t>Now you can manually use &lt;F9&gt; to recalculate the sheet. This is sometimes useful.</t>
  </si>
  <si>
    <t>Static copy</t>
  </si>
  <si>
    <t>Dice</t>
  </si>
  <si>
    <t>Static copy of dice</t>
  </si>
  <si>
    <t>&lt;- Type something here and hit &lt;Enter&gt;.  Notice the "dice roll" data changes. That can be a pain. There are two solutions.</t>
  </si>
  <si>
    <t>(1) Click on "Formulas -&gt; Calculation Options Manual"</t>
  </si>
  <si>
    <t>(2) Make a static copy of the data. Copy and paste as "numbers"</t>
  </si>
  <si>
    <t>Give your data a name</t>
  </si>
  <si>
    <t>Enter
 randbetween(1,6)+randbetween(1,6)+randbetween(1,6), 
then put the magic "=" in front and see what happens.</t>
  </si>
  <si>
    <t>Just select the static copy of the data, then in the leftmost box (under ""Clipboard") type "Dice"</t>
  </si>
  <si>
    <t>Mean =</t>
  </si>
  <si>
    <t>Median =</t>
  </si>
  <si>
    <t>Mode =</t>
  </si>
  <si>
    <t>median(f6:f105)</t>
  </si>
  <si>
    <t>mode(Dice)</t>
  </si>
  <si>
    <t>Put "=" in front of each function in I11 - I13. Notice the three different ways that the data is refered to.</t>
  </si>
  <si>
    <t>average(f:f)</t>
  </si>
  <si>
    <t>a</t>
  </si>
  <si>
    <t>b</t>
  </si>
  <si>
    <t>c</t>
  </si>
  <si>
    <t>d</t>
  </si>
  <si>
    <t>Make a copy of I18 by putting "=I18" in J18.</t>
  </si>
  <si>
    <t>Copy this (by dragging) for J18:J21</t>
  </si>
  <si>
    <t>Are the 4 "a"'s? What happened to the cell references?</t>
  </si>
  <si>
    <t>Make a copy of I18 by putting "=I$23" in J23.</t>
  </si>
  <si>
    <t>Copy this (by dragging) for J23:J26</t>
  </si>
  <si>
    <t>Make a copy of G28 by putting "=G28" in G29.</t>
  </si>
  <si>
    <t>Copy this (by dragging) for G29:J29</t>
  </si>
  <si>
    <t>Make a copy of G28 by putting "=$G32" in G33.</t>
  </si>
  <si>
    <t>Copy this (by dragging) for G33:J33</t>
  </si>
  <si>
    <t>Static vs dynamic References and copying</t>
  </si>
  <si>
    <t>We will use this on the next page.</t>
  </si>
  <si>
    <t>Putting things together - The histogram</t>
  </si>
  <si>
    <t>Data</t>
  </si>
  <si>
    <t>Make a static copy of the data.</t>
  </si>
  <si>
    <t>Min =</t>
  </si>
  <si>
    <t>Max =</t>
  </si>
  <si>
    <t>Assign the name "data" to this.</t>
  </si>
  <si>
    <t>min(data)</t>
  </si>
  <si>
    <t>max(data)</t>
  </si>
  <si>
    <t>Add the "=" so these evaluate.</t>
  </si>
  <si>
    <t>Rounded</t>
  </si>
  <si>
    <t>Bin width =</t>
  </si>
  <si>
    <t>Bins</t>
  </si>
  <si>
    <t>Low</t>
  </si>
  <si>
    <t>High</t>
  </si>
  <si>
    <t>f7</t>
  </si>
  <si>
    <t>Add "=" sign. Why f$9 instead of f9?</t>
  </si>
  <si>
    <t>Drag these down to fill out table.</t>
  </si>
  <si>
    <t>Cumulative Frequency</t>
  </si>
  <si>
    <t>countif(data,"&lt;"&amp;f13)</t>
  </si>
  <si>
    <t>Frequency</t>
  </si>
  <si>
    <t>k13</t>
  </si>
  <si>
    <t>k14-k13</t>
  </si>
  <si>
    <t>Relative Frequency</t>
  </si>
  <si>
    <t>l13/count(data)</t>
  </si>
  <si>
    <t xml:space="preserve">Add "=" signs and complete the table by copying/dragging. </t>
  </si>
  <si>
    <t>Select the relative frequency data with the mouse. Click &lt;INSERT&gt; and choose a bar chart. You should have a basic histogram.</t>
  </si>
  <si>
    <r>
      <t>&lt;- This is given by P</t>
    </r>
    <r>
      <rPr>
        <vertAlign val="subscript"/>
        <sz val="11"/>
        <color rgb="FF7030A0"/>
        <rFont val="Calibri"/>
        <family val="2"/>
        <scheme val="minor"/>
      </rPr>
      <t>0</t>
    </r>
    <r>
      <rPr>
        <sz val="11"/>
        <color rgb="FF7030A0"/>
        <rFont val="Calibri"/>
        <family val="2"/>
        <scheme val="minor"/>
      </rPr>
      <t>(1+r)</t>
    </r>
    <r>
      <rPr>
        <vertAlign val="superscript"/>
        <sz val="11"/>
        <color rgb="FF7030A0"/>
        <rFont val="Calibri"/>
        <family val="2"/>
        <scheme val="minor"/>
      </rPr>
      <t>t</t>
    </r>
    <r>
      <rPr>
        <sz val="11"/>
        <color rgb="FF7030A0"/>
        <rFont val="Calibri"/>
        <family val="2"/>
        <scheme val="minor"/>
      </rPr>
      <t xml:space="preserve"> which is given by the formula b13*(1+b16)^(b18). Type this into B21, but put an "=" sign in front so that Excel evaluates the formula. Click "$" in the toolbar.</t>
    </r>
  </si>
  <si>
    <t>Cells like this indicate you should add or change something there.</t>
  </si>
  <si>
    <r>
      <t xml:space="preserve">Instructions are in </t>
    </r>
    <r>
      <rPr>
        <sz val="11"/>
        <color rgb="FF7030A0"/>
        <rFont val="Calibri"/>
        <family val="2"/>
        <scheme val="minor"/>
      </rPr>
      <t>purple.</t>
    </r>
  </si>
  <si>
    <t>This is meant to be started at the beginning of the course, but you should keep it and look at it throughout.</t>
  </si>
  <si>
    <t>Have fun!</t>
  </si>
  <si>
    <t>roundup(e8,0)</t>
  </si>
  <si>
    <t>rounddown(e7,0)</t>
  </si>
  <si>
    <t>roundup(e9,0)</t>
  </si>
  <si>
    <t>e13+f$9</t>
  </si>
  <si>
    <t>f13</t>
  </si>
  <si>
    <t>e14+f$9</t>
  </si>
  <si>
    <t>Labels</t>
  </si>
  <si>
    <t>I have added labels and filled out the bars and added borders. These are all good things to do. Study what is done here to see how to do it.</t>
  </si>
  <si>
    <t>Searchable list of Excel formulas</t>
  </si>
  <si>
    <t>Excel videos from your text</t>
  </si>
  <si>
    <t>Some resourcres</t>
  </si>
  <si>
    <t>How to make histograms (start at 17 min 30 sec)</t>
  </si>
  <si>
    <t>(E8-E7 + 1)/E9</t>
  </si>
  <si>
    <t>Number of bins =</t>
  </si>
  <si>
    <t xml:space="preserve">Number of bins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</si>
</sst>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vertAlign val="subscript"/>
      <sz val="11"/>
      <color rgb="FF7030A0"/>
      <name val="Calibri"/>
      <family val="2"/>
      <scheme val="minor"/>
    </font>
    <font>
      <vertAlign val="superscript"/>
      <sz val="11"/>
      <color rgb="FF7030A0"/>
      <name val="Calibri"/>
      <family val="2"/>
      <scheme val="minor"/>
    </font>
    <font>
      <sz val="11"/>
      <color theme="1"/>
      <name val="Comic Sans MS"/>
      <family val="4"/>
    </font>
    <font>
      <sz val="16"/>
      <color theme="1"/>
      <name val="Comic Sans MS"/>
      <family val="4"/>
    </font>
    <font>
      <u/>
      <sz val="11"/>
      <color theme="10"/>
      <name val="Calibri"/>
      <family val="2"/>
      <scheme val="minor"/>
    </font>
    <font>
      <u/>
      <sz val="11"/>
      <color theme="1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/>
      <right/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/>
      <top style="dashed">
        <color rgb="FF7030A0"/>
      </top>
      <bottom style="dashed">
        <color rgb="FF7030A0"/>
      </bottom>
      <diagonal/>
    </border>
    <border>
      <left style="dotted">
        <color rgb="FF7030A0"/>
      </left>
      <right/>
      <top style="dotted">
        <color rgb="FF7030A0"/>
      </top>
      <bottom style="dotted">
        <color rgb="FF7030A0"/>
      </bottom>
      <diagonal/>
    </border>
    <border>
      <left/>
      <right/>
      <top style="dotted">
        <color rgb="FF7030A0"/>
      </top>
      <bottom style="dotted">
        <color rgb="FF7030A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tted">
        <color rgb="FF7030A0"/>
      </bottom>
      <diagonal/>
    </border>
    <border>
      <left/>
      <right/>
      <top/>
      <bottom style="thin">
        <color theme="0" tint="-0.24994659260841701"/>
      </bottom>
      <diagonal/>
    </border>
    <border>
      <left style="dotted">
        <color rgb="FF7030A0"/>
      </left>
      <right/>
      <top style="dotted">
        <color rgb="FF7030A0"/>
      </top>
      <bottom/>
      <diagonal/>
    </border>
    <border>
      <left/>
      <right/>
      <top style="dotted">
        <color rgb="FF7030A0"/>
      </top>
      <bottom/>
      <diagonal/>
    </border>
    <border>
      <left style="dotted">
        <color rgb="FF7030A0"/>
      </left>
      <right/>
      <top/>
      <bottom/>
      <diagonal/>
    </border>
    <border>
      <left style="dotted">
        <color rgb="FF7030A0"/>
      </left>
      <right/>
      <top/>
      <bottom style="dotted">
        <color rgb="FF7030A0"/>
      </bottom>
      <diagonal/>
    </border>
    <border>
      <left style="thin">
        <color theme="4" tint="0.39994506668294322"/>
      </left>
      <right style="thin">
        <color theme="0" tint="-4.9989318521683403E-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0" tint="-0.24994659260841701"/>
      </right>
      <top style="dotted">
        <color rgb="FF7030A0"/>
      </top>
      <bottom style="dotted">
        <color rgb="FF7030A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rgb="FF7030A0"/>
      </left>
      <right/>
      <top style="dashed">
        <color rgb="FF7030A0"/>
      </top>
      <bottom/>
      <diagonal/>
    </border>
    <border>
      <left/>
      <right/>
      <top style="dashed">
        <color rgb="FF7030A0"/>
      </top>
      <bottom/>
      <diagonal/>
    </border>
    <border>
      <left/>
      <right style="dashed">
        <color rgb="FF7030A0"/>
      </right>
      <top style="dashed">
        <color rgb="FF7030A0"/>
      </top>
      <bottom/>
      <diagonal/>
    </border>
    <border>
      <left style="dashed">
        <color rgb="FF7030A0"/>
      </left>
      <right/>
      <top/>
      <bottom style="dashed">
        <color rgb="FF7030A0"/>
      </bottom>
      <diagonal/>
    </border>
    <border>
      <left/>
      <right/>
      <top/>
      <bottom style="dashed">
        <color rgb="FF7030A0"/>
      </bottom>
      <diagonal/>
    </border>
    <border>
      <left/>
      <right style="dashed">
        <color rgb="FF7030A0"/>
      </right>
      <top/>
      <bottom style="dashed">
        <color rgb="FF7030A0"/>
      </bottom>
      <diagonal/>
    </border>
    <border>
      <left/>
      <right style="dotted">
        <color rgb="FF7030A0"/>
      </right>
      <top style="dotted">
        <color rgb="FF7030A0"/>
      </top>
      <bottom/>
      <diagonal/>
    </border>
    <border>
      <left/>
      <right style="dotted">
        <color rgb="FF7030A0"/>
      </right>
      <top/>
      <bottom/>
      <diagonal/>
    </border>
    <border>
      <left/>
      <right style="dotted">
        <color rgb="FF7030A0"/>
      </right>
      <top/>
      <bottom style="dotted">
        <color rgb="FF7030A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1" fontId="0" fillId="3" borderId="0" xfId="1" applyNumberFormat="1" applyFont="1" applyFill="1" applyAlignment="1">
      <alignment horizontal="center"/>
    </xf>
    <xf numFmtId="0" fontId="7" fillId="0" borderId="0" xfId="0" applyFont="1" applyAlignment="1"/>
    <xf numFmtId="0" fontId="0" fillId="6" borderId="0" xfId="0" applyFill="1"/>
    <xf numFmtId="0" fontId="0" fillId="3" borderId="13" xfId="0" applyFill="1" applyBorder="1" applyAlignment="1">
      <alignment wrapText="1"/>
    </xf>
    <xf numFmtId="0" fontId="0" fillId="3" borderId="13" xfId="0" applyFill="1" applyBorder="1"/>
    <xf numFmtId="0" fontId="2" fillId="0" borderId="0" xfId="0" applyFont="1" applyAlignment="1">
      <alignment wrapText="1"/>
    </xf>
    <xf numFmtId="0" fontId="0" fillId="6" borderId="20" xfId="0" applyFill="1" applyBorder="1"/>
    <xf numFmtId="0" fontId="0" fillId="6" borderId="21" xfId="0" applyFill="1" applyBorder="1"/>
    <xf numFmtId="0" fontId="2" fillId="0" borderId="0" xfId="0" applyFont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6" borderId="26" xfId="0" applyFill="1" applyBorder="1"/>
    <xf numFmtId="0" fontId="0" fillId="3" borderId="27" xfId="0" applyFill="1" applyBorder="1"/>
    <xf numFmtId="0" fontId="0" fillId="6" borderId="28" xfId="0" applyFill="1" applyBorder="1"/>
    <xf numFmtId="0" fontId="0" fillId="3" borderId="29" xfId="0" applyFill="1" applyBorder="1"/>
    <xf numFmtId="0" fontId="0" fillId="6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6" borderId="32" xfId="0" applyFill="1" applyBorder="1"/>
    <xf numFmtId="0" fontId="0" fillId="0" borderId="32" xfId="0" applyBorder="1"/>
    <xf numFmtId="0" fontId="9" fillId="0" borderId="12" xfId="0" applyFont="1" applyBorder="1" applyAlignment="1"/>
    <xf numFmtId="0" fontId="9" fillId="0" borderId="12" xfId="0" applyFont="1" applyBorder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9" xfId="0" applyFont="1" applyBorder="1"/>
    <xf numFmtId="0" fontId="12" fillId="0" borderId="0" xfId="0" applyFont="1"/>
    <xf numFmtId="0" fontId="0" fillId="0" borderId="0" xfId="0" applyAlignment="1">
      <alignment horizontal="right"/>
    </xf>
    <xf numFmtId="0" fontId="15" fillId="7" borderId="0" xfId="2" applyFont="1" applyFill="1" applyAlignment="1">
      <alignment horizontal="left" vertical="top" wrapText="1"/>
    </xf>
    <xf numFmtId="0" fontId="15" fillId="2" borderId="0" xfId="2" applyFont="1" applyFill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0" xfId="0" quotePrefix="1" applyFont="1" applyAlignment="1">
      <alignment horizontal="center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 applyAlignment="1"/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39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40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4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solution'!$M$11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'Histogram solution'!$N$13:$N$22</c:f>
              <c:strCache>
                <c:ptCount val="10"/>
                <c:pt idx="0">
                  <c:v>[112, 130)</c:v>
                </c:pt>
                <c:pt idx="1">
                  <c:v>[130, 148)</c:v>
                </c:pt>
                <c:pt idx="2">
                  <c:v>[148, 166)</c:v>
                </c:pt>
                <c:pt idx="3">
                  <c:v>[166, 184)</c:v>
                </c:pt>
                <c:pt idx="4">
                  <c:v>[184, 202)</c:v>
                </c:pt>
                <c:pt idx="5">
                  <c:v>[202, 220)</c:v>
                </c:pt>
                <c:pt idx="6">
                  <c:v>[220, 238)</c:v>
                </c:pt>
                <c:pt idx="7">
                  <c:v>[238, 256)</c:v>
                </c:pt>
                <c:pt idx="8">
                  <c:v>[256, 274)</c:v>
                </c:pt>
                <c:pt idx="9">
                  <c:v>[274, 292)</c:v>
                </c:pt>
              </c:strCache>
            </c:strRef>
          </c:cat>
          <c:val>
            <c:numRef>
              <c:f>'Histogram solution'!$M$12:$M$22</c:f>
              <c:numCache>
                <c:formatCode>General</c:formatCode>
                <c:ptCount val="11"/>
                <c:pt idx="1">
                  <c:v>0.04</c:v>
                </c:pt>
                <c:pt idx="2">
                  <c:v>0.08</c:v>
                </c:pt>
                <c:pt idx="3">
                  <c:v>0.11</c:v>
                </c:pt>
                <c:pt idx="4">
                  <c:v>0.16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</c:v>
                </c:pt>
                <c:pt idx="9">
                  <c:v>0.03</c:v>
                </c:pt>
                <c:pt idx="1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E-450F-9542-996BF57E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8657064"/>
        <c:axId val="178657848"/>
      </c:barChart>
      <c:catAx>
        <c:axId val="178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4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848"/>
        <c:crosses val="autoZero"/>
        <c:auto val="1"/>
        <c:lblAlgn val="ctr"/>
        <c:lblOffset val="100"/>
        <c:noMultiLvlLbl val="0"/>
      </c:catAx>
      <c:valAx>
        <c:axId val="1786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0</xdr:rowOff>
    </xdr:from>
    <xdr:to>
      <xdr:col>12</xdr:col>
      <xdr:colOff>1381125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utcXbsJCaXpVG901-b5MrUzr_y9fHaKKTVzmxDFP340/edit?usp=sharing" TargetMode="External"/><Relationship Id="rId1" Type="http://schemas.openxmlformats.org/officeDocument/2006/relationships/hyperlink" Target="https://exceljet.net/formu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0" workbookViewId="0">
      <selection activeCell="B17" sqref="B17:E17"/>
    </sheetView>
  </sheetViews>
  <sheetFormatPr defaultRowHeight="14.4" x14ac:dyDescent="0.3"/>
  <cols>
    <col min="5" max="5" width="18.33203125" customWidth="1"/>
  </cols>
  <sheetData>
    <row r="1" spans="1:5" x14ac:dyDescent="0.3">
      <c r="A1" s="3"/>
      <c r="B1" s="49" t="s">
        <v>93</v>
      </c>
      <c r="C1" s="49"/>
      <c r="D1" s="49"/>
      <c r="E1" s="49"/>
    </row>
    <row r="2" spans="1:5" x14ac:dyDescent="0.3">
      <c r="A2" s="18"/>
      <c r="B2" s="49"/>
      <c r="C2" s="49"/>
      <c r="D2" s="49"/>
      <c r="E2" s="49"/>
    </row>
    <row r="4" spans="1:5" x14ac:dyDescent="0.3">
      <c r="A4" s="50" t="s">
        <v>94</v>
      </c>
      <c r="B4" s="50"/>
      <c r="C4" s="50"/>
      <c r="D4" s="50"/>
      <c r="E4" s="50"/>
    </row>
    <row r="6" spans="1:5" x14ac:dyDescent="0.3">
      <c r="B6" s="51" t="s">
        <v>95</v>
      </c>
      <c r="C6" s="51"/>
      <c r="D6" s="51"/>
      <c r="E6" s="51"/>
    </row>
    <row r="7" spans="1:5" x14ac:dyDescent="0.3">
      <c r="B7" s="51"/>
      <c r="C7" s="51"/>
      <c r="D7" s="51"/>
      <c r="E7" s="51"/>
    </row>
    <row r="8" spans="1:5" x14ac:dyDescent="0.3">
      <c r="B8" s="51"/>
      <c r="C8" s="51"/>
      <c r="D8" s="51"/>
      <c r="E8" s="51"/>
    </row>
    <row r="9" spans="1:5" x14ac:dyDescent="0.3">
      <c r="B9" s="51"/>
      <c r="C9" s="51"/>
      <c r="D9" s="51"/>
      <c r="E9" s="51"/>
    </row>
    <row r="11" spans="1:5" x14ac:dyDescent="0.3">
      <c r="B11" s="52" t="s">
        <v>96</v>
      </c>
      <c r="C11" s="52"/>
      <c r="D11" s="52"/>
      <c r="E11" s="52"/>
    </row>
    <row r="12" spans="1:5" x14ac:dyDescent="0.3">
      <c r="B12" s="52"/>
      <c r="C12" s="52"/>
      <c r="D12" s="52"/>
      <c r="E12" s="52"/>
    </row>
    <row r="14" spans="1:5" x14ac:dyDescent="0.3">
      <c r="B14" s="48" t="s">
        <v>107</v>
      </c>
      <c r="C14" s="48"/>
      <c r="D14" s="48"/>
      <c r="E14" s="48"/>
    </row>
    <row r="15" spans="1:5" ht="15.6" x14ac:dyDescent="0.35">
      <c r="B15" s="47" t="s">
        <v>105</v>
      </c>
      <c r="C15" s="47"/>
      <c r="D15" s="47"/>
      <c r="E15" s="47"/>
    </row>
    <row r="16" spans="1:5" ht="15.6" x14ac:dyDescent="0.3">
      <c r="B16" s="46" t="s">
        <v>106</v>
      </c>
      <c r="C16" s="46"/>
      <c r="D16" s="46"/>
      <c r="E16" s="46"/>
    </row>
    <row r="17" spans="2:5" ht="15.6" x14ac:dyDescent="0.35">
      <c r="B17" s="47" t="s">
        <v>108</v>
      </c>
      <c r="C17" s="47"/>
      <c r="D17" s="47"/>
      <c r="E17" s="47"/>
    </row>
    <row r="18" spans="2:5" ht="15.6" x14ac:dyDescent="0.35">
      <c r="B18" s="44"/>
      <c r="C18" s="44"/>
      <c r="D18" s="44"/>
      <c r="E18" s="44"/>
    </row>
  </sheetData>
  <mergeCells count="8">
    <mergeCell ref="B16:E16"/>
    <mergeCell ref="B17:E17"/>
    <mergeCell ref="B14:E14"/>
    <mergeCell ref="B1:E2"/>
    <mergeCell ref="A4:E4"/>
    <mergeCell ref="B6:E9"/>
    <mergeCell ref="B11:E12"/>
    <mergeCell ref="B15:E15"/>
  </mergeCells>
  <hyperlinks>
    <hyperlink ref="B15:E15" r:id="rId1" display="Searchable list of Excel formulas" xr:uid="{00000000-0004-0000-0000-000000000000}"/>
    <hyperlink ref="B17:E17" r:id="rId2" display="How to make histograms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workbookViewId="0">
      <selection activeCell="F16" sqref="F16"/>
    </sheetView>
  </sheetViews>
  <sheetFormatPr defaultRowHeight="14.4" x14ac:dyDescent="0.3"/>
  <cols>
    <col min="1" max="1" width="16" customWidth="1"/>
    <col min="2" max="2" width="23.33203125" customWidth="1"/>
  </cols>
  <sheetData>
    <row r="2" spans="1:10" x14ac:dyDescent="0.3">
      <c r="B2" s="53" t="str">
        <f>"Hello "&amp;IF(ISBLANK(B4),"&lt;Your Name&gt;",B4)&amp;"! You are "&amp;IF(ISBLANK(B5), "&lt;Your Height&gt;", B5)&amp;" inches tall that is "&amp;IF(ISBLANK(B10),"&lt;Your Height&gt;/12", B10)&amp;" feet."</f>
        <v>Hello &lt;Your Name&gt;! You are &lt;Your Height&gt; inches tall that is &lt;Your Height&gt;/12 feet.</v>
      </c>
      <c r="C2" s="53"/>
      <c r="D2" s="53"/>
      <c r="E2" s="53"/>
      <c r="F2" s="53"/>
      <c r="G2" s="53"/>
      <c r="H2" s="53"/>
    </row>
    <row r="4" spans="1:10" x14ac:dyDescent="0.3">
      <c r="A4" t="s">
        <v>1</v>
      </c>
      <c r="B4" s="3"/>
      <c r="C4" s="54" t="s">
        <v>3</v>
      </c>
      <c r="D4" s="54"/>
      <c r="E4" s="54"/>
      <c r="F4" s="54"/>
      <c r="G4" s="43"/>
      <c r="H4" s="43"/>
      <c r="I4" s="43"/>
      <c r="J4" s="43"/>
    </row>
    <row r="5" spans="1:10" x14ac:dyDescent="0.3">
      <c r="A5" t="s">
        <v>0</v>
      </c>
      <c r="B5" s="9"/>
      <c r="C5" s="54" t="s">
        <v>4</v>
      </c>
      <c r="D5" s="54"/>
      <c r="E5" s="54"/>
      <c r="F5" s="54"/>
      <c r="G5" s="54"/>
      <c r="H5" s="54"/>
      <c r="I5" s="54"/>
      <c r="J5" s="54"/>
    </row>
    <row r="7" spans="1:10" x14ac:dyDescent="0.3">
      <c r="A7" s="48" t="s">
        <v>7</v>
      </c>
      <c r="B7" s="48"/>
      <c r="C7" s="48"/>
      <c r="D7" s="48"/>
      <c r="E7" s="48"/>
    </row>
    <row r="8" spans="1:10" ht="15" customHeight="1" x14ac:dyDescent="0.3">
      <c r="C8" s="55" t="s">
        <v>8</v>
      </c>
      <c r="D8" s="56"/>
      <c r="E8" s="56"/>
      <c r="F8" s="56"/>
      <c r="G8" s="56"/>
      <c r="H8" s="56"/>
      <c r="I8" s="56"/>
      <c r="J8" s="56"/>
    </row>
    <row r="9" spans="1:10" x14ac:dyDescent="0.3">
      <c r="C9" s="55"/>
      <c r="D9" s="56"/>
      <c r="E9" s="56"/>
      <c r="F9" s="56"/>
      <c r="G9" s="56"/>
      <c r="H9" s="56"/>
      <c r="I9" s="56"/>
      <c r="J9" s="56"/>
    </row>
    <row r="10" spans="1:10" x14ac:dyDescent="0.3">
      <c r="A10" t="s">
        <v>2</v>
      </c>
      <c r="B10" s="10"/>
      <c r="C10" s="57" t="s">
        <v>9</v>
      </c>
      <c r="D10" s="54"/>
      <c r="E10" s="54"/>
      <c r="F10" s="54"/>
      <c r="G10" s="54"/>
      <c r="H10" s="54"/>
      <c r="I10" s="54"/>
      <c r="J10" s="54"/>
    </row>
    <row r="11" spans="1:10" x14ac:dyDescent="0.3">
      <c r="C11" s="55" t="s">
        <v>10</v>
      </c>
      <c r="D11" s="56"/>
      <c r="E11" s="56"/>
      <c r="F11" s="56"/>
      <c r="G11" s="56"/>
      <c r="H11" s="56"/>
      <c r="I11" s="56"/>
      <c r="J11" s="56"/>
    </row>
    <row r="12" spans="1:10" x14ac:dyDescent="0.3">
      <c r="C12" s="55"/>
      <c r="D12" s="56"/>
      <c r="E12" s="56"/>
      <c r="F12" s="56"/>
      <c r="G12" s="56"/>
      <c r="H12" s="56"/>
      <c r="I12" s="56"/>
      <c r="J12" s="56"/>
    </row>
    <row r="13" spans="1:10" ht="15" thickBot="1" x14ac:dyDescent="0.35"/>
    <row r="14" spans="1:10" ht="15" thickTop="1" x14ac:dyDescent="0.3">
      <c r="A14" s="58" t="s">
        <v>6</v>
      </c>
      <c r="B14" s="59"/>
      <c r="C14" s="59"/>
      <c r="D14" s="60"/>
    </row>
    <row r="15" spans="1:10" x14ac:dyDescent="0.3">
      <c r="A15" s="61"/>
      <c r="B15" s="62"/>
      <c r="C15" s="62"/>
      <c r="D15" s="63"/>
    </row>
    <row r="16" spans="1:10" ht="15" thickBot="1" x14ac:dyDescent="0.35">
      <c r="A16" s="64"/>
      <c r="B16" s="65"/>
      <c r="C16" s="65"/>
      <c r="D16" s="66"/>
    </row>
    <row r="17" spans="1:8" ht="15" thickTop="1" x14ac:dyDescent="0.3">
      <c r="A17" s="50"/>
      <c r="B17" s="50"/>
      <c r="C17" s="50"/>
      <c r="D17" s="50"/>
      <c r="E17" s="50"/>
      <c r="F17" s="50"/>
      <c r="G17" s="50"/>
      <c r="H17" s="50"/>
    </row>
    <row r="18" spans="1:8" x14ac:dyDescent="0.3">
      <c r="A18" s="48" t="s">
        <v>5</v>
      </c>
      <c r="B18" s="48"/>
      <c r="C18" s="48"/>
      <c r="D18" s="48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</sheetData>
  <mergeCells count="10">
    <mergeCell ref="A18:D18"/>
    <mergeCell ref="B2:H2"/>
    <mergeCell ref="A17:H17"/>
    <mergeCell ref="C4:F4"/>
    <mergeCell ref="C5:J5"/>
    <mergeCell ref="A7:E7"/>
    <mergeCell ref="C8:J9"/>
    <mergeCell ref="C10:J10"/>
    <mergeCell ref="C11:J12"/>
    <mergeCell ref="A14:D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topLeftCell="A10" workbookViewId="0">
      <selection activeCell="E25" sqref="E25"/>
    </sheetView>
  </sheetViews>
  <sheetFormatPr defaultRowHeight="14.4" x14ac:dyDescent="0.3"/>
  <cols>
    <col min="1" max="1" width="19.5546875" customWidth="1"/>
    <col min="9" max="9" width="10.6640625" customWidth="1"/>
  </cols>
  <sheetData>
    <row r="1" spans="1:9" x14ac:dyDescent="0.3">
      <c r="A1" s="67" t="str">
        <f>"Percents: Let's compute 15% of "&amp;IF(ISBLANK(B2),"&lt;Your Favorite Number&gt;", B2)&amp;"."</f>
        <v>Percents: Let's compute 15% of &lt;Your Favorite Number&gt;.</v>
      </c>
      <c r="B1" s="67"/>
      <c r="C1" s="67"/>
      <c r="D1" s="67"/>
      <c r="E1" s="67"/>
      <c r="F1" s="67"/>
      <c r="G1" s="70" t="s">
        <v>18</v>
      </c>
      <c r="H1" s="70"/>
      <c r="I1" s="70"/>
    </row>
    <row r="2" spans="1:9" x14ac:dyDescent="0.3">
      <c r="A2" t="s">
        <v>15</v>
      </c>
      <c r="B2" s="6"/>
      <c r="C2" s="68" t="s">
        <v>12</v>
      </c>
      <c r="D2" s="69"/>
      <c r="E2" s="69"/>
      <c r="F2" s="69"/>
      <c r="G2" s="70" t="s">
        <v>17</v>
      </c>
      <c r="H2" s="70"/>
      <c r="I2" s="70"/>
    </row>
    <row r="3" spans="1:9" x14ac:dyDescent="0.3">
      <c r="A3" s="2"/>
      <c r="B3" s="7"/>
      <c r="C3" s="68" t="s">
        <v>11</v>
      </c>
      <c r="D3" s="69"/>
      <c r="E3" s="69"/>
      <c r="F3" s="69"/>
      <c r="G3" s="50" t="str">
        <f>IF(ISBLANK(B$2),"",IF(ISBLANK(B3),"",B$2*B3))</f>
        <v/>
      </c>
      <c r="H3" s="50"/>
      <c r="I3" s="50"/>
    </row>
    <row r="4" spans="1:9" x14ac:dyDescent="0.3">
      <c r="B4" s="8"/>
      <c r="C4" s="68" t="s">
        <v>13</v>
      </c>
      <c r="D4" s="69"/>
      <c r="E4" s="69"/>
      <c r="F4" s="69"/>
      <c r="G4" s="50" t="str">
        <f t="shared" ref="G4:G5" si="0">IF(ISBLANK(B$2),"",IF(ISBLANK(B4),"",B$2*B4))</f>
        <v/>
      </c>
      <c r="H4" s="50"/>
      <c r="I4" s="50"/>
    </row>
    <row r="5" spans="1:9" x14ac:dyDescent="0.3">
      <c r="B5" s="7"/>
      <c r="C5" s="68" t="s">
        <v>14</v>
      </c>
      <c r="D5" s="69"/>
      <c r="E5" s="69"/>
      <c r="F5" s="69"/>
      <c r="G5" s="50" t="str">
        <f t="shared" si="0"/>
        <v/>
      </c>
      <c r="H5" s="50"/>
      <c r="I5" s="50"/>
    </row>
    <row r="6" spans="1:9" ht="15" customHeight="1" x14ac:dyDescent="0.3">
      <c r="B6" s="16"/>
      <c r="C6" s="71" t="s">
        <v>16</v>
      </c>
      <c r="D6" s="72"/>
      <c r="E6" s="72"/>
      <c r="F6" s="72"/>
      <c r="G6" s="50" t="str">
        <f t="shared" ref="G6" si="1">IF(ISBLANK(B$2),"",IF(ISBLANK(B6),"",B$2*B6))</f>
        <v/>
      </c>
      <c r="H6" s="50"/>
      <c r="I6" s="50"/>
    </row>
    <row r="7" spans="1:9" x14ac:dyDescent="0.3">
      <c r="B7" s="1"/>
      <c r="C7" s="71"/>
      <c r="D7" s="72"/>
      <c r="E7" s="72"/>
      <c r="F7" s="72"/>
    </row>
    <row r="8" spans="1:9" x14ac:dyDescent="0.3">
      <c r="C8" s="71"/>
      <c r="D8" s="72"/>
      <c r="E8" s="72"/>
      <c r="F8" s="72"/>
    </row>
    <row r="10" spans="1:9" x14ac:dyDescent="0.3">
      <c r="A10" s="48" t="str">
        <f>"Note how "&amp;B5&amp;" and "&amp;B4*100&amp;"% both behave the same."</f>
        <v>Note how  and 0% both behave the same.</v>
      </c>
      <c r="B10" s="48"/>
      <c r="C10" s="48"/>
      <c r="D10" s="48"/>
      <c r="E10" s="48"/>
      <c r="F10" s="48"/>
    </row>
    <row r="12" spans="1:9" x14ac:dyDescent="0.3">
      <c r="A12" s="48" t="s">
        <v>19</v>
      </c>
      <c r="B12" s="48"/>
      <c r="C12" s="48"/>
      <c r="D12" s="48"/>
      <c r="E12" s="48"/>
      <c r="F12" s="48"/>
    </row>
    <row r="13" spans="1:9" ht="15" customHeight="1" x14ac:dyDescent="0.3">
      <c r="A13" s="73" t="s">
        <v>24</v>
      </c>
      <c r="B13" s="12"/>
      <c r="C13" s="74" t="s">
        <v>20</v>
      </c>
      <c r="D13" s="74"/>
      <c r="E13" s="74"/>
      <c r="F13" s="74"/>
      <c r="G13" s="74"/>
      <c r="H13" s="74"/>
    </row>
    <row r="14" spans="1:9" x14ac:dyDescent="0.3">
      <c r="A14" s="73"/>
      <c r="B14" s="14"/>
      <c r="C14" s="39"/>
      <c r="D14" s="39"/>
      <c r="E14" s="39"/>
      <c r="F14" s="39"/>
      <c r="G14" s="39"/>
      <c r="H14" s="39"/>
    </row>
    <row r="15" spans="1:9" x14ac:dyDescent="0.3">
      <c r="A15" s="73"/>
      <c r="B15" s="14"/>
      <c r="C15" s="39"/>
      <c r="D15" s="39"/>
      <c r="E15" s="39"/>
      <c r="F15" s="39"/>
      <c r="G15" s="39"/>
      <c r="H15" s="39"/>
    </row>
    <row r="16" spans="1:9" x14ac:dyDescent="0.3">
      <c r="A16" s="81" t="s">
        <v>25</v>
      </c>
      <c r="B16" s="3"/>
      <c r="C16" s="82" t="s">
        <v>21</v>
      </c>
      <c r="D16" s="82"/>
      <c r="E16" s="82"/>
      <c r="F16" s="82"/>
      <c r="G16" s="82"/>
      <c r="H16" s="82"/>
    </row>
    <row r="17" spans="1:11" x14ac:dyDescent="0.3">
      <c r="A17" s="81"/>
      <c r="B17" s="11"/>
      <c r="C17" s="82"/>
      <c r="D17" s="82"/>
      <c r="E17" s="82"/>
      <c r="F17" s="82"/>
      <c r="G17" s="82"/>
      <c r="H17" s="82"/>
    </row>
    <row r="18" spans="1:11" x14ac:dyDescent="0.3">
      <c r="A18" s="73" t="s">
        <v>26</v>
      </c>
      <c r="B18" s="13"/>
      <c r="C18" s="74" t="s">
        <v>22</v>
      </c>
      <c r="D18" s="74"/>
      <c r="E18" s="74"/>
      <c r="F18" s="74"/>
      <c r="G18" s="74"/>
      <c r="H18" s="39"/>
    </row>
    <row r="19" spans="1:11" x14ac:dyDescent="0.3">
      <c r="A19" s="73"/>
      <c r="B19" s="15"/>
    </row>
    <row r="20" spans="1:11" x14ac:dyDescent="0.3">
      <c r="A20" s="73"/>
      <c r="B20" s="15"/>
    </row>
    <row r="21" spans="1:11" ht="18.75" customHeight="1" thickBot="1" x14ac:dyDescent="0.35">
      <c r="A21" s="73" t="s">
        <v>23</v>
      </c>
      <c r="B21" s="3"/>
      <c r="C21" s="82" t="s">
        <v>92</v>
      </c>
      <c r="D21" s="82"/>
      <c r="E21" s="82"/>
      <c r="F21" s="82"/>
      <c r="G21" s="82"/>
    </row>
    <row r="22" spans="1:11" ht="15" thickTop="1" x14ac:dyDescent="0.3">
      <c r="A22" s="73"/>
      <c r="B22" s="11"/>
      <c r="C22" s="82"/>
      <c r="D22" s="82"/>
      <c r="E22" s="82"/>
      <c r="F22" s="82"/>
      <c r="G22" s="82"/>
      <c r="H22" s="77" t="s">
        <v>30</v>
      </c>
      <c r="I22" s="78"/>
      <c r="J22" s="17"/>
      <c r="K22" s="17"/>
    </row>
    <row r="23" spans="1:11" x14ac:dyDescent="0.3">
      <c r="B23" s="11"/>
      <c r="C23" s="82"/>
      <c r="D23" s="82"/>
      <c r="E23" s="82"/>
      <c r="F23" s="82"/>
      <c r="G23" s="82"/>
      <c r="H23" s="75" t="s">
        <v>31</v>
      </c>
      <c r="I23" s="76"/>
    </row>
    <row r="24" spans="1:11" ht="15" thickBot="1" x14ac:dyDescent="0.35">
      <c r="B24" s="11"/>
      <c r="C24" s="82"/>
      <c r="D24" s="82"/>
      <c r="E24" s="82"/>
      <c r="F24" s="82"/>
      <c r="G24" s="82"/>
      <c r="H24" s="79" t="s">
        <v>32</v>
      </c>
      <c r="I24" s="80"/>
    </row>
    <row r="25" spans="1:11" ht="15" thickTop="1" x14ac:dyDescent="0.3"/>
    <row r="26" spans="1:11" x14ac:dyDescent="0.3">
      <c r="A26" s="48" t="s">
        <v>27</v>
      </c>
      <c r="B26" s="48"/>
      <c r="C26" s="48"/>
      <c r="D26" s="48"/>
    </row>
  </sheetData>
  <mergeCells count="26">
    <mergeCell ref="A26:D26"/>
    <mergeCell ref="H23:I23"/>
    <mergeCell ref="H22:I22"/>
    <mergeCell ref="H24:I24"/>
    <mergeCell ref="A16:A17"/>
    <mergeCell ref="C16:H17"/>
    <mergeCell ref="A18:A20"/>
    <mergeCell ref="C18:G18"/>
    <mergeCell ref="A21:A22"/>
    <mergeCell ref="C21:G24"/>
    <mergeCell ref="G6:I6"/>
    <mergeCell ref="C6:F8"/>
    <mergeCell ref="A10:F10"/>
    <mergeCell ref="A12:F12"/>
    <mergeCell ref="A13:A15"/>
    <mergeCell ref="C13:H13"/>
    <mergeCell ref="G1:I1"/>
    <mergeCell ref="G2:I2"/>
    <mergeCell ref="G3:I3"/>
    <mergeCell ref="G4:I4"/>
    <mergeCell ref="G5:I5"/>
    <mergeCell ref="A1:F1"/>
    <mergeCell ref="C2:F2"/>
    <mergeCell ref="C3:F3"/>
    <mergeCell ref="C4:F4"/>
    <mergeCell ref="C5:F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5"/>
  <sheetViews>
    <sheetView topLeftCell="A13" workbookViewId="0">
      <selection activeCell="D18" sqref="D18"/>
    </sheetView>
  </sheetViews>
  <sheetFormatPr defaultRowHeight="14.4" x14ac:dyDescent="0.3"/>
  <cols>
    <col min="5" max="5" width="25.44140625" customWidth="1"/>
    <col min="6" max="6" width="10.5546875" customWidth="1"/>
    <col min="12" max="12" width="11.5546875" customWidth="1"/>
    <col min="14" max="14" width="11" customWidth="1"/>
    <col min="15" max="15" width="11.33203125" customWidth="1"/>
  </cols>
  <sheetData>
    <row r="1" spans="1:14" x14ac:dyDescent="0.3">
      <c r="A1" s="48" t="s">
        <v>28</v>
      </c>
      <c r="B1" s="48"/>
      <c r="C1" s="48"/>
      <c r="D1" s="48"/>
      <c r="E1" s="48"/>
      <c r="F1" s="48"/>
    </row>
    <row r="2" spans="1:14" ht="15" customHeight="1" x14ac:dyDescent="0.3">
      <c r="B2" s="87" t="s">
        <v>29</v>
      </c>
      <c r="C2" s="88"/>
      <c r="D2" s="88"/>
      <c r="E2" s="88"/>
    </row>
    <row r="3" spans="1:14" x14ac:dyDescent="0.3">
      <c r="A3" s="4"/>
      <c r="B3" s="89"/>
      <c r="C3" s="90"/>
      <c r="D3" s="90"/>
      <c r="E3" s="90"/>
      <c r="F3" s="18"/>
      <c r="G3" s="82" t="s">
        <v>38</v>
      </c>
      <c r="H3" s="82"/>
      <c r="I3" s="82"/>
      <c r="J3" s="82"/>
      <c r="K3" s="82"/>
      <c r="L3" s="82"/>
      <c r="M3" s="39"/>
    </row>
    <row r="4" spans="1:14" x14ac:dyDescent="0.3">
      <c r="A4" s="4"/>
      <c r="B4" s="89"/>
      <c r="C4" s="90"/>
      <c r="D4" s="90"/>
      <c r="E4" s="90"/>
      <c r="F4" s="93" t="s">
        <v>37</v>
      </c>
      <c r="G4" s="82"/>
      <c r="H4" s="82"/>
      <c r="I4" s="82"/>
      <c r="J4" s="82"/>
      <c r="K4" s="82"/>
      <c r="L4" s="82"/>
      <c r="M4" s="39"/>
    </row>
    <row r="5" spans="1:14" x14ac:dyDescent="0.3">
      <c r="A5" s="21" t="s">
        <v>36</v>
      </c>
      <c r="B5" s="91"/>
      <c r="C5" s="92"/>
      <c r="D5" s="92"/>
      <c r="E5" s="92"/>
      <c r="F5" s="94"/>
      <c r="G5" s="39"/>
      <c r="H5" s="86" t="s">
        <v>39</v>
      </c>
      <c r="I5" s="70"/>
      <c r="J5" s="70"/>
      <c r="K5" s="70"/>
      <c r="L5" s="70"/>
      <c r="M5" s="39"/>
    </row>
    <row r="6" spans="1:14" ht="15" customHeight="1" x14ac:dyDescent="0.3">
      <c r="A6" s="23"/>
      <c r="B6" s="83" t="s">
        <v>42</v>
      </c>
      <c r="C6" s="84"/>
      <c r="D6" s="84"/>
      <c r="E6" s="85"/>
      <c r="F6" s="19"/>
      <c r="G6" s="40"/>
      <c r="H6" s="40"/>
      <c r="I6" s="82" t="s">
        <v>34</v>
      </c>
      <c r="J6" s="82"/>
      <c r="K6" s="82"/>
      <c r="L6" s="82"/>
      <c r="M6" s="40"/>
    </row>
    <row r="7" spans="1:14" ht="15" customHeight="1" x14ac:dyDescent="0.3">
      <c r="A7" s="23"/>
      <c r="B7" s="83"/>
      <c r="C7" s="84"/>
      <c r="D7" s="84"/>
      <c r="E7" s="85"/>
      <c r="F7" s="19"/>
      <c r="G7" s="40"/>
      <c r="H7" s="40"/>
      <c r="I7" s="82"/>
      <c r="J7" s="82"/>
      <c r="K7" s="82"/>
      <c r="L7" s="82"/>
      <c r="M7" s="39"/>
    </row>
    <row r="8" spans="1:14" x14ac:dyDescent="0.3">
      <c r="A8" s="23"/>
      <c r="B8" s="83"/>
      <c r="C8" s="84"/>
      <c r="D8" s="84"/>
      <c r="E8" s="85"/>
      <c r="F8" s="20"/>
      <c r="G8" s="39"/>
      <c r="H8" s="86" t="s">
        <v>40</v>
      </c>
      <c r="I8" s="86"/>
      <c r="J8" s="86"/>
      <c r="K8" s="86"/>
      <c r="L8" s="86"/>
      <c r="M8" s="86"/>
    </row>
    <row r="9" spans="1:14" x14ac:dyDescent="0.3">
      <c r="A9" s="23"/>
      <c r="B9" s="83"/>
      <c r="C9" s="84"/>
      <c r="D9" s="84"/>
      <c r="E9" s="85"/>
      <c r="F9" s="20"/>
    </row>
    <row r="10" spans="1:14" ht="18" customHeight="1" x14ac:dyDescent="0.3">
      <c r="A10" s="23"/>
      <c r="B10" s="83" t="s">
        <v>33</v>
      </c>
      <c r="C10" s="84"/>
      <c r="D10" s="84"/>
      <c r="E10" s="85"/>
      <c r="F10" s="20"/>
      <c r="H10" s="48" t="s">
        <v>41</v>
      </c>
      <c r="I10" s="48"/>
      <c r="J10" s="48"/>
      <c r="K10" s="71" t="s">
        <v>43</v>
      </c>
      <c r="L10" s="72"/>
      <c r="M10" s="72"/>
      <c r="N10" s="72"/>
    </row>
    <row r="11" spans="1:14" ht="15" customHeight="1" x14ac:dyDescent="0.3">
      <c r="A11" s="23"/>
      <c r="B11" s="83"/>
      <c r="C11" s="84"/>
      <c r="D11" s="84"/>
      <c r="E11" s="85"/>
      <c r="F11" s="20"/>
      <c r="H11" t="s">
        <v>44</v>
      </c>
      <c r="I11" s="95" t="s">
        <v>50</v>
      </c>
      <c r="J11" s="95"/>
      <c r="K11" s="71"/>
      <c r="L11" s="72"/>
      <c r="M11" s="72"/>
      <c r="N11" s="72"/>
    </row>
    <row r="12" spans="1:14" x14ac:dyDescent="0.3">
      <c r="A12" s="23"/>
      <c r="B12" s="83"/>
      <c r="C12" s="84"/>
      <c r="D12" s="84"/>
      <c r="E12" s="85"/>
      <c r="F12" s="20"/>
      <c r="H12" t="s">
        <v>45</v>
      </c>
      <c r="I12" s="96" t="s">
        <v>47</v>
      </c>
      <c r="J12" s="96"/>
      <c r="K12" s="71"/>
      <c r="L12" s="72"/>
      <c r="M12" s="72"/>
      <c r="N12" s="72"/>
    </row>
    <row r="13" spans="1:14" x14ac:dyDescent="0.3">
      <c r="A13" s="22"/>
      <c r="F13" s="20"/>
      <c r="H13" t="s">
        <v>46</v>
      </c>
      <c r="I13" s="95" t="s">
        <v>48</v>
      </c>
      <c r="J13" s="95"/>
      <c r="K13" s="71" t="s">
        <v>49</v>
      </c>
      <c r="L13" s="72"/>
      <c r="M13" s="72"/>
      <c r="N13" s="72"/>
    </row>
    <row r="14" spans="1:14" x14ac:dyDescent="0.3">
      <c r="A14" s="22"/>
      <c r="F14" s="20"/>
      <c r="K14" s="71"/>
      <c r="L14" s="72"/>
      <c r="M14" s="72"/>
      <c r="N14" s="72"/>
    </row>
    <row r="15" spans="1:14" x14ac:dyDescent="0.3">
      <c r="A15" s="22"/>
      <c r="F15" s="20"/>
      <c r="K15" s="71"/>
      <c r="L15" s="72"/>
      <c r="M15" s="72"/>
      <c r="N15" s="72"/>
    </row>
    <row r="16" spans="1:14" x14ac:dyDescent="0.3">
      <c r="A16" s="22"/>
      <c r="F16" s="20"/>
    </row>
    <row r="17" spans="1:15" x14ac:dyDescent="0.3">
      <c r="A17" s="22"/>
      <c r="F17" s="20"/>
      <c r="H17" s="48" t="s">
        <v>64</v>
      </c>
      <c r="I17" s="48"/>
      <c r="J17" s="48"/>
      <c r="K17" s="48"/>
      <c r="L17" s="48"/>
      <c r="M17" s="48"/>
      <c r="N17" s="48"/>
    </row>
    <row r="18" spans="1:15" x14ac:dyDescent="0.3">
      <c r="A18" s="22"/>
      <c r="F18" s="20"/>
      <c r="I18" t="s">
        <v>51</v>
      </c>
      <c r="J18" s="18"/>
      <c r="K18" s="97" t="s">
        <v>55</v>
      </c>
      <c r="L18" s="97"/>
      <c r="M18" s="97"/>
      <c r="N18" s="97"/>
      <c r="O18" s="41"/>
    </row>
    <row r="19" spans="1:15" x14ac:dyDescent="0.3">
      <c r="A19" s="22"/>
      <c r="F19" s="20"/>
      <c r="I19" t="s">
        <v>52</v>
      </c>
      <c r="J19" s="3"/>
      <c r="K19" s="97" t="s">
        <v>56</v>
      </c>
      <c r="L19" s="97"/>
      <c r="M19" s="97"/>
      <c r="N19" s="97"/>
      <c r="O19" s="41"/>
    </row>
    <row r="20" spans="1:15" x14ac:dyDescent="0.3">
      <c r="A20" s="22"/>
      <c r="F20" s="20"/>
      <c r="I20" t="s">
        <v>53</v>
      </c>
      <c r="J20" s="18"/>
      <c r="K20" s="97" t="s">
        <v>57</v>
      </c>
      <c r="L20" s="97"/>
      <c r="M20" s="97"/>
      <c r="N20" s="97"/>
      <c r="O20" s="97"/>
    </row>
    <row r="21" spans="1:15" x14ac:dyDescent="0.3">
      <c r="A21" s="22"/>
      <c r="F21" s="20"/>
      <c r="I21" t="s">
        <v>54</v>
      </c>
      <c r="J21" s="3"/>
      <c r="K21" s="39"/>
      <c r="L21" s="39"/>
      <c r="M21" s="39"/>
      <c r="N21" s="39"/>
      <c r="O21" s="39"/>
    </row>
    <row r="22" spans="1:15" x14ac:dyDescent="0.3">
      <c r="A22" s="22"/>
      <c r="F22" s="20"/>
      <c r="K22" s="39"/>
      <c r="L22" s="39"/>
      <c r="M22" s="39"/>
      <c r="N22" s="39"/>
      <c r="O22" s="39"/>
    </row>
    <row r="23" spans="1:15" x14ac:dyDescent="0.3">
      <c r="A23" s="22"/>
      <c r="F23" s="20"/>
      <c r="I23" t="s">
        <v>51</v>
      </c>
      <c r="J23" s="18"/>
      <c r="K23" s="74" t="s">
        <v>58</v>
      </c>
      <c r="L23" s="74"/>
      <c r="M23" s="74"/>
      <c r="N23" s="74"/>
      <c r="O23" s="42"/>
    </row>
    <row r="24" spans="1:15" x14ac:dyDescent="0.3">
      <c r="A24" s="22"/>
      <c r="F24" s="20"/>
      <c r="I24" t="s">
        <v>52</v>
      </c>
      <c r="J24" s="3"/>
      <c r="K24" s="74" t="s">
        <v>59</v>
      </c>
      <c r="L24" s="74"/>
      <c r="M24" s="74"/>
      <c r="N24" s="74"/>
      <c r="O24" s="42"/>
    </row>
    <row r="25" spans="1:15" x14ac:dyDescent="0.3">
      <c r="A25" s="22"/>
      <c r="F25" s="20"/>
      <c r="I25" t="s">
        <v>53</v>
      </c>
      <c r="J25" s="18"/>
      <c r="K25" s="74" t="s">
        <v>57</v>
      </c>
      <c r="L25" s="74"/>
      <c r="M25" s="74"/>
      <c r="N25" s="74"/>
      <c r="O25" s="74"/>
    </row>
    <row r="26" spans="1:15" x14ac:dyDescent="0.3">
      <c r="A26" s="22"/>
      <c r="F26" s="20"/>
      <c r="I26" t="s">
        <v>54</v>
      </c>
      <c r="J26" s="3"/>
    </row>
    <row r="27" spans="1:15" x14ac:dyDescent="0.3">
      <c r="A27" s="22"/>
      <c r="F27" s="20"/>
    </row>
    <row r="28" spans="1:15" x14ac:dyDescent="0.3">
      <c r="A28" s="22"/>
      <c r="F28" s="20"/>
      <c r="G28" t="s">
        <v>51</v>
      </c>
      <c r="H28" t="s">
        <v>52</v>
      </c>
      <c r="I28" t="s">
        <v>53</v>
      </c>
      <c r="J28" t="s">
        <v>54</v>
      </c>
      <c r="K28" s="74" t="s">
        <v>60</v>
      </c>
      <c r="L28" s="74"/>
      <c r="M28" s="74"/>
      <c r="N28" s="74"/>
      <c r="O28" s="42"/>
    </row>
    <row r="29" spans="1:15" x14ac:dyDescent="0.3">
      <c r="A29" s="22"/>
      <c r="F29" s="20"/>
      <c r="G29" s="18"/>
      <c r="H29" s="3"/>
      <c r="I29" s="18"/>
      <c r="J29" s="3"/>
      <c r="K29" s="74" t="s">
        <v>61</v>
      </c>
      <c r="L29" s="74"/>
      <c r="M29" s="74"/>
      <c r="N29" s="74"/>
      <c r="O29" s="42"/>
    </row>
    <row r="30" spans="1:15" x14ac:dyDescent="0.3">
      <c r="A30" s="22"/>
      <c r="F30" s="20"/>
      <c r="K30" s="74" t="s">
        <v>57</v>
      </c>
      <c r="L30" s="74"/>
      <c r="M30" s="74"/>
      <c r="N30" s="74"/>
      <c r="O30" s="74"/>
    </row>
    <row r="31" spans="1:15" x14ac:dyDescent="0.3">
      <c r="A31" s="22"/>
      <c r="F31" s="20"/>
      <c r="K31" s="39"/>
      <c r="L31" s="39"/>
      <c r="M31" s="39"/>
      <c r="N31" s="39"/>
      <c r="O31" s="39"/>
    </row>
    <row r="32" spans="1:15" x14ac:dyDescent="0.3">
      <c r="A32" s="22"/>
      <c r="F32" s="20"/>
      <c r="G32" t="s">
        <v>51</v>
      </c>
      <c r="H32" t="s">
        <v>52</v>
      </c>
      <c r="I32" t="s">
        <v>53</v>
      </c>
      <c r="J32" t="s">
        <v>54</v>
      </c>
      <c r="K32" s="74" t="s">
        <v>62</v>
      </c>
      <c r="L32" s="74"/>
      <c r="M32" s="74"/>
      <c r="N32" s="74"/>
      <c r="O32" s="42"/>
    </row>
    <row r="33" spans="1:15" x14ac:dyDescent="0.3">
      <c r="A33" s="22"/>
      <c r="F33" s="20"/>
      <c r="G33" s="18"/>
      <c r="H33" s="3"/>
      <c r="I33" s="18"/>
      <c r="J33" s="3"/>
      <c r="K33" s="74" t="s">
        <v>63</v>
      </c>
      <c r="L33" s="74"/>
      <c r="M33" s="74"/>
      <c r="N33" s="74"/>
      <c r="O33" s="42"/>
    </row>
    <row r="34" spans="1:15" x14ac:dyDescent="0.3">
      <c r="A34" s="22"/>
      <c r="F34" s="20"/>
      <c r="K34" s="74" t="s">
        <v>57</v>
      </c>
      <c r="L34" s="74"/>
      <c r="M34" s="74"/>
      <c r="N34" s="74"/>
      <c r="O34" s="74"/>
    </row>
    <row r="35" spans="1:15" x14ac:dyDescent="0.3">
      <c r="A35" s="22"/>
      <c r="F35" s="20"/>
    </row>
    <row r="36" spans="1:15" x14ac:dyDescent="0.3">
      <c r="A36" s="22"/>
      <c r="F36" s="20"/>
      <c r="H36" s="48" t="s">
        <v>65</v>
      </c>
      <c r="I36" s="48"/>
      <c r="J36" s="48"/>
      <c r="K36" s="48"/>
      <c r="L36" s="48"/>
      <c r="M36" s="48"/>
    </row>
    <row r="37" spans="1:15" x14ac:dyDescent="0.3">
      <c r="A37" s="22"/>
      <c r="F37" s="20"/>
    </row>
    <row r="38" spans="1:15" x14ac:dyDescent="0.3">
      <c r="A38" s="22"/>
      <c r="F38" s="20"/>
    </row>
    <row r="39" spans="1:15" x14ac:dyDescent="0.3">
      <c r="A39" s="22"/>
      <c r="F39" s="20"/>
      <c r="H39" s="48" t="s">
        <v>5</v>
      </c>
      <c r="I39" s="48"/>
      <c r="J39" s="48"/>
      <c r="K39" s="48"/>
    </row>
    <row r="40" spans="1:15" x14ac:dyDescent="0.3">
      <c r="A40" s="22"/>
      <c r="F40" s="20"/>
    </row>
    <row r="41" spans="1:15" x14ac:dyDescent="0.3">
      <c r="A41" s="22"/>
      <c r="F41" s="20"/>
    </row>
    <row r="42" spans="1:15" x14ac:dyDescent="0.3">
      <c r="A42" s="22"/>
      <c r="F42" s="20"/>
    </row>
    <row r="43" spans="1:15" x14ac:dyDescent="0.3">
      <c r="A43" s="22"/>
      <c r="F43" s="20"/>
    </row>
    <row r="44" spans="1:15" x14ac:dyDescent="0.3">
      <c r="A44" s="22"/>
      <c r="F44" s="20"/>
    </row>
    <row r="45" spans="1:15" x14ac:dyDescent="0.3">
      <c r="A45" s="22"/>
      <c r="F45" s="20"/>
    </row>
    <row r="46" spans="1:15" x14ac:dyDescent="0.3">
      <c r="A46" s="22"/>
      <c r="F46" s="20"/>
    </row>
    <row r="47" spans="1:15" x14ac:dyDescent="0.3">
      <c r="A47" s="22"/>
      <c r="F47" s="20"/>
    </row>
    <row r="48" spans="1:15" x14ac:dyDescent="0.3">
      <c r="A48" s="22"/>
      <c r="F48" s="20"/>
    </row>
    <row r="49" spans="1:6" x14ac:dyDescent="0.3">
      <c r="A49" s="22"/>
      <c r="F49" s="20"/>
    </row>
    <row r="50" spans="1:6" x14ac:dyDescent="0.3">
      <c r="A50" s="22"/>
      <c r="F50" s="20"/>
    </row>
    <row r="51" spans="1:6" x14ac:dyDescent="0.3">
      <c r="A51" s="22"/>
      <c r="F51" s="20"/>
    </row>
    <row r="52" spans="1:6" x14ac:dyDescent="0.3">
      <c r="A52" s="22"/>
      <c r="F52" s="20"/>
    </row>
    <row r="53" spans="1:6" x14ac:dyDescent="0.3">
      <c r="A53" s="22"/>
      <c r="F53" s="20"/>
    </row>
    <row r="54" spans="1:6" x14ac:dyDescent="0.3">
      <c r="A54" s="22"/>
      <c r="F54" s="20"/>
    </row>
    <row r="55" spans="1:6" x14ac:dyDescent="0.3">
      <c r="A55" s="22"/>
      <c r="F55" s="20"/>
    </row>
    <row r="56" spans="1:6" x14ac:dyDescent="0.3">
      <c r="A56" s="22"/>
      <c r="F56" s="20"/>
    </row>
    <row r="57" spans="1:6" x14ac:dyDescent="0.3">
      <c r="A57" s="22"/>
      <c r="F57" s="20"/>
    </row>
    <row r="58" spans="1:6" x14ac:dyDescent="0.3">
      <c r="A58" s="22"/>
      <c r="F58" s="20"/>
    </row>
    <row r="59" spans="1:6" x14ac:dyDescent="0.3">
      <c r="A59" s="22"/>
      <c r="F59" s="20"/>
    </row>
    <row r="60" spans="1:6" x14ac:dyDescent="0.3">
      <c r="A60" s="22"/>
      <c r="F60" s="20"/>
    </row>
    <row r="61" spans="1:6" x14ac:dyDescent="0.3">
      <c r="A61" s="22"/>
      <c r="F61" s="20"/>
    </row>
    <row r="62" spans="1:6" x14ac:dyDescent="0.3">
      <c r="A62" s="22"/>
      <c r="F62" s="20"/>
    </row>
    <row r="63" spans="1:6" x14ac:dyDescent="0.3">
      <c r="A63" s="22"/>
      <c r="F63" s="20"/>
    </row>
    <row r="64" spans="1:6" x14ac:dyDescent="0.3">
      <c r="A64" s="22"/>
      <c r="F64" s="20"/>
    </row>
    <row r="65" spans="1:6" x14ac:dyDescent="0.3">
      <c r="A65" s="22"/>
      <c r="F65" s="20"/>
    </row>
    <row r="66" spans="1:6" x14ac:dyDescent="0.3">
      <c r="A66" s="22"/>
      <c r="F66" s="20"/>
    </row>
    <row r="67" spans="1:6" x14ac:dyDescent="0.3">
      <c r="A67" s="22"/>
      <c r="F67" s="20"/>
    </row>
    <row r="68" spans="1:6" x14ac:dyDescent="0.3">
      <c r="A68" s="22"/>
      <c r="F68" s="20"/>
    </row>
    <row r="69" spans="1:6" x14ac:dyDescent="0.3">
      <c r="A69" s="22"/>
      <c r="F69" s="20"/>
    </row>
    <row r="70" spans="1:6" x14ac:dyDescent="0.3">
      <c r="A70" s="22"/>
      <c r="F70" s="20"/>
    </row>
    <row r="71" spans="1:6" x14ac:dyDescent="0.3">
      <c r="A71" s="22"/>
      <c r="F71" s="20"/>
    </row>
    <row r="72" spans="1:6" x14ac:dyDescent="0.3">
      <c r="A72" s="22"/>
      <c r="F72" s="20"/>
    </row>
    <row r="73" spans="1:6" x14ac:dyDescent="0.3">
      <c r="A73" s="22"/>
      <c r="F73" s="20"/>
    </row>
    <row r="74" spans="1:6" x14ac:dyDescent="0.3">
      <c r="A74" s="22"/>
      <c r="F74" s="20"/>
    </row>
    <row r="75" spans="1:6" x14ac:dyDescent="0.3">
      <c r="A75" s="22"/>
      <c r="F75" s="20"/>
    </row>
    <row r="76" spans="1:6" x14ac:dyDescent="0.3">
      <c r="A76" s="22"/>
      <c r="F76" s="20"/>
    </row>
    <row r="77" spans="1:6" x14ac:dyDescent="0.3">
      <c r="A77" s="22"/>
      <c r="F77" s="20"/>
    </row>
    <row r="78" spans="1:6" x14ac:dyDescent="0.3">
      <c r="A78" s="22"/>
      <c r="F78" s="20"/>
    </row>
    <row r="79" spans="1:6" x14ac:dyDescent="0.3">
      <c r="A79" s="22"/>
      <c r="F79" s="20"/>
    </row>
    <row r="80" spans="1:6" x14ac:dyDescent="0.3">
      <c r="A80" s="22"/>
      <c r="F80" s="20"/>
    </row>
    <row r="81" spans="1:6" x14ac:dyDescent="0.3">
      <c r="A81" s="22"/>
      <c r="F81" s="20"/>
    </row>
    <row r="82" spans="1:6" x14ac:dyDescent="0.3">
      <c r="A82" s="22"/>
      <c r="F82" s="20"/>
    </row>
    <row r="83" spans="1:6" x14ac:dyDescent="0.3">
      <c r="A83" s="22"/>
      <c r="F83" s="20"/>
    </row>
    <row r="84" spans="1:6" x14ac:dyDescent="0.3">
      <c r="A84" s="22"/>
      <c r="F84" s="20"/>
    </row>
    <row r="85" spans="1:6" x14ac:dyDescent="0.3">
      <c r="A85" s="22"/>
      <c r="F85" s="20"/>
    </row>
    <row r="86" spans="1:6" x14ac:dyDescent="0.3">
      <c r="A86" s="22"/>
      <c r="F86" s="20"/>
    </row>
    <row r="87" spans="1:6" x14ac:dyDescent="0.3">
      <c r="A87" s="22"/>
      <c r="F87" s="20"/>
    </row>
    <row r="88" spans="1:6" x14ac:dyDescent="0.3">
      <c r="A88" s="22"/>
      <c r="F88" s="20"/>
    </row>
    <row r="89" spans="1:6" x14ac:dyDescent="0.3">
      <c r="A89" s="22"/>
      <c r="F89" s="20"/>
    </row>
    <row r="90" spans="1:6" x14ac:dyDescent="0.3">
      <c r="A90" s="22"/>
      <c r="F90" s="20"/>
    </row>
    <row r="91" spans="1:6" x14ac:dyDescent="0.3">
      <c r="A91" s="22"/>
      <c r="F91" s="20"/>
    </row>
    <row r="92" spans="1:6" x14ac:dyDescent="0.3">
      <c r="A92" s="22"/>
      <c r="F92" s="20"/>
    </row>
    <row r="93" spans="1:6" x14ac:dyDescent="0.3">
      <c r="A93" s="22"/>
      <c r="F93" s="20"/>
    </row>
    <row r="94" spans="1:6" x14ac:dyDescent="0.3">
      <c r="A94" s="22"/>
      <c r="F94" s="20"/>
    </row>
    <row r="95" spans="1:6" x14ac:dyDescent="0.3">
      <c r="A95" s="22"/>
      <c r="F95" s="20"/>
    </row>
    <row r="96" spans="1:6" x14ac:dyDescent="0.3">
      <c r="A96" s="22"/>
      <c r="F96" s="20"/>
    </row>
    <row r="97" spans="1:6" x14ac:dyDescent="0.3">
      <c r="A97" s="22"/>
      <c r="F97" s="20"/>
    </row>
    <row r="98" spans="1:6" x14ac:dyDescent="0.3">
      <c r="A98" s="22"/>
      <c r="F98" s="20"/>
    </row>
    <row r="99" spans="1:6" x14ac:dyDescent="0.3">
      <c r="A99" s="22"/>
      <c r="F99" s="20"/>
    </row>
    <row r="100" spans="1:6" x14ac:dyDescent="0.3">
      <c r="A100" s="22"/>
      <c r="F100" s="20"/>
    </row>
    <row r="101" spans="1:6" x14ac:dyDescent="0.3">
      <c r="A101" s="22"/>
      <c r="F101" s="20"/>
    </row>
    <row r="102" spans="1:6" x14ac:dyDescent="0.3">
      <c r="A102" s="22"/>
      <c r="F102" s="20"/>
    </row>
    <row r="103" spans="1:6" x14ac:dyDescent="0.3">
      <c r="A103" s="22"/>
      <c r="F103" s="20"/>
    </row>
    <row r="104" spans="1:6" x14ac:dyDescent="0.3">
      <c r="A104" s="22"/>
      <c r="F104" s="20"/>
    </row>
    <row r="105" spans="1:6" x14ac:dyDescent="0.3">
      <c r="A105" s="22"/>
      <c r="F105" s="20"/>
    </row>
  </sheetData>
  <mergeCells count="30">
    <mergeCell ref="H39:K39"/>
    <mergeCell ref="K25:O25"/>
    <mergeCell ref="K28:N28"/>
    <mergeCell ref="K29:N29"/>
    <mergeCell ref="K30:O30"/>
    <mergeCell ref="K32:N32"/>
    <mergeCell ref="K33:N33"/>
    <mergeCell ref="I13:J13"/>
    <mergeCell ref="K13:N15"/>
    <mergeCell ref="K34:O34"/>
    <mergeCell ref="H17:N17"/>
    <mergeCell ref="H36:M36"/>
    <mergeCell ref="K18:N18"/>
    <mergeCell ref="K19:N19"/>
    <mergeCell ref="K20:O20"/>
    <mergeCell ref="K23:N23"/>
    <mergeCell ref="K24:N24"/>
    <mergeCell ref="A1:F1"/>
    <mergeCell ref="B6:E9"/>
    <mergeCell ref="B10:E12"/>
    <mergeCell ref="G3:L4"/>
    <mergeCell ref="H5:L5"/>
    <mergeCell ref="I6:L7"/>
    <mergeCell ref="H8:M8"/>
    <mergeCell ref="B2:E5"/>
    <mergeCell ref="F4:F5"/>
    <mergeCell ref="H10:J10"/>
    <mergeCell ref="K10:N12"/>
    <mergeCell ref="I11:J11"/>
    <mergeCell ref="I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04"/>
  <sheetViews>
    <sheetView workbookViewId="0">
      <selection activeCell="H10" sqref="H10"/>
    </sheetView>
  </sheetViews>
  <sheetFormatPr defaultRowHeight="14.4" x14ac:dyDescent="0.3"/>
  <cols>
    <col min="4" max="4" width="14.6640625" customWidth="1"/>
    <col min="5" max="5" width="13" customWidth="1"/>
    <col min="6" max="6" width="15.44140625" customWidth="1"/>
    <col min="10" max="10" width="5.6640625" customWidth="1"/>
    <col min="11" max="11" width="19.5546875" customWidth="1"/>
    <col min="12" max="12" width="13.44140625" customWidth="1"/>
    <col min="13" max="13" width="20.88671875" customWidth="1"/>
  </cols>
  <sheetData>
    <row r="2" spans="1:13" x14ac:dyDescent="0.3">
      <c r="A2" s="48" t="s">
        <v>66</v>
      </c>
      <c r="B2" s="48"/>
      <c r="C2" s="48"/>
      <c r="D2" s="48"/>
      <c r="E2" s="48"/>
      <c r="F2" s="48"/>
    </row>
    <row r="3" spans="1:13" x14ac:dyDescent="0.3">
      <c r="B3" s="93" t="s">
        <v>35</v>
      </c>
    </row>
    <row r="4" spans="1:13" x14ac:dyDescent="0.3">
      <c r="A4" s="24" t="s">
        <v>67</v>
      </c>
      <c r="B4" s="93"/>
      <c r="C4" s="68" t="s">
        <v>68</v>
      </c>
      <c r="D4" s="69"/>
      <c r="E4" s="69"/>
      <c r="F4" s="69"/>
    </row>
    <row r="5" spans="1:13" x14ac:dyDescent="0.3">
      <c r="A5">
        <f ca="1">ROUND(_xlfn.NORM.S.INV(RAND())*39+195.5,1)</f>
        <v>234.5</v>
      </c>
      <c r="B5" s="25"/>
      <c r="C5" s="68" t="s">
        <v>71</v>
      </c>
      <c r="D5" s="69"/>
      <c r="E5" s="69"/>
      <c r="F5" s="69"/>
    </row>
    <row r="6" spans="1:13" x14ac:dyDescent="0.3">
      <c r="A6">
        <f t="shared" ref="A6:A69" ca="1" si="0">ROUND(_xlfn.NORM.S.INV(RAND())*39+195.5,1)</f>
        <v>189.2</v>
      </c>
      <c r="B6" s="26"/>
      <c r="F6" t="s">
        <v>75</v>
      </c>
    </row>
    <row r="7" spans="1:13" x14ac:dyDescent="0.3">
      <c r="A7">
        <f t="shared" ca="1" si="0"/>
        <v>154.5</v>
      </c>
      <c r="B7" s="26"/>
      <c r="D7" s="45" t="s">
        <v>69</v>
      </c>
      <c r="E7" s="3" t="s">
        <v>72</v>
      </c>
      <c r="F7" s="18" t="s">
        <v>98</v>
      </c>
      <c r="G7" s="70" t="s">
        <v>74</v>
      </c>
      <c r="H7" s="70"/>
      <c r="I7" s="70"/>
    </row>
    <row r="8" spans="1:13" x14ac:dyDescent="0.3">
      <c r="A8">
        <f t="shared" ca="1" si="0"/>
        <v>239.7</v>
      </c>
      <c r="B8" s="26"/>
      <c r="D8" s="45" t="s">
        <v>70</v>
      </c>
      <c r="E8" s="18" t="s">
        <v>73</v>
      </c>
      <c r="F8" s="3" t="s">
        <v>97</v>
      </c>
      <c r="K8" s="98" t="s">
        <v>90</v>
      </c>
      <c r="L8" s="99"/>
      <c r="M8" s="100"/>
    </row>
    <row r="9" spans="1:13" x14ac:dyDescent="0.3">
      <c r="A9">
        <f t="shared" ca="1" si="0"/>
        <v>185.9</v>
      </c>
      <c r="B9" s="26"/>
      <c r="D9" s="45" t="s">
        <v>110</v>
      </c>
      <c r="E9">
        <v>10</v>
      </c>
      <c r="K9" s="101"/>
      <c r="L9" s="102"/>
      <c r="M9" s="103"/>
    </row>
    <row r="10" spans="1:13" x14ac:dyDescent="0.3">
      <c r="A10">
        <f t="shared" ca="1" si="0"/>
        <v>160</v>
      </c>
      <c r="B10" s="26"/>
      <c r="D10" s="45" t="s">
        <v>76</v>
      </c>
      <c r="E10" s="3" t="s">
        <v>109</v>
      </c>
      <c r="F10" s="18" t="s">
        <v>99</v>
      </c>
    </row>
    <row r="11" spans="1:13" x14ac:dyDescent="0.3">
      <c r="A11">
        <f t="shared" ca="1" si="0"/>
        <v>154.80000000000001</v>
      </c>
      <c r="B11" s="26"/>
      <c r="E11" s="5" t="s">
        <v>77</v>
      </c>
      <c r="F11" s="5"/>
      <c r="G11" s="24"/>
      <c r="H11" s="24"/>
      <c r="I11" s="24"/>
      <c r="J11" s="24"/>
      <c r="K11" s="93" t="s">
        <v>83</v>
      </c>
      <c r="L11" s="24"/>
      <c r="M11" s="93" t="s">
        <v>88</v>
      </c>
    </row>
    <row r="12" spans="1:13" x14ac:dyDescent="0.3">
      <c r="A12">
        <f t="shared" ca="1" si="0"/>
        <v>178.3</v>
      </c>
      <c r="B12" s="26"/>
      <c r="E12" s="24" t="s">
        <v>78</v>
      </c>
      <c r="F12" s="24" t="s">
        <v>79</v>
      </c>
      <c r="G12" s="24"/>
      <c r="H12" s="24"/>
      <c r="I12" s="24"/>
      <c r="J12" s="24"/>
      <c r="K12" s="93"/>
      <c r="L12" s="24" t="s">
        <v>85</v>
      </c>
      <c r="M12" s="93"/>
    </row>
    <row r="13" spans="1:13" x14ac:dyDescent="0.3">
      <c r="A13">
        <f t="shared" ca="1" si="0"/>
        <v>226.9</v>
      </c>
      <c r="B13" s="26"/>
      <c r="D13">
        <v>1</v>
      </c>
      <c r="E13" s="28" t="s">
        <v>80</v>
      </c>
      <c r="F13" s="29" t="s">
        <v>100</v>
      </c>
      <c r="G13" s="37" t="s">
        <v>81</v>
      </c>
      <c r="H13" s="37"/>
      <c r="I13" s="37"/>
      <c r="J13" s="38"/>
      <c r="K13" s="34" t="s">
        <v>84</v>
      </c>
      <c r="L13" s="35" t="s">
        <v>86</v>
      </c>
      <c r="M13" s="34" t="s">
        <v>89</v>
      </c>
    </row>
    <row r="14" spans="1:13" x14ac:dyDescent="0.3">
      <c r="A14">
        <f t="shared" ca="1" si="0"/>
        <v>213.6</v>
      </c>
      <c r="B14" s="26"/>
      <c r="D14">
        <v>2</v>
      </c>
      <c r="E14" s="30" t="s">
        <v>101</v>
      </c>
      <c r="F14" s="31" t="s">
        <v>102</v>
      </c>
      <c r="G14" s="69" t="s">
        <v>82</v>
      </c>
      <c r="H14" s="69"/>
      <c r="I14" s="69"/>
      <c r="J14" s="69"/>
      <c r="K14" s="34"/>
      <c r="L14" s="35" t="s">
        <v>87</v>
      </c>
      <c r="M14" s="34"/>
    </row>
    <row r="15" spans="1:13" x14ac:dyDescent="0.3">
      <c r="A15">
        <f t="shared" ca="1" si="0"/>
        <v>159.69999999999999</v>
      </c>
      <c r="B15" s="26"/>
      <c r="D15">
        <v>3</v>
      </c>
      <c r="E15" s="30"/>
      <c r="F15" s="31"/>
      <c r="K15" s="34"/>
      <c r="L15" s="35"/>
      <c r="M15" s="34"/>
    </row>
    <row r="16" spans="1:13" x14ac:dyDescent="0.3">
      <c r="A16">
        <f t="shared" ca="1" si="0"/>
        <v>163.4</v>
      </c>
      <c r="B16" s="26"/>
      <c r="D16">
        <v>4</v>
      </c>
      <c r="E16" s="30"/>
      <c r="F16" s="31"/>
      <c r="K16" s="34"/>
      <c r="L16" s="35"/>
      <c r="M16" s="34"/>
    </row>
    <row r="17" spans="1:13" x14ac:dyDescent="0.3">
      <c r="A17">
        <f t="shared" ca="1" si="0"/>
        <v>149.30000000000001</v>
      </c>
      <c r="B17" s="26"/>
      <c r="D17">
        <v>5</v>
      </c>
      <c r="E17" s="30"/>
      <c r="F17" s="31"/>
      <c r="K17" s="34"/>
      <c r="L17" s="35"/>
      <c r="M17" s="34"/>
    </row>
    <row r="18" spans="1:13" x14ac:dyDescent="0.3">
      <c r="A18">
        <f t="shared" ca="1" si="0"/>
        <v>164</v>
      </c>
      <c r="B18" s="26"/>
      <c r="D18">
        <v>6</v>
      </c>
      <c r="E18" s="30"/>
      <c r="F18" s="31"/>
      <c r="K18" s="34"/>
      <c r="L18" s="35"/>
      <c r="M18" s="34"/>
    </row>
    <row r="19" spans="1:13" x14ac:dyDescent="0.3">
      <c r="A19">
        <f t="shared" ca="1" si="0"/>
        <v>212.1</v>
      </c>
      <c r="B19" s="26"/>
      <c r="D19">
        <v>7</v>
      </c>
      <c r="E19" s="30"/>
      <c r="F19" s="31"/>
      <c r="K19" s="34"/>
      <c r="L19" s="35"/>
      <c r="M19" s="34"/>
    </row>
    <row r="20" spans="1:13" x14ac:dyDescent="0.3">
      <c r="A20">
        <f t="shared" ca="1" si="0"/>
        <v>224</v>
      </c>
      <c r="B20" s="26"/>
      <c r="D20">
        <v>8</v>
      </c>
      <c r="E20" s="30"/>
      <c r="F20" s="31"/>
      <c r="K20" s="34"/>
      <c r="L20" s="35"/>
      <c r="M20" s="34"/>
    </row>
    <row r="21" spans="1:13" x14ac:dyDescent="0.3">
      <c r="A21">
        <f t="shared" ca="1" si="0"/>
        <v>169.1</v>
      </c>
      <c r="B21" s="26"/>
      <c r="D21">
        <v>9</v>
      </c>
      <c r="E21" s="30"/>
      <c r="F21" s="31"/>
      <c r="K21" s="34"/>
      <c r="L21" s="35"/>
      <c r="M21" s="34"/>
    </row>
    <row r="22" spans="1:13" x14ac:dyDescent="0.3">
      <c r="A22">
        <f t="shared" ca="1" si="0"/>
        <v>206.1</v>
      </c>
      <c r="B22" s="26"/>
      <c r="D22">
        <v>10</v>
      </c>
      <c r="E22" s="32"/>
      <c r="F22" s="33"/>
      <c r="K22" s="34"/>
      <c r="L22" s="35"/>
      <c r="M22" s="34"/>
    </row>
    <row r="23" spans="1:13" x14ac:dyDescent="0.3">
      <c r="A23">
        <f t="shared" ca="1" si="0"/>
        <v>231.4</v>
      </c>
      <c r="B23" s="26"/>
      <c r="K23" s="36"/>
      <c r="L23" s="36"/>
    </row>
    <row r="24" spans="1:13" x14ac:dyDescent="0.3">
      <c r="A24">
        <f t="shared" ca="1" si="0"/>
        <v>215.3</v>
      </c>
      <c r="B24" s="26"/>
    </row>
    <row r="25" spans="1:13" ht="15" customHeight="1" x14ac:dyDescent="0.3">
      <c r="A25">
        <f t="shared" ca="1" si="0"/>
        <v>188.2</v>
      </c>
      <c r="B25" s="26"/>
      <c r="E25" s="104" t="s">
        <v>91</v>
      </c>
      <c r="F25" s="105"/>
      <c r="G25" s="105"/>
      <c r="H25" s="106"/>
    </row>
    <row r="26" spans="1:13" x14ac:dyDescent="0.3">
      <c r="A26">
        <f t="shared" ca="1" si="0"/>
        <v>219.5</v>
      </c>
      <c r="B26" s="26"/>
      <c r="E26" s="107"/>
      <c r="F26" s="108"/>
      <c r="G26" s="108"/>
      <c r="H26" s="109"/>
    </row>
    <row r="27" spans="1:13" x14ac:dyDescent="0.3">
      <c r="A27">
        <f t="shared" ca="1" si="0"/>
        <v>225.2</v>
      </c>
      <c r="B27" s="26"/>
      <c r="E27" s="110"/>
      <c r="F27" s="111"/>
      <c r="G27" s="111"/>
      <c r="H27" s="112"/>
    </row>
    <row r="28" spans="1:13" x14ac:dyDescent="0.3">
      <c r="A28">
        <f t="shared" ca="1" si="0"/>
        <v>173.4</v>
      </c>
      <c r="B28" s="26"/>
    </row>
    <row r="29" spans="1:13" x14ac:dyDescent="0.3">
      <c r="A29">
        <f t="shared" ca="1" si="0"/>
        <v>167.5</v>
      </c>
      <c r="B29" s="26"/>
    </row>
    <row r="30" spans="1:13" x14ac:dyDescent="0.3">
      <c r="A30">
        <f t="shared" ca="1" si="0"/>
        <v>161.80000000000001</v>
      </c>
      <c r="B30" s="26"/>
    </row>
    <row r="31" spans="1:13" x14ac:dyDescent="0.3">
      <c r="A31">
        <f t="shared" ca="1" si="0"/>
        <v>230.7</v>
      </c>
      <c r="B31" s="26"/>
    </row>
    <row r="32" spans="1:13" x14ac:dyDescent="0.3">
      <c r="A32">
        <f t="shared" ca="1" si="0"/>
        <v>216</v>
      </c>
      <c r="B32" s="26"/>
    </row>
    <row r="33" spans="1:2" x14ac:dyDescent="0.3">
      <c r="A33">
        <f t="shared" ca="1" si="0"/>
        <v>107.2</v>
      </c>
      <c r="B33" s="26"/>
    </row>
    <row r="34" spans="1:2" x14ac:dyDescent="0.3">
      <c r="A34">
        <f t="shared" ca="1" si="0"/>
        <v>198.1</v>
      </c>
      <c r="B34" s="26"/>
    </row>
    <row r="35" spans="1:2" x14ac:dyDescent="0.3">
      <c r="A35">
        <f t="shared" ca="1" si="0"/>
        <v>170.8</v>
      </c>
      <c r="B35" s="26"/>
    </row>
    <row r="36" spans="1:2" x14ac:dyDescent="0.3">
      <c r="A36">
        <f t="shared" ca="1" si="0"/>
        <v>185.2</v>
      </c>
      <c r="B36" s="26"/>
    </row>
    <row r="37" spans="1:2" x14ac:dyDescent="0.3">
      <c r="A37">
        <f t="shared" ca="1" si="0"/>
        <v>231.6</v>
      </c>
      <c r="B37" s="26"/>
    </row>
    <row r="38" spans="1:2" x14ac:dyDescent="0.3">
      <c r="A38">
        <f t="shared" ca="1" si="0"/>
        <v>178.5</v>
      </c>
      <c r="B38" s="26"/>
    </row>
    <row r="39" spans="1:2" x14ac:dyDescent="0.3">
      <c r="A39">
        <f t="shared" ca="1" si="0"/>
        <v>180.1</v>
      </c>
      <c r="B39" s="26"/>
    </row>
    <row r="40" spans="1:2" x14ac:dyDescent="0.3">
      <c r="A40">
        <f t="shared" ca="1" si="0"/>
        <v>267.3</v>
      </c>
      <c r="B40" s="26"/>
    </row>
    <row r="41" spans="1:2" x14ac:dyDescent="0.3">
      <c r="A41">
        <f t="shared" ca="1" si="0"/>
        <v>211.6</v>
      </c>
      <c r="B41" s="26"/>
    </row>
    <row r="42" spans="1:2" x14ac:dyDescent="0.3">
      <c r="A42">
        <f t="shared" ca="1" si="0"/>
        <v>201</v>
      </c>
      <c r="B42" s="26"/>
    </row>
    <row r="43" spans="1:2" x14ac:dyDescent="0.3">
      <c r="A43">
        <f t="shared" ca="1" si="0"/>
        <v>183.6</v>
      </c>
      <c r="B43" s="26"/>
    </row>
    <row r="44" spans="1:2" x14ac:dyDescent="0.3">
      <c r="A44">
        <f t="shared" ca="1" si="0"/>
        <v>240</v>
      </c>
      <c r="B44" s="26"/>
    </row>
    <row r="45" spans="1:2" x14ac:dyDescent="0.3">
      <c r="A45">
        <f t="shared" ca="1" si="0"/>
        <v>153.1</v>
      </c>
      <c r="B45" s="26"/>
    </row>
    <row r="46" spans="1:2" x14ac:dyDescent="0.3">
      <c r="A46">
        <f t="shared" ca="1" si="0"/>
        <v>206.9</v>
      </c>
      <c r="B46" s="26"/>
    </row>
    <row r="47" spans="1:2" x14ac:dyDescent="0.3">
      <c r="A47">
        <f t="shared" ca="1" si="0"/>
        <v>215.1</v>
      </c>
      <c r="B47" s="26"/>
    </row>
    <row r="48" spans="1:2" x14ac:dyDescent="0.3">
      <c r="A48">
        <f t="shared" ca="1" si="0"/>
        <v>184.5</v>
      </c>
      <c r="B48" s="26"/>
    </row>
    <row r="49" spans="1:2" x14ac:dyDescent="0.3">
      <c r="A49">
        <f t="shared" ca="1" si="0"/>
        <v>207.9</v>
      </c>
      <c r="B49" s="26"/>
    </row>
    <row r="50" spans="1:2" x14ac:dyDescent="0.3">
      <c r="A50">
        <f t="shared" ca="1" si="0"/>
        <v>165.6</v>
      </c>
      <c r="B50" s="26"/>
    </row>
    <row r="51" spans="1:2" x14ac:dyDescent="0.3">
      <c r="A51">
        <f t="shared" ca="1" si="0"/>
        <v>213.7</v>
      </c>
      <c r="B51" s="26"/>
    </row>
    <row r="52" spans="1:2" x14ac:dyDescent="0.3">
      <c r="A52">
        <f t="shared" ca="1" si="0"/>
        <v>175.3</v>
      </c>
      <c r="B52" s="26"/>
    </row>
    <row r="53" spans="1:2" x14ac:dyDescent="0.3">
      <c r="A53">
        <f t="shared" ca="1" si="0"/>
        <v>176.6</v>
      </c>
      <c r="B53" s="26"/>
    </row>
    <row r="54" spans="1:2" x14ac:dyDescent="0.3">
      <c r="A54">
        <f t="shared" ca="1" si="0"/>
        <v>154.5</v>
      </c>
      <c r="B54" s="26"/>
    </row>
    <row r="55" spans="1:2" x14ac:dyDescent="0.3">
      <c r="A55">
        <f t="shared" ca="1" si="0"/>
        <v>229.2</v>
      </c>
      <c r="B55" s="26"/>
    </row>
    <row r="56" spans="1:2" x14ac:dyDescent="0.3">
      <c r="A56">
        <f t="shared" ca="1" si="0"/>
        <v>222.6</v>
      </c>
      <c r="B56" s="26"/>
    </row>
    <row r="57" spans="1:2" x14ac:dyDescent="0.3">
      <c r="A57">
        <f t="shared" ca="1" si="0"/>
        <v>154.6</v>
      </c>
      <c r="B57" s="26"/>
    </row>
    <row r="58" spans="1:2" x14ac:dyDescent="0.3">
      <c r="A58">
        <f t="shared" ca="1" si="0"/>
        <v>239.1</v>
      </c>
      <c r="B58" s="26"/>
    </row>
    <row r="59" spans="1:2" x14ac:dyDescent="0.3">
      <c r="A59">
        <f t="shared" ca="1" si="0"/>
        <v>189.6</v>
      </c>
      <c r="B59" s="26"/>
    </row>
    <row r="60" spans="1:2" x14ac:dyDescent="0.3">
      <c r="A60">
        <f t="shared" ca="1" si="0"/>
        <v>164.1</v>
      </c>
      <c r="B60" s="26"/>
    </row>
    <row r="61" spans="1:2" x14ac:dyDescent="0.3">
      <c r="A61">
        <f t="shared" ca="1" si="0"/>
        <v>196.8</v>
      </c>
      <c r="B61" s="26"/>
    </row>
    <row r="62" spans="1:2" x14ac:dyDescent="0.3">
      <c r="A62">
        <f t="shared" ca="1" si="0"/>
        <v>223.9</v>
      </c>
      <c r="B62" s="26"/>
    </row>
    <row r="63" spans="1:2" x14ac:dyDescent="0.3">
      <c r="A63">
        <f t="shared" ca="1" si="0"/>
        <v>234.4</v>
      </c>
      <c r="B63" s="26"/>
    </row>
    <row r="64" spans="1:2" x14ac:dyDescent="0.3">
      <c r="A64">
        <f t="shared" ca="1" si="0"/>
        <v>220.7</v>
      </c>
      <c r="B64" s="26"/>
    </row>
    <row r="65" spans="1:2" x14ac:dyDescent="0.3">
      <c r="A65">
        <f t="shared" ca="1" si="0"/>
        <v>192.7</v>
      </c>
      <c r="B65" s="26"/>
    </row>
    <row r="66" spans="1:2" x14ac:dyDescent="0.3">
      <c r="A66">
        <f t="shared" ca="1" si="0"/>
        <v>198.2</v>
      </c>
      <c r="B66" s="26"/>
    </row>
    <row r="67" spans="1:2" x14ac:dyDescent="0.3">
      <c r="A67">
        <f t="shared" ca="1" si="0"/>
        <v>188</v>
      </c>
      <c r="B67" s="26"/>
    </row>
    <row r="68" spans="1:2" x14ac:dyDescent="0.3">
      <c r="A68">
        <f t="shared" ca="1" si="0"/>
        <v>165.1</v>
      </c>
      <c r="B68" s="26"/>
    </row>
    <row r="69" spans="1:2" x14ac:dyDescent="0.3">
      <c r="A69">
        <f t="shared" ca="1" si="0"/>
        <v>212.3</v>
      </c>
      <c r="B69" s="26"/>
    </row>
    <row r="70" spans="1:2" x14ac:dyDescent="0.3">
      <c r="A70">
        <f t="shared" ref="A70:A104" ca="1" si="1">ROUND(_xlfn.NORM.S.INV(RAND())*39+195.5,1)</f>
        <v>160.4</v>
      </c>
      <c r="B70" s="26"/>
    </row>
    <row r="71" spans="1:2" x14ac:dyDescent="0.3">
      <c r="A71">
        <f t="shared" ca="1" si="1"/>
        <v>173.1</v>
      </c>
      <c r="B71" s="26"/>
    </row>
    <row r="72" spans="1:2" x14ac:dyDescent="0.3">
      <c r="A72">
        <f t="shared" ca="1" si="1"/>
        <v>186.5</v>
      </c>
      <c r="B72" s="26"/>
    </row>
    <row r="73" spans="1:2" x14ac:dyDescent="0.3">
      <c r="A73">
        <f t="shared" ca="1" si="1"/>
        <v>237.2</v>
      </c>
      <c r="B73" s="26"/>
    </row>
    <row r="74" spans="1:2" x14ac:dyDescent="0.3">
      <c r="A74">
        <f t="shared" ca="1" si="1"/>
        <v>270.3</v>
      </c>
      <c r="B74" s="26"/>
    </row>
    <row r="75" spans="1:2" x14ac:dyDescent="0.3">
      <c r="A75">
        <f t="shared" ca="1" si="1"/>
        <v>160.6</v>
      </c>
      <c r="B75" s="26"/>
    </row>
    <row r="76" spans="1:2" x14ac:dyDescent="0.3">
      <c r="A76">
        <f t="shared" ca="1" si="1"/>
        <v>195.3</v>
      </c>
      <c r="B76" s="26"/>
    </row>
    <row r="77" spans="1:2" x14ac:dyDescent="0.3">
      <c r="A77">
        <f t="shared" ca="1" si="1"/>
        <v>186.8</v>
      </c>
      <c r="B77" s="26"/>
    </row>
    <row r="78" spans="1:2" x14ac:dyDescent="0.3">
      <c r="A78">
        <f t="shared" ca="1" si="1"/>
        <v>215</v>
      </c>
      <c r="B78" s="26"/>
    </row>
    <row r="79" spans="1:2" x14ac:dyDescent="0.3">
      <c r="A79">
        <f t="shared" ca="1" si="1"/>
        <v>225.7</v>
      </c>
      <c r="B79" s="26"/>
    </row>
    <row r="80" spans="1:2" x14ac:dyDescent="0.3">
      <c r="A80">
        <f t="shared" ca="1" si="1"/>
        <v>267.2</v>
      </c>
      <c r="B80" s="26"/>
    </row>
    <row r="81" spans="1:2" x14ac:dyDescent="0.3">
      <c r="A81">
        <f t="shared" ca="1" si="1"/>
        <v>212.1</v>
      </c>
      <c r="B81" s="26"/>
    </row>
    <row r="82" spans="1:2" x14ac:dyDescent="0.3">
      <c r="A82">
        <f t="shared" ca="1" si="1"/>
        <v>146.19999999999999</v>
      </c>
      <c r="B82" s="26"/>
    </row>
    <row r="83" spans="1:2" x14ac:dyDescent="0.3">
      <c r="A83">
        <f t="shared" ca="1" si="1"/>
        <v>164</v>
      </c>
      <c r="B83" s="26"/>
    </row>
    <row r="84" spans="1:2" x14ac:dyDescent="0.3">
      <c r="A84">
        <f t="shared" ca="1" si="1"/>
        <v>218.5</v>
      </c>
      <c r="B84" s="26"/>
    </row>
    <row r="85" spans="1:2" x14ac:dyDescent="0.3">
      <c r="A85">
        <f t="shared" ca="1" si="1"/>
        <v>206.1</v>
      </c>
      <c r="B85" s="26"/>
    </row>
    <row r="86" spans="1:2" x14ac:dyDescent="0.3">
      <c r="A86">
        <f t="shared" ca="1" si="1"/>
        <v>259.2</v>
      </c>
      <c r="B86" s="26"/>
    </row>
    <row r="87" spans="1:2" x14ac:dyDescent="0.3">
      <c r="A87">
        <f t="shared" ca="1" si="1"/>
        <v>194.6</v>
      </c>
      <c r="B87" s="26"/>
    </row>
    <row r="88" spans="1:2" x14ac:dyDescent="0.3">
      <c r="A88">
        <f t="shared" ca="1" si="1"/>
        <v>193.4</v>
      </c>
      <c r="B88" s="26"/>
    </row>
    <row r="89" spans="1:2" x14ac:dyDescent="0.3">
      <c r="A89">
        <f t="shared" ca="1" si="1"/>
        <v>174.2</v>
      </c>
      <c r="B89" s="26"/>
    </row>
    <row r="90" spans="1:2" x14ac:dyDescent="0.3">
      <c r="A90">
        <f t="shared" ca="1" si="1"/>
        <v>258.89999999999998</v>
      </c>
      <c r="B90" s="26"/>
    </row>
    <row r="91" spans="1:2" x14ac:dyDescent="0.3">
      <c r="A91">
        <f t="shared" ca="1" si="1"/>
        <v>243.6</v>
      </c>
      <c r="B91" s="26"/>
    </row>
    <row r="92" spans="1:2" x14ac:dyDescent="0.3">
      <c r="A92">
        <f t="shared" ca="1" si="1"/>
        <v>124.9</v>
      </c>
      <c r="B92" s="26"/>
    </row>
    <row r="93" spans="1:2" x14ac:dyDescent="0.3">
      <c r="A93">
        <f t="shared" ca="1" si="1"/>
        <v>227.4</v>
      </c>
      <c r="B93" s="26"/>
    </row>
    <row r="94" spans="1:2" x14ac:dyDescent="0.3">
      <c r="A94">
        <f t="shared" ca="1" si="1"/>
        <v>137.9</v>
      </c>
      <c r="B94" s="26"/>
    </row>
    <row r="95" spans="1:2" x14ac:dyDescent="0.3">
      <c r="A95">
        <f t="shared" ca="1" si="1"/>
        <v>172.9</v>
      </c>
      <c r="B95" s="26"/>
    </row>
    <row r="96" spans="1:2" x14ac:dyDescent="0.3">
      <c r="A96">
        <f t="shared" ca="1" si="1"/>
        <v>156.5</v>
      </c>
      <c r="B96" s="26"/>
    </row>
    <row r="97" spans="1:2" x14ac:dyDescent="0.3">
      <c r="A97">
        <f t="shared" ca="1" si="1"/>
        <v>205.2</v>
      </c>
      <c r="B97" s="26"/>
    </row>
    <row r="98" spans="1:2" x14ac:dyDescent="0.3">
      <c r="A98">
        <f t="shared" ca="1" si="1"/>
        <v>169.7</v>
      </c>
      <c r="B98" s="26"/>
    </row>
    <row r="99" spans="1:2" x14ac:dyDescent="0.3">
      <c r="A99">
        <f t="shared" ca="1" si="1"/>
        <v>137.5</v>
      </c>
      <c r="B99" s="26"/>
    </row>
    <row r="100" spans="1:2" x14ac:dyDescent="0.3">
      <c r="A100">
        <f t="shared" ca="1" si="1"/>
        <v>195.8</v>
      </c>
      <c r="B100" s="26"/>
    </row>
    <row r="101" spans="1:2" x14ac:dyDescent="0.3">
      <c r="A101">
        <f t="shared" ca="1" si="1"/>
        <v>203.5</v>
      </c>
      <c r="B101" s="26"/>
    </row>
    <row r="102" spans="1:2" x14ac:dyDescent="0.3">
      <c r="A102">
        <f t="shared" ca="1" si="1"/>
        <v>201.1</v>
      </c>
      <c r="B102" s="26"/>
    </row>
    <row r="103" spans="1:2" x14ac:dyDescent="0.3">
      <c r="A103">
        <f t="shared" ca="1" si="1"/>
        <v>225.8</v>
      </c>
      <c r="B103" s="26"/>
    </row>
    <row r="104" spans="1:2" x14ac:dyDescent="0.3">
      <c r="A104">
        <f t="shared" ca="1" si="1"/>
        <v>265.5</v>
      </c>
      <c r="B104" s="27"/>
    </row>
  </sheetData>
  <mergeCells count="10">
    <mergeCell ref="K8:M9"/>
    <mergeCell ref="E25:H27"/>
    <mergeCell ref="G14:J14"/>
    <mergeCell ref="K11:K12"/>
    <mergeCell ref="M11:M12"/>
    <mergeCell ref="A2:F2"/>
    <mergeCell ref="B3:B4"/>
    <mergeCell ref="C4:F4"/>
    <mergeCell ref="C5:F5"/>
    <mergeCell ref="G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104"/>
  <sheetViews>
    <sheetView workbookViewId="0">
      <selection activeCell="C18" sqref="C18"/>
    </sheetView>
  </sheetViews>
  <sheetFormatPr defaultRowHeight="14.4" x14ac:dyDescent="0.3"/>
  <cols>
    <col min="4" max="4" width="15.6640625" customWidth="1"/>
    <col min="5" max="5" width="10" customWidth="1"/>
    <col min="6" max="6" width="14.33203125" customWidth="1"/>
    <col min="10" max="10" width="5.6640625" customWidth="1"/>
    <col min="11" max="11" width="19.5546875" customWidth="1"/>
    <col min="12" max="12" width="13.44140625" customWidth="1"/>
    <col min="13" max="13" width="20.88671875" customWidth="1"/>
    <col min="14" max="14" width="11.109375" customWidth="1"/>
  </cols>
  <sheetData>
    <row r="2" spans="1:14" x14ac:dyDescent="0.3">
      <c r="A2" s="48" t="s">
        <v>66</v>
      </c>
      <c r="B2" s="48"/>
      <c r="C2" s="48"/>
      <c r="D2" s="48"/>
      <c r="E2" s="48"/>
      <c r="F2" s="48"/>
    </row>
    <row r="3" spans="1:14" x14ac:dyDescent="0.3">
      <c r="B3" s="93" t="s">
        <v>35</v>
      </c>
    </row>
    <row r="4" spans="1:14" x14ac:dyDescent="0.3">
      <c r="A4" s="24" t="s">
        <v>67</v>
      </c>
      <c r="B4" s="93"/>
      <c r="C4" s="68" t="s">
        <v>68</v>
      </c>
      <c r="D4" s="69"/>
      <c r="E4" s="69"/>
      <c r="F4" s="69"/>
    </row>
    <row r="5" spans="1:14" x14ac:dyDescent="0.3">
      <c r="A5">
        <f ca="1">ROUND(_xlfn.NORM.S.INV(RAND())*39+195.5,1)</f>
        <v>94.8</v>
      </c>
      <c r="B5" s="25">
        <v>223.3</v>
      </c>
      <c r="C5" s="68" t="s">
        <v>71</v>
      </c>
      <c r="D5" s="69"/>
      <c r="E5" s="69"/>
      <c r="F5" s="69"/>
    </row>
    <row r="6" spans="1:14" x14ac:dyDescent="0.3">
      <c r="A6">
        <f t="shared" ref="A6:A69" ca="1" si="0">ROUND(_xlfn.NORM.S.INV(RAND())*39+195.5,1)</f>
        <v>220.7</v>
      </c>
      <c r="B6" s="26">
        <v>183.8</v>
      </c>
      <c r="F6" t="s">
        <v>75</v>
      </c>
    </row>
    <row r="7" spans="1:14" x14ac:dyDescent="0.3">
      <c r="A7">
        <f t="shared" ca="1" si="0"/>
        <v>196.9</v>
      </c>
      <c r="B7" s="26">
        <v>247.5</v>
      </c>
      <c r="D7" s="45" t="s">
        <v>69</v>
      </c>
      <c r="E7" s="3">
        <f>MIN(data)</f>
        <v>112.7</v>
      </c>
      <c r="F7" s="18">
        <f>ROUNDDOWN(E7,0)</f>
        <v>112</v>
      </c>
      <c r="G7" s="70" t="s">
        <v>74</v>
      </c>
      <c r="H7" s="70"/>
      <c r="I7" s="70"/>
    </row>
    <row r="8" spans="1:14" x14ac:dyDescent="0.3">
      <c r="A8">
        <f t="shared" ca="1" si="0"/>
        <v>138.4</v>
      </c>
      <c r="B8" s="26">
        <v>112.7</v>
      </c>
      <c r="D8" s="45" t="s">
        <v>70</v>
      </c>
      <c r="E8" s="18">
        <f>MAX(data)</f>
        <v>289.60000000000002</v>
      </c>
      <c r="F8" s="3">
        <f>ROUNDUP(E8,0)</f>
        <v>290</v>
      </c>
      <c r="K8" s="98" t="s">
        <v>90</v>
      </c>
      <c r="L8" s="99"/>
      <c r="M8" s="100"/>
    </row>
    <row r="9" spans="1:14" x14ac:dyDescent="0.3">
      <c r="A9">
        <f t="shared" ca="1" si="0"/>
        <v>217.3</v>
      </c>
      <c r="B9" s="26">
        <v>141.6</v>
      </c>
      <c r="D9" s="45" t="s">
        <v>111</v>
      </c>
      <c r="E9">
        <v>10</v>
      </c>
      <c r="K9" s="101"/>
      <c r="L9" s="102"/>
      <c r="M9" s="103"/>
    </row>
    <row r="10" spans="1:14" x14ac:dyDescent="0.3">
      <c r="A10">
        <f t="shared" ca="1" si="0"/>
        <v>194.4</v>
      </c>
      <c r="B10" s="26">
        <v>213.6</v>
      </c>
      <c r="D10" s="45" t="s">
        <v>76</v>
      </c>
      <c r="E10" s="3">
        <f>(E8-E7 + 1)/E9</f>
        <v>17.790000000000003</v>
      </c>
      <c r="F10" s="18">
        <f>ROUNDUP(E10,0)</f>
        <v>18</v>
      </c>
    </row>
    <row r="11" spans="1:14" x14ac:dyDescent="0.3">
      <c r="A11">
        <f t="shared" ca="1" si="0"/>
        <v>185.8</v>
      </c>
      <c r="B11" s="26">
        <v>220.3</v>
      </c>
      <c r="E11" s="5" t="s">
        <v>77</v>
      </c>
      <c r="F11" s="5"/>
      <c r="G11" s="24"/>
      <c r="H11" s="24"/>
      <c r="I11" s="24"/>
      <c r="J11" s="24"/>
      <c r="K11" s="93" t="s">
        <v>83</v>
      </c>
      <c r="L11" s="24"/>
      <c r="M11" s="93" t="s">
        <v>88</v>
      </c>
    </row>
    <row r="12" spans="1:14" x14ac:dyDescent="0.3">
      <c r="A12">
        <f t="shared" ca="1" si="0"/>
        <v>152.1</v>
      </c>
      <c r="B12" s="26">
        <v>144.80000000000001</v>
      </c>
      <c r="E12" s="24" t="s">
        <v>78</v>
      </c>
      <c r="F12" s="24" t="s">
        <v>79</v>
      </c>
      <c r="G12" s="24"/>
      <c r="H12" s="24"/>
      <c r="I12" s="24"/>
      <c r="J12" s="24"/>
      <c r="K12" s="93"/>
      <c r="L12" s="24" t="s">
        <v>85</v>
      </c>
      <c r="M12" s="93"/>
      <c r="N12" s="24" t="s">
        <v>103</v>
      </c>
    </row>
    <row r="13" spans="1:14" x14ac:dyDescent="0.3">
      <c r="A13">
        <f t="shared" ca="1" si="0"/>
        <v>157.6</v>
      </c>
      <c r="B13" s="26">
        <v>239.9</v>
      </c>
      <c r="D13">
        <v>1</v>
      </c>
      <c r="E13" s="28">
        <f>F7</f>
        <v>112</v>
      </c>
      <c r="F13" s="29">
        <f t="shared" ref="F13:F22" si="1">E13+F$10</f>
        <v>130</v>
      </c>
      <c r="G13" s="37" t="s">
        <v>81</v>
      </c>
      <c r="H13" s="37"/>
      <c r="I13" s="37"/>
      <c r="J13" s="38"/>
      <c r="K13" s="34">
        <f t="shared" ref="K13:K22" si="2">COUNTIF(data,"&lt;"&amp;F13)</f>
        <v>4</v>
      </c>
      <c r="L13" s="35">
        <f>K13</f>
        <v>4</v>
      </c>
      <c r="M13" s="34">
        <f t="shared" ref="M13:M22" si="3">L13/COUNT(data)</f>
        <v>0.04</v>
      </c>
      <c r="N13" t="str">
        <f>"["&amp;E13&amp;", "&amp;F13&amp;")"</f>
        <v>[112, 130)</v>
      </c>
    </row>
    <row r="14" spans="1:14" x14ac:dyDescent="0.3">
      <c r="A14">
        <f t="shared" ca="1" si="0"/>
        <v>78.099999999999994</v>
      </c>
      <c r="B14" s="26">
        <v>227.5</v>
      </c>
      <c r="D14">
        <v>2</v>
      </c>
      <c r="E14" s="30">
        <f>F13</f>
        <v>130</v>
      </c>
      <c r="F14" s="31">
        <f t="shared" si="1"/>
        <v>148</v>
      </c>
      <c r="G14" s="69" t="s">
        <v>82</v>
      </c>
      <c r="H14" s="69"/>
      <c r="I14" s="69"/>
      <c r="J14" s="69"/>
      <c r="K14" s="34">
        <f t="shared" si="2"/>
        <v>12</v>
      </c>
      <c r="L14" s="35">
        <f>K14-K13</f>
        <v>8</v>
      </c>
      <c r="M14" s="34">
        <f t="shared" si="3"/>
        <v>0.08</v>
      </c>
      <c r="N14" t="str">
        <f t="shared" ref="N14:N22" si="4">"["&amp;E14&amp;", "&amp;F14&amp;")"</f>
        <v>[130, 148)</v>
      </c>
    </row>
    <row r="15" spans="1:14" x14ac:dyDescent="0.3">
      <c r="A15">
        <f t="shared" ca="1" si="0"/>
        <v>155.9</v>
      </c>
      <c r="B15" s="26">
        <v>176.3</v>
      </c>
      <c r="D15">
        <v>3</v>
      </c>
      <c r="E15" s="30">
        <f t="shared" ref="E15:E22" si="5">F14</f>
        <v>148</v>
      </c>
      <c r="F15" s="31">
        <f t="shared" si="1"/>
        <v>166</v>
      </c>
      <c r="K15" s="34">
        <f t="shared" si="2"/>
        <v>23</v>
      </c>
      <c r="L15" s="35">
        <f t="shared" ref="L15:L22" si="6">K15-K14</f>
        <v>11</v>
      </c>
      <c r="M15" s="34">
        <f t="shared" si="3"/>
        <v>0.11</v>
      </c>
      <c r="N15" t="str">
        <f t="shared" si="4"/>
        <v>[148, 166)</v>
      </c>
    </row>
    <row r="16" spans="1:14" x14ac:dyDescent="0.3">
      <c r="A16">
        <f t="shared" ca="1" si="0"/>
        <v>176</v>
      </c>
      <c r="B16" s="26">
        <v>279.60000000000002</v>
      </c>
      <c r="D16">
        <v>4</v>
      </c>
      <c r="E16" s="30">
        <f t="shared" si="5"/>
        <v>166</v>
      </c>
      <c r="F16" s="31">
        <f t="shared" si="1"/>
        <v>184</v>
      </c>
      <c r="K16" s="34">
        <f t="shared" si="2"/>
        <v>39</v>
      </c>
      <c r="L16" s="35">
        <f t="shared" si="6"/>
        <v>16</v>
      </c>
      <c r="M16" s="34">
        <f t="shared" si="3"/>
        <v>0.16</v>
      </c>
      <c r="N16" t="str">
        <f t="shared" si="4"/>
        <v>[166, 184)</v>
      </c>
    </row>
    <row r="17" spans="1:14" x14ac:dyDescent="0.3">
      <c r="A17">
        <f t="shared" ca="1" si="0"/>
        <v>174.6</v>
      </c>
      <c r="B17" s="26">
        <v>179.8</v>
      </c>
      <c r="D17">
        <v>5</v>
      </c>
      <c r="E17" s="30">
        <f t="shared" si="5"/>
        <v>184</v>
      </c>
      <c r="F17" s="31">
        <f t="shared" si="1"/>
        <v>202</v>
      </c>
      <c r="K17" s="34">
        <f t="shared" si="2"/>
        <v>56</v>
      </c>
      <c r="L17" s="35">
        <f t="shared" si="6"/>
        <v>17</v>
      </c>
      <c r="M17" s="34">
        <f t="shared" si="3"/>
        <v>0.17</v>
      </c>
      <c r="N17" t="str">
        <f t="shared" si="4"/>
        <v>[184, 202)</v>
      </c>
    </row>
    <row r="18" spans="1:14" x14ac:dyDescent="0.3">
      <c r="A18">
        <f t="shared" ca="1" si="0"/>
        <v>177.6</v>
      </c>
      <c r="B18" s="26">
        <v>175.9</v>
      </c>
      <c r="D18">
        <v>6</v>
      </c>
      <c r="E18" s="30">
        <f t="shared" si="5"/>
        <v>202</v>
      </c>
      <c r="F18" s="31">
        <f t="shared" si="1"/>
        <v>220</v>
      </c>
      <c r="K18" s="34">
        <f t="shared" si="2"/>
        <v>70</v>
      </c>
      <c r="L18" s="35">
        <f t="shared" si="6"/>
        <v>14</v>
      </c>
      <c r="M18" s="34">
        <f t="shared" si="3"/>
        <v>0.14000000000000001</v>
      </c>
      <c r="N18" t="str">
        <f t="shared" si="4"/>
        <v>[202, 220)</v>
      </c>
    </row>
    <row r="19" spans="1:14" x14ac:dyDescent="0.3">
      <c r="A19">
        <f t="shared" ca="1" si="0"/>
        <v>148</v>
      </c>
      <c r="B19" s="26">
        <v>199.8</v>
      </c>
      <c r="D19">
        <v>7</v>
      </c>
      <c r="E19" s="30">
        <f t="shared" si="5"/>
        <v>220</v>
      </c>
      <c r="F19" s="31">
        <f t="shared" si="1"/>
        <v>238</v>
      </c>
      <c r="K19" s="34">
        <f t="shared" si="2"/>
        <v>84</v>
      </c>
      <c r="L19" s="35">
        <f t="shared" si="6"/>
        <v>14</v>
      </c>
      <c r="M19" s="34">
        <f t="shared" si="3"/>
        <v>0.14000000000000001</v>
      </c>
      <c r="N19" t="str">
        <f t="shared" si="4"/>
        <v>[220, 238)</v>
      </c>
    </row>
    <row r="20" spans="1:14" x14ac:dyDescent="0.3">
      <c r="A20">
        <f t="shared" ca="1" si="0"/>
        <v>193.3</v>
      </c>
      <c r="B20" s="26">
        <v>240.2</v>
      </c>
      <c r="D20">
        <v>8</v>
      </c>
      <c r="E20" s="30">
        <f t="shared" si="5"/>
        <v>238</v>
      </c>
      <c r="F20" s="31">
        <f t="shared" si="1"/>
        <v>256</v>
      </c>
      <c r="K20" s="34">
        <f t="shared" si="2"/>
        <v>94</v>
      </c>
      <c r="L20" s="35">
        <f t="shared" si="6"/>
        <v>10</v>
      </c>
      <c r="M20" s="34">
        <f t="shared" si="3"/>
        <v>0.1</v>
      </c>
      <c r="N20" t="str">
        <f t="shared" si="4"/>
        <v>[238, 256)</v>
      </c>
    </row>
    <row r="21" spans="1:14" x14ac:dyDescent="0.3">
      <c r="A21">
        <f t="shared" ca="1" si="0"/>
        <v>181.8</v>
      </c>
      <c r="B21" s="26">
        <v>227.8</v>
      </c>
      <c r="D21">
        <v>9</v>
      </c>
      <c r="E21" s="30">
        <f t="shared" si="5"/>
        <v>256</v>
      </c>
      <c r="F21" s="31">
        <f t="shared" si="1"/>
        <v>274</v>
      </c>
      <c r="K21" s="34">
        <f t="shared" si="2"/>
        <v>97</v>
      </c>
      <c r="L21" s="35">
        <f t="shared" si="6"/>
        <v>3</v>
      </c>
      <c r="M21" s="34">
        <f t="shared" si="3"/>
        <v>0.03</v>
      </c>
      <c r="N21" t="str">
        <f t="shared" si="4"/>
        <v>[256, 274)</v>
      </c>
    </row>
    <row r="22" spans="1:14" x14ac:dyDescent="0.3">
      <c r="A22">
        <f t="shared" ca="1" si="0"/>
        <v>184.1</v>
      </c>
      <c r="B22" s="26">
        <v>126.8</v>
      </c>
      <c r="D22">
        <v>10</v>
      </c>
      <c r="E22" s="30">
        <f t="shared" si="5"/>
        <v>274</v>
      </c>
      <c r="F22" s="31">
        <f t="shared" si="1"/>
        <v>292</v>
      </c>
      <c r="K22" s="34">
        <f t="shared" si="2"/>
        <v>100</v>
      </c>
      <c r="L22" s="35">
        <f t="shared" si="6"/>
        <v>3</v>
      </c>
      <c r="M22" s="34">
        <f t="shared" si="3"/>
        <v>0.03</v>
      </c>
      <c r="N22" t="str">
        <f t="shared" si="4"/>
        <v>[274, 292)</v>
      </c>
    </row>
    <row r="23" spans="1:14" x14ac:dyDescent="0.3">
      <c r="A23">
        <f t="shared" ca="1" si="0"/>
        <v>163.19999999999999</v>
      </c>
      <c r="B23" s="26">
        <v>247.3</v>
      </c>
      <c r="K23" s="36"/>
      <c r="L23" s="36"/>
    </row>
    <row r="24" spans="1:14" x14ac:dyDescent="0.3">
      <c r="A24">
        <f t="shared" ca="1" si="0"/>
        <v>152.19999999999999</v>
      </c>
      <c r="B24" s="26">
        <v>256.5</v>
      </c>
    </row>
    <row r="25" spans="1:14" ht="15" customHeight="1" x14ac:dyDescent="0.3">
      <c r="A25">
        <f t="shared" ca="1" si="0"/>
        <v>195.8</v>
      </c>
      <c r="B25" s="26">
        <v>201.4</v>
      </c>
      <c r="E25" s="104" t="s">
        <v>91</v>
      </c>
      <c r="F25" s="105"/>
      <c r="G25" s="105"/>
      <c r="H25" s="106"/>
    </row>
    <row r="26" spans="1:14" x14ac:dyDescent="0.3">
      <c r="A26">
        <f t="shared" ca="1" si="0"/>
        <v>185.2</v>
      </c>
      <c r="B26" s="26">
        <v>237.7</v>
      </c>
      <c r="E26" s="107"/>
      <c r="F26" s="108"/>
      <c r="G26" s="108"/>
      <c r="H26" s="109"/>
    </row>
    <row r="27" spans="1:14" x14ac:dyDescent="0.3">
      <c r="A27">
        <f t="shared" ca="1" si="0"/>
        <v>178</v>
      </c>
      <c r="B27" s="26">
        <v>183</v>
      </c>
      <c r="E27" s="110"/>
      <c r="F27" s="111"/>
      <c r="G27" s="111"/>
      <c r="H27" s="112"/>
    </row>
    <row r="28" spans="1:14" x14ac:dyDescent="0.3">
      <c r="A28">
        <f t="shared" ca="1" si="0"/>
        <v>195.7</v>
      </c>
      <c r="B28" s="26">
        <v>186.1</v>
      </c>
    </row>
    <row r="29" spans="1:14" x14ac:dyDescent="0.3">
      <c r="A29">
        <f t="shared" ca="1" si="0"/>
        <v>259.2</v>
      </c>
      <c r="B29" s="26">
        <v>289.60000000000002</v>
      </c>
    </row>
    <row r="30" spans="1:14" x14ac:dyDescent="0.3">
      <c r="A30">
        <f t="shared" ca="1" si="0"/>
        <v>168.1</v>
      </c>
      <c r="B30" s="26">
        <v>234.7</v>
      </c>
      <c r="E30" s="113" t="s">
        <v>104</v>
      </c>
      <c r="F30" s="113"/>
      <c r="G30" s="113"/>
    </row>
    <row r="31" spans="1:14" x14ac:dyDescent="0.3">
      <c r="A31">
        <f t="shared" ca="1" si="0"/>
        <v>163.80000000000001</v>
      </c>
      <c r="B31" s="26">
        <v>241.7</v>
      </c>
      <c r="E31" s="113"/>
      <c r="F31" s="113"/>
      <c r="G31" s="113"/>
    </row>
    <row r="32" spans="1:14" x14ac:dyDescent="0.3">
      <c r="A32">
        <f t="shared" ca="1" si="0"/>
        <v>113.8</v>
      </c>
      <c r="B32" s="26">
        <v>173.2</v>
      </c>
      <c r="E32" s="113"/>
      <c r="F32" s="113"/>
      <c r="G32" s="113"/>
    </row>
    <row r="33" spans="1:7" x14ac:dyDescent="0.3">
      <c r="A33">
        <f t="shared" ca="1" si="0"/>
        <v>232.6</v>
      </c>
      <c r="B33" s="26">
        <v>188.7</v>
      </c>
      <c r="E33" s="113"/>
      <c r="F33" s="113"/>
      <c r="G33" s="113"/>
    </row>
    <row r="34" spans="1:7" x14ac:dyDescent="0.3">
      <c r="A34">
        <f t="shared" ca="1" si="0"/>
        <v>159.9</v>
      </c>
      <c r="B34" s="26">
        <v>218</v>
      </c>
    </row>
    <row r="35" spans="1:7" x14ac:dyDescent="0.3">
      <c r="A35">
        <f t="shared" ca="1" si="0"/>
        <v>247.5</v>
      </c>
      <c r="B35" s="26">
        <v>223.8</v>
      </c>
    </row>
    <row r="36" spans="1:7" x14ac:dyDescent="0.3">
      <c r="A36">
        <f t="shared" ca="1" si="0"/>
        <v>212.3</v>
      </c>
      <c r="B36" s="26">
        <v>250</v>
      </c>
    </row>
    <row r="37" spans="1:7" x14ac:dyDescent="0.3">
      <c r="A37">
        <f t="shared" ca="1" si="0"/>
        <v>236.6</v>
      </c>
      <c r="B37" s="26">
        <v>202.7</v>
      </c>
    </row>
    <row r="38" spans="1:7" x14ac:dyDescent="0.3">
      <c r="A38">
        <f t="shared" ca="1" si="0"/>
        <v>260.10000000000002</v>
      </c>
      <c r="B38" s="26">
        <v>206.4</v>
      </c>
    </row>
    <row r="39" spans="1:7" x14ac:dyDescent="0.3">
      <c r="A39">
        <f t="shared" ca="1" si="0"/>
        <v>184.7</v>
      </c>
      <c r="B39" s="26">
        <v>239.9</v>
      </c>
    </row>
    <row r="40" spans="1:7" x14ac:dyDescent="0.3">
      <c r="A40">
        <f t="shared" ca="1" si="0"/>
        <v>175.5</v>
      </c>
      <c r="B40" s="26">
        <v>162.69999999999999</v>
      </c>
    </row>
    <row r="41" spans="1:7" x14ac:dyDescent="0.3">
      <c r="A41">
        <f t="shared" ca="1" si="0"/>
        <v>164.1</v>
      </c>
      <c r="B41" s="26">
        <v>236.8</v>
      </c>
    </row>
    <row r="42" spans="1:7" x14ac:dyDescent="0.3">
      <c r="A42">
        <f t="shared" ca="1" si="0"/>
        <v>219.8</v>
      </c>
      <c r="B42" s="26">
        <v>154.69999999999999</v>
      </c>
    </row>
    <row r="43" spans="1:7" x14ac:dyDescent="0.3">
      <c r="A43">
        <f t="shared" ca="1" si="0"/>
        <v>203.9</v>
      </c>
      <c r="B43" s="26">
        <v>127</v>
      </c>
    </row>
    <row r="44" spans="1:7" x14ac:dyDescent="0.3">
      <c r="A44">
        <f t="shared" ca="1" si="0"/>
        <v>198.1</v>
      </c>
      <c r="B44" s="26">
        <v>159.9</v>
      </c>
    </row>
    <row r="45" spans="1:7" x14ac:dyDescent="0.3">
      <c r="A45">
        <f t="shared" ca="1" si="0"/>
        <v>157.80000000000001</v>
      </c>
      <c r="B45" s="26">
        <v>190.8</v>
      </c>
    </row>
    <row r="46" spans="1:7" x14ac:dyDescent="0.3">
      <c r="A46">
        <f t="shared" ca="1" si="0"/>
        <v>142.30000000000001</v>
      </c>
      <c r="B46" s="26">
        <v>187.7</v>
      </c>
    </row>
    <row r="47" spans="1:7" x14ac:dyDescent="0.3">
      <c r="A47">
        <f t="shared" ca="1" si="0"/>
        <v>185.1</v>
      </c>
      <c r="B47" s="26">
        <v>131.30000000000001</v>
      </c>
    </row>
    <row r="48" spans="1:7" x14ac:dyDescent="0.3">
      <c r="A48">
        <f t="shared" ca="1" si="0"/>
        <v>183.9</v>
      </c>
      <c r="B48" s="26">
        <v>190.7</v>
      </c>
    </row>
    <row r="49" spans="1:2" x14ac:dyDescent="0.3">
      <c r="A49">
        <f t="shared" ca="1" si="0"/>
        <v>219.4</v>
      </c>
      <c r="B49" s="26">
        <v>215.4</v>
      </c>
    </row>
    <row r="50" spans="1:2" x14ac:dyDescent="0.3">
      <c r="A50">
        <f t="shared" ca="1" si="0"/>
        <v>166.8</v>
      </c>
      <c r="B50" s="26">
        <v>232.9</v>
      </c>
    </row>
    <row r="51" spans="1:2" x14ac:dyDescent="0.3">
      <c r="A51">
        <f t="shared" ca="1" si="0"/>
        <v>269.7</v>
      </c>
      <c r="B51" s="26">
        <v>157.9</v>
      </c>
    </row>
    <row r="52" spans="1:2" x14ac:dyDescent="0.3">
      <c r="A52">
        <f t="shared" ca="1" si="0"/>
        <v>56.5</v>
      </c>
      <c r="B52" s="26">
        <v>169.6</v>
      </c>
    </row>
    <row r="53" spans="1:2" x14ac:dyDescent="0.3">
      <c r="A53">
        <f t="shared" ca="1" si="0"/>
        <v>159.4</v>
      </c>
      <c r="B53" s="26">
        <v>194.2</v>
      </c>
    </row>
    <row r="54" spans="1:2" x14ac:dyDescent="0.3">
      <c r="A54">
        <f t="shared" ca="1" si="0"/>
        <v>137.4</v>
      </c>
      <c r="B54" s="26">
        <v>270.5</v>
      </c>
    </row>
    <row r="55" spans="1:2" x14ac:dyDescent="0.3">
      <c r="A55">
        <f t="shared" ca="1" si="0"/>
        <v>135.69999999999999</v>
      </c>
      <c r="B55" s="26">
        <v>152.69999999999999</v>
      </c>
    </row>
    <row r="56" spans="1:2" x14ac:dyDescent="0.3">
      <c r="A56">
        <f t="shared" ca="1" si="0"/>
        <v>203.2</v>
      </c>
      <c r="B56" s="26">
        <v>165.8</v>
      </c>
    </row>
    <row r="57" spans="1:2" x14ac:dyDescent="0.3">
      <c r="A57">
        <f t="shared" ca="1" si="0"/>
        <v>277.39999999999998</v>
      </c>
      <c r="B57" s="26">
        <v>278.89999999999998</v>
      </c>
    </row>
    <row r="58" spans="1:2" x14ac:dyDescent="0.3">
      <c r="A58">
        <f t="shared" ca="1" si="0"/>
        <v>186</v>
      </c>
      <c r="B58" s="26">
        <v>172.9</v>
      </c>
    </row>
    <row r="59" spans="1:2" x14ac:dyDescent="0.3">
      <c r="A59">
        <f t="shared" ca="1" si="0"/>
        <v>170.9</v>
      </c>
      <c r="B59" s="26">
        <v>182.1</v>
      </c>
    </row>
    <row r="60" spans="1:2" x14ac:dyDescent="0.3">
      <c r="A60">
        <f t="shared" ca="1" si="0"/>
        <v>232.2</v>
      </c>
      <c r="B60" s="26">
        <v>253</v>
      </c>
    </row>
    <row r="61" spans="1:2" x14ac:dyDescent="0.3">
      <c r="A61">
        <f t="shared" ca="1" si="0"/>
        <v>197.6</v>
      </c>
      <c r="B61" s="26">
        <v>147.1</v>
      </c>
    </row>
    <row r="62" spans="1:2" x14ac:dyDescent="0.3">
      <c r="A62">
        <f t="shared" ca="1" si="0"/>
        <v>249.6</v>
      </c>
      <c r="B62" s="26">
        <v>231.3</v>
      </c>
    </row>
    <row r="63" spans="1:2" x14ac:dyDescent="0.3">
      <c r="A63">
        <f t="shared" ca="1" si="0"/>
        <v>180</v>
      </c>
      <c r="B63" s="26">
        <v>231.2</v>
      </c>
    </row>
    <row r="64" spans="1:2" x14ac:dyDescent="0.3">
      <c r="A64">
        <f t="shared" ca="1" si="0"/>
        <v>187.1</v>
      </c>
      <c r="B64" s="26">
        <v>140.19999999999999</v>
      </c>
    </row>
    <row r="65" spans="1:2" x14ac:dyDescent="0.3">
      <c r="A65">
        <f t="shared" ca="1" si="0"/>
        <v>134.69999999999999</v>
      </c>
      <c r="B65" s="26">
        <v>196</v>
      </c>
    </row>
    <row r="66" spans="1:2" x14ac:dyDescent="0.3">
      <c r="A66">
        <f t="shared" ca="1" si="0"/>
        <v>224.9</v>
      </c>
      <c r="B66" s="26">
        <v>218.2</v>
      </c>
    </row>
    <row r="67" spans="1:2" x14ac:dyDescent="0.3">
      <c r="A67">
        <f t="shared" ca="1" si="0"/>
        <v>160.5</v>
      </c>
      <c r="B67" s="26">
        <v>175.3</v>
      </c>
    </row>
    <row r="68" spans="1:2" x14ac:dyDescent="0.3">
      <c r="A68">
        <f t="shared" ca="1" si="0"/>
        <v>132.9</v>
      </c>
      <c r="B68" s="26">
        <v>149.5</v>
      </c>
    </row>
    <row r="69" spans="1:2" x14ac:dyDescent="0.3">
      <c r="A69">
        <f t="shared" ca="1" si="0"/>
        <v>222</v>
      </c>
      <c r="B69" s="26">
        <v>174.2</v>
      </c>
    </row>
    <row r="70" spans="1:2" x14ac:dyDescent="0.3">
      <c r="A70">
        <f t="shared" ref="A70:A104" ca="1" si="7">ROUND(_xlfn.NORM.S.INV(RAND())*39+195.5,1)</f>
        <v>219.7</v>
      </c>
      <c r="B70" s="26">
        <v>128.6</v>
      </c>
    </row>
    <row r="71" spans="1:2" x14ac:dyDescent="0.3">
      <c r="A71">
        <f t="shared" ca="1" si="7"/>
        <v>221.5</v>
      </c>
      <c r="B71" s="26">
        <v>172.6</v>
      </c>
    </row>
    <row r="72" spans="1:2" x14ac:dyDescent="0.3">
      <c r="A72">
        <f t="shared" ca="1" si="7"/>
        <v>214.8</v>
      </c>
      <c r="B72" s="26">
        <v>202.7</v>
      </c>
    </row>
    <row r="73" spans="1:2" x14ac:dyDescent="0.3">
      <c r="A73">
        <f t="shared" ca="1" si="7"/>
        <v>108.1</v>
      </c>
      <c r="B73" s="26">
        <v>172</v>
      </c>
    </row>
    <row r="74" spans="1:2" x14ac:dyDescent="0.3">
      <c r="A74">
        <f t="shared" ca="1" si="7"/>
        <v>269.60000000000002</v>
      </c>
      <c r="B74" s="26">
        <v>246.6</v>
      </c>
    </row>
    <row r="75" spans="1:2" x14ac:dyDescent="0.3">
      <c r="A75">
        <f t="shared" ca="1" si="7"/>
        <v>174.5</v>
      </c>
      <c r="B75" s="26">
        <v>191</v>
      </c>
    </row>
    <row r="76" spans="1:2" x14ac:dyDescent="0.3">
      <c r="A76">
        <f t="shared" ca="1" si="7"/>
        <v>151</v>
      </c>
      <c r="B76" s="26">
        <v>193.2</v>
      </c>
    </row>
    <row r="77" spans="1:2" x14ac:dyDescent="0.3">
      <c r="A77">
        <f t="shared" ca="1" si="7"/>
        <v>180</v>
      </c>
      <c r="B77" s="26">
        <v>204.8</v>
      </c>
    </row>
    <row r="78" spans="1:2" x14ac:dyDescent="0.3">
      <c r="A78">
        <f t="shared" ca="1" si="7"/>
        <v>136.1</v>
      </c>
      <c r="B78" s="26">
        <v>174.7</v>
      </c>
    </row>
    <row r="79" spans="1:2" x14ac:dyDescent="0.3">
      <c r="A79">
        <f t="shared" ca="1" si="7"/>
        <v>129.30000000000001</v>
      </c>
      <c r="B79" s="26">
        <v>162.5</v>
      </c>
    </row>
    <row r="80" spans="1:2" x14ac:dyDescent="0.3">
      <c r="A80">
        <f t="shared" ca="1" si="7"/>
        <v>205.5</v>
      </c>
      <c r="B80" s="26">
        <v>130.19999999999999</v>
      </c>
    </row>
    <row r="81" spans="1:2" x14ac:dyDescent="0.3">
      <c r="A81">
        <f t="shared" ca="1" si="7"/>
        <v>144.4</v>
      </c>
      <c r="B81" s="26">
        <v>216.2</v>
      </c>
    </row>
    <row r="82" spans="1:2" x14ac:dyDescent="0.3">
      <c r="A82">
        <f t="shared" ca="1" si="7"/>
        <v>237.4</v>
      </c>
      <c r="B82" s="26">
        <v>217.9</v>
      </c>
    </row>
    <row r="83" spans="1:2" x14ac:dyDescent="0.3">
      <c r="A83">
        <f t="shared" ca="1" si="7"/>
        <v>197.2</v>
      </c>
      <c r="B83" s="26">
        <v>165.7</v>
      </c>
    </row>
    <row r="84" spans="1:2" x14ac:dyDescent="0.3">
      <c r="A84">
        <f t="shared" ca="1" si="7"/>
        <v>176.2</v>
      </c>
      <c r="B84" s="26">
        <v>211.7</v>
      </c>
    </row>
    <row r="85" spans="1:2" x14ac:dyDescent="0.3">
      <c r="A85">
        <f t="shared" ca="1" si="7"/>
        <v>276.8</v>
      </c>
      <c r="B85" s="26">
        <v>197.4</v>
      </c>
    </row>
    <row r="86" spans="1:2" x14ac:dyDescent="0.3">
      <c r="A86">
        <f t="shared" ca="1" si="7"/>
        <v>201.9</v>
      </c>
      <c r="B86" s="26">
        <v>261.7</v>
      </c>
    </row>
    <row r="87" spans="1:2" x14ac:dyDescent="0.3">
      <c r="A87">
        <f t="shared" ca="1" si="7"/>
        <v>192.7</v>
      </c>
      <c r="B87" s="26">
        <v>205</v>
      </c>
    </row>
    <row r="88" spans="1:2" x14ac:dyDescent="0.3">
      <c r="A88">
        <f t="shared" ca="1" si="7"/>
        <v>174.3</v>
      </c>
      <c r="B88" s="26">
        <v>185.5</v>
      </c>
    </row>
    <row r="89" spans="1:2" x14ac:dyDescent="0.3">
      <c r="A89">
        <f t="shared" ca="1" si="7"/>
        <v>210.8</v>
      </c>
      <c r="B89" s="26">
        <v>234.5</v>
      </c>
    </row>
    <row r="90" spans="1:2" x14ac:dyDescent="0.3">
      <c r="A90">
        <f t="shared" ca="1" si="7"/>
        <v>251.5</v>
      </c>
      <c r="B90" s="26">
        <v>181.9</v>
      </c>
    </row>
    <row r="91" spans="1:2" x14ac:dyDescent="0.3">
      <c r="A91">
        <f t="shared" ca="1" si="7"/>
        <v>206</v>
      </c>
      <c r="B91" s="26">
        <v>138.6</v>
      </c>
    </row>
    <row r="92" spans="1:2" x14ac:dyDescent="0.3">
      <c r="A92">
        <f t="shared" ca="1" si="7"/>
        <v>213.4</v>
      </c>
      <c r="B92" s="26">
        <v>205.6</v>
      </c>
    </row>
    <row r="93" spans="1:2" x14ac:dyDescent="0.3">
      <c r="A93">
        <f t="shared" ca="1" si="7"/>
        <v>227.7</v>
      </c>
      <c r="B93" s="26">
        <v>207.6</v>
      </c>
    </row>
    <row r="94" spans="1:2" x14ac:dyDescent="0.3">
      <c r="A94">
        <f t="shared" ca="1" si="7"/>
        <v>206.4</v>
      </c>
      <c r="B94" s="26">
        <v>144.4</v>
      </c>
    </row>
    <row r="95" spans="1:2" x14ac:dyDescent="0.3">
      <c r="A95">
        <f t="shared" ca="1" si="7"/>
        <v>208</v>
      </c>
      <c r="B95" s="26">
        <v>198.8</v>
      </c>
    </row>
    <row r="96" spans="1:2" x14ac:dyDescent="0.3">
      <c r="A96">
        <f t="shared" ca="1" si="7"/>
        <v>204.4</v>
      </c>
      <c r="B96" s="26">
        <v>232</v>
      </c>
    </row>
    <row r="97" spans="1:2" x14ac:dyDescent="0.3">
      <c r="A97">
        <f t="shared" ca="1" si="7"/>
        <v>153.1</v>
      </c>
      <c r="B97" s="26">
        <v>186.7</v>
      </c>
    </row>
    <row r="98" spans="1:2" x14ac:dyDescent="0.3">
      <c r="A98">
        <f t="shared" ca="1" si="7"/>
        <v>188.3</v>
      </c>
      <c r="B98" s="26">
        <v>236.4</v>
      </c>
    </row>
    <row r="99" spans="1:2" x14ac:dyDescent="0.3">
      <c r="A99">
        <f t="shared" ca="1" si="7"/>
        <v>159.9</v>
      </c>
      <c r="B99" s="26">
        <v>255.3</v>
      </c>
    </row>
    <row r="100" spans="1:2" x14ac:dyDescent="0.3">
      <c r="A100">
        <f t="shared" ca="1" si="7"/>
        <v>194.8</v>
      </c>
      <c r="B100" s="26">
        <v>161.69999999999999</v>
      </c>
    </row>
    <row r="101" spans="1:2" x14ac:dyDescent="0.3">
      <c r="A101">
        <f t="shared" ca="1" si="7"/>
        <v>240.5</v>
      </c>
      <c r="B101" s="26">
        <v>194.8</v>
      </c>
    </row>
    <row r="102" spans="1:2" x14ac:dyDescent="0.3">
      <c r="A102">
        <f t="shared" ca="1" si="7"/>
        <v>189.4</v>
      </c>
      <c r="B102" s="26">
        <v>178.8</v>
      </c>
    </row>
    <row r="103" spans="1:2" x14ac:dyDescent="0.3">
      <c r="A103">
        <f t="shared" ca="1" si="7"/>
        <v>241.4</v>
      </c>
      <c r="B103" s="26">
        <v>194</v>
      </c>
    </row>
    <row r="104" spans="1:2" x14ac:dyDescent="0.3">
      <c r="A104">
        <f t="shared" ca="1" si="7"/>
        <v>202.2</v>
      </c>
      <c r="B104" s="27">
        <v>163.6</v>
      </c>
    </row>
  </sheetData>
  <mergeCells count="11">
    <mergeCell ref="K11:K12"/>
    <mergeCell ref="M11:M12"/>
    <mergeCell ref="G14:J14"/>
    <mergeCell ref="E25:H27"/>
    <mergeCell ref="E30:G33"/>
    <mergeCell ref="K8:M9"/>
    <mergeCell ref="A2:F2"/>
    <mergeCell ref="B3:B4"/>
    <mergeCell ref="C4:F4"/>
    <mergeCell ref="C5:F5"/>
    <mergeCell ref="G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Hello</vt:lpstr>
      <vt:lpstr>NumberTypes</vt:lpstr>
      <vt:lpstr>ReferencesRanges</vt:lpstr>
      <vt:lpstr>Histogram</vt:lpstr>
      <vt:lpstr>Histogram solution</vt:lpstr>
      <vt:lpstr>data</vt:lpstr>
      <vt:lpstr>Dice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Richard Ketchersid</cp:lastModifiedBy>
  <dcterms:created xsi:type="dcterms:W3CDTF">2017-02-22T17:11:37Z</dcterms:created>
  <dcterms:modified xsi:type="dcterms:W3CDTF">2020-03-23T06:29:30Z</dcterms:modified>
</cp:coreProperties>
</file>