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55" documentId="8_{18D2D16A-6A7D-4B55-89A7-0B5F3C252096}" xr6:coauthVersionLast="47" xr6:coauthVersionMax="47" xr10:uidLastSave="{A07E0DA9-F1AA-4AF2-8F66-F9C07448154C}"/>
  <bookViews>
    <workbookView xWindow="-108" yWindow="-108" windowWidth="23256" windowHeight="12720" xr2:uid="{00000000-000D-0000-FFFF-FFFF00000000}"/>
  </bookViews>
  <sheets>
    <sheet name="Hand DQ1" sheetId="1" r:id="rId1"/>
    <sheet name="Formulas DQ2" sheetId="6" r:id="rId2"/>
    <sheet name="Sheet2" sheetId="8" state="hidden" r:id="rId3"/>
    <sheet name="Sheet1" sheetId="7" state="hidden" r:id="rId4"/>
    <sheet name="Sheet3" sheetId="9"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7" l="1"/>
  <c r="C6" i="7" s="1"/>
  <c r="B7" i="7"/>
  <c r="C7" i="7" s="1"/>
  <c r="D7" i="7" s="1"/>
  <c r="B8" i="7"/>
  <c r="B9" i="7"/>
  <c r="B10" i="7"/>
  <c r="C10" i="7" s="1"/>
  <c r="D10" i="7" s="1"/>
  <c r="E10" i="7"/>
  <c r="E7" i="7"/>
  <c r="D6" i="7" l="1"/>
  <c r="C9" i="7"/>
  <c r="D9" i="7" s="1"/>
  <c r="C8" i="7"/>
  <c r="D8" i="7" s="1"/>
  <c r="E9" i="7"/>
  <c r="E6" i="7"/>
  <c r="E8" i="7"/>
  <c r="B11" i="7" l="1"/>
  <c r="B12" i="7" s="1"/>
  <c r="C12" i="7" s="1"/>
  <c r="B13" i="7" l="1"/>
  <c r="B14" i="7" s="1"/>
  <c r="D12" i="7"/>
  <c r="E12" i="7" s="1"/>
  <c r="D13" i="7" l="1"/>
  <c r="C13" i="7" s="1"/>
  <c r="D14" i="7"/>
  <c r="B15" i="7"/>
  <c r="E13" i="7" l="1"/>
  <c r="D15" i="7"/>
  <c r="B16" i="7"/>
  <c r="E14" i="7"/>
  <c r="C14" i="7"/>
  <c r="F13" i="7" s="1"/>
  <c r="F12" i="7"/>
  <c r="B17" i="7" l="1"/>
  <c r="D16" i="7"/>
  <c r="C15" i="7"/>
  <c r="E15" i="7"/>
  <c r="E16" i="7" l="1"/>
  <c r="C16" i="7"/>
  <c r="F15" i="7" s="1"/>
  <c r="B18" i="7"/>
  <c r="D17" i="7"/>
  <c r="F14" i="7"/>
  <c r="E17" i="7" l="1"/>
  <c r="C17" i="7"/>
  <c r="F16" i="7" s="1"/>
  <c r="D18" i="7"/>
  <c r="B19" i="7"/>
  <c r="C18" i="7" l="1"/>
  <c r="F17" i="7" s="1"/>
  <c r="E18" i="7"/>
  <c r="D19" i="7"/>
  <c r="B20" i="7"/>
  <c r="C19" i="7" l="1"/>
  <c r="F18" i="7" s="1"/>
  <c r="E19" i="7"/>
  <c r="B21" i="7"/>
  <c r="D20" i="7"/>
  <c r="K20" i="7" s="1"/>
  <c r="B7" i="1" l="1"/>
  <c r="B2" i="6"/>
  <c r="B22" i="7"/>
  <c r="D21" i="7"/>
  <c r="K21" i="7" s="1"/>
  <c r="E20" i="7"/>
  <c r="C20" i="7"/>
  <c r="F19" i="7" s="1"/>
  <c r="B8" i="1" l="1"/>
  <c r="B3" i="6"/>
  <c r="E21" i="7"/>
  <c r="C21" i="7"/>
  <c r="F20" i="7" s="1"/>
  <c r="D22" i="7"/>
  <c r="K22" i="7" s="1"/>
  <c r="B23" i="7"/>
  <c r="B4" i="6" l="1"/>
  <c r="B9" i="1"/>
  <c r="D23" i="7"/>
  <c r="K23" i="7" s="1"/>
  <c r="B24" i="7"/>
  <c r="E22" i="7"/>
  <c r="C22" i="7"/>
  <c r="B5" i="6" l="1"/>
  <c r="B10" i="1"/>
  <c r="B25" i="7"/>
  <c r="D24" i="7"/>
  <c r="K24" i="7" s="1"/>
  <c r="C23" i="7"/>
  <c r="E23" i="7"/>
  <c r="F21" i="7"/>
  <c r="B6" i="6" l="1"/>
  <c r="B11" i="1"/>
  <c r="B26" i="7"/>
  <c r="D25" i="7"/>
  <c r="K25" i="7" s="1"/>
  <c r="E24" i="7"/>
  <c r="C24" i="7"/>
  <c r="F23" i="7" s="1"/>
  <c r="F22" i="7"/>
  <c r="B7" i="6" l="1"/>
  <c r="B12" i="1"/>
  <c r="E25" i="7"/>
  <c r="C25" i="7"/>
  <c r="F24" i="7" s="1"/>
  <c r="D26" i="7"/>
  <c r="K26" i="7" s="1"/>
  <c r="B27" i="7"/>
  <c r="B13" i="1" l="1"/>
  <c r="B8" i="6"/>
  <c r="C26" i="7"/>
  <c r="F25" i="7" s="1"/>
  <c r="E26" i="7"/>
  <c r="D27" i="7"/>
  <c r="K27" i="7" s="1"/>
  <c r="B28" i="7"/>
  <c r="B14" i="1" l="1"/>
  <c r="B9" i="6"/>
  <c r="C27" i="7"/>
  <c r="F26" i="7" s="1"/>
  <c r="E27" i="7"/>
  <c r="B29" i="7"/>
  <c r="D28" i="7"/>
  <c r="K28" i="7" s="1"/>
  <c r="B10" i="6" l="1"/>
  <c r="B15" i="1"/>
  <c r="C28" i="7"/>
  <c r="F27" i="7" s="1"/>
  <c r="E28" i="7"/>
  <c r="B30" i="7"/>
  <c r="D29" i="7"/>
  <c r="K29" i="7" s="1"/>
  <c r="B16" i="1" l="1"/>
  <c r="B11" i="6"/>
  <c r="D30" i="7"/>
  <c r="K30" i="7" s="1"/>
  <c r="B31" i="7"/>
  <c r="E29" i="7"/>
  <c r="C29" i="7"/>
  <c r="F28" i="7" s="1"/>
  <c r="B12" i="6" l="1"/>
  <c r="B17" i="1"/>
  <c r="D31" i="7"/>
  <c r="K31" i="7" s="1"/>
  <c r="B32" i="7"/>
  <c r="E30" i="7"/>
  <c r="C30" i="7"/>
  <c r="B18" i="1" l="1"/>
  <c r="B13" i="6"/>
  <c r="C31" i="7"/>
  <c r="F30" i="7" s="1"/>
  <c r="E31" i="7"/>
  <c r="B33" i="7"/>
  <c r="D32" i="7"/>
  <c r="K32" i="7" s="1"/>
  <c r="F29" i="7"/>
  <c r="B19" i="1" l="1"/>
  <c r="B14" i="6"/>
  <c r="E32" i="7"/>
  <c r="C32" i="7"/>
  <c r="B34" i="7"/>
  <c r="D33" i="7"/>
  <c r="K33" i="7" s="1"/>
  <c r="B20" i="1" l="1"/>
  <c r="B15" i="6"/>
  <c r="E33" i="7"/>
  <c r="C33" i="7"/>
  <c r="F32" i="7" s="1"/>
  <c r="D34" i="7"/>
  <c r="K34" i="7" s="1"/>
  <c r="B35" i="7"/>
  <c r="F31" i="7"/>
  <c r="B21" i="1" l="1"/>
  <c r="B16" i="6"/>
  <c r="C34" i="7"/>
  <c r="F33" i="7" s="1"/>
  <c r="E34" i="7"/>
  <c r="D35" i="7"/>
  <c r="K35" i="7" s="1"/>
  <c r="B36" i="7"/>
  <c r="B17" i="6" l="1"/>
  <c r="B22" i="1"/>
  <c r="C35" i="7"/>
  <c r="F34" i="7" s="1"/>
  <c r="E35" i="7"/>
  <c r="B37" i="7"/>
  <c r="D36" i="7"/>
  <c r="K36" i="7" s="1"/>
  <c r="B18" i="6" l="1"/>
  <c r="B23" i="1"/>
  <c r="C36" i="7"/>
  <c r="F35" i="7" s="1"/>
  <c r="E36" i="7"/>
  <c r="B38" i="7"/>
  <c r="D37" i="7"/>
  <c r="K37" i="7" s="1"/>
  <c r="B19" i="6" l="1"/>
  <c r="B24" i="1"/>
  <c r="E37" i="7"/>
  <c r="C37" i="7"/>
  <c r="F36" i="7" s="1"/>
  <c r="D38" i="7"/>
  <c r="K38" i="7" s="1"/>
  <c r="B39" i="7"/>
  <c r="B20" i="6" l="1"/>
  <c r="B25" i="1"/>
  <c r="E38" i="7"/>
  <c r="C38" i="7"/>
  <c r="F37" i="7" s="1"/>
  <c r="D39" i="7"/>
  <c r="K39" i="7" s="1"/>
  <c r="B40" i="7"/>
  <c r="B21" i="6" l="1"/>
  <c r="B26" i="1"/>
  <c r="B41" i="7"/>
  <c r="D40" i="7"/>
  <c r="K40" i="7" s="1"/>
  <c r="E39" i="7"/>
  <c r="C39" i="7"/>
  <c r="B22" i="6" l="1"/>
  <c r="B27" i="1"/>
  <c r="B42" i="7"/>
  <c r="D41" i="7"/>
  <c r="K41" i="7" s="1"/>
  <c r="E40" i="7"/>
  <c r="C40" i="7"/>
  <c r="F39" i="7" s="1"/>
  <c r="F38" i="7"/>
  <c r="B28" i="1" l="1"/>
  <c r="B23" i="6"/>
  <c r="E41" i="7"/>
  <c r="C41" i="7"/>
  <c r="F40" i="7" s="1"/>
  <c r="D42" i="7"/>
  <c r="K42" i="7" s="1"/>
  <c r="B43" i="7"/>
  <c r="B24" i="6" l="1"/>
  <c r="B29" i="1"/>
  <c r="C42" i="7"/>
  <c r="F41" i="7" s="1"/>
  <c r="E42" i="7"/>
  <c r="D43" i="7"/>
  <c r="K43" i="7" s="1"/>
  <c r="B44" i="7"/>
  <c r="B30" i="1" l="1"/>
  <c r="B25" i="6"/>
  <c r="C43" i="7"/>
  <c r="F42" i="7" s="1"/>
  <c r="E43" i="7"/>
  <c r="B45" i="7"/>
  <c r="D44" i="7"/>
  <c r="K44" i="7" s="1"/>
  <c r="B31" i="1" l="1"/>
  <c r="B26" i="6"/>
  <c r="B46" i="7"/>
  <c r="D45" i="7"/>
  <c r="K45" i="7" s="1"/>
  <c r="E44" i="7"/>
  <c r="C44" i="7"/>
  <c r="B32" i="1" l="1"/>
  <c r="B27" i="6"/>
  <c r="F43" i="7"/>
  <c r="E45" i="7"/>
  <c r="C45" i="7"/>
  <c r="D46" i="7"/>
  <c r="K46" i="7" s="1"/>
  <c r="B47" i="7"/>
  <c r="B33" i="1" l="1"/>
  <c r="B28" i="6"/>
  <c r="D47" i="7"/>
  <c r="K47" i="7" s="1"/>
  <c r="B48" i="7"/>
  <c r="E46" i="7"/>
  <c r="C46" i="7"/>
  <c r="F44" i="7"/>
  <c r="B29" i="6" l="1"/>
  <c r="B34" i="1"/>
  <c r="E47" i="7"/>
  <c r="C47" i="7"/>
  <c r="B49" i="7"/>
  <c r="D48" i="7"/>
  <c r="K48" i="7" s="1"/>
  <c r="F45" i="7"/>
  <c r="B35" i="1" l="1"/>
  <c r="B30" i="6"/>
  <c r="C48" i="7"/>
  <c r="F47" i="7" s="1"/>
  <c r="E48" i="7"/>
  <c r="B50" i="7"/>
  <c r="D49" i="7"/>
  <c r="K49" i="7" s="1"/>
  <c r="F46" i="7"/>
  <c r="B31" i="6" l="1"/>
  <c r="B36" i="1"/>
  <c r="E49" i="7"/>
  <c r="C49" i="7"/>
  <c r="D50" i="7"/>
  <c r="K50" i="7" s="1"/>
  <c r="B51" i="7"/>
  <c r="B37" i="1" l="1"/>
  <c r="B32" i="6"/>
  <c r="C50" i="7"/>
  <c r="F49" i="7" s="1"/>
  <c r="E50" i="7"/>
  <c r="D51" i="7"/>
  <c r="K51" i="7" s="1"/>
  <c r="B52" i="7"/>
  <c r="F48" i="7"/>
  <c r="B38" i="1" l="1"/>
  <c r="B33" i="6"/>
  <c r="B53" i="7"/>
  <c r="D52" i="7"/>
  <c r="K52" i="7" s="1"/>
  <c r="C51" i="7"/>
  <c r="E51" i="7"/>
  <c r="B34" i="6" l="1"/>
  <c r="B39" i="1"/>
  <c r="B54" i="7"/>
  <c r="D53" i="7"/>
  <c r="K53" i="7" s="1"/>
  <c r="E52" i="7"/>
  <c r="C52" i="7"/>
  <c r="F51" i="7" s="1"/>
  <c r="F50" i="7"/>
  <c r="B40" i="1" l="1"/>
  <c r="B35" i="6"/>
  <c r="E53" i="7"/>
  <c r="C53" i="7"/>
  <c r="D54" i="7"/>
  <c r="K54" i="7" s="1"/>
  <c r="B55" i="7"/>
  <c r="B36" i="6" l="1"/>
  <c r="B41" i="1"/>
  <c r="E54" i="7"/>
  <c r="C54" i="7"/>
  <c r="F52" i="7"/>
  <c r="D55" i="7"/>
  <c r="K55" i="7" s="1"/>
  <c r="B56" i="7"/>
  <c r="B42" i="1" l="1"/>
  <c r="B37" i="6"/>
  <c r="E55" i="7"/>
  <c r="C55" i="7"/>
  <c r="F54" i="7" s="1"/>
  <c r="B57" i="7"/>
  <c r="D56" i="7"/>
  <c r="K56" i="7" s="1"/>
  <c r="F53" i="7"/>
  <c r="B38" i="6" l="1"/>
  <c r="B43" i="1"/>
  <c r="B58" i="7"/>
  <c r="D57" i="7"/>
  <c r="K57" i="7" s="1"/>
  <c r="E56" i="7"/>
  <c r="C56" i="7"/>
  <c r="B44" i="1" l="1"/>
  <c r="B39" i="6"/>
  <c r="C57" i="7"/>
  <c r="E57" i="7"/>
  <c r="F55" i="7"/>
  <c r="D58" i="7"/>
  <c r="K58" i="7" s="1"/>
  <c r="B59" i="7"/>
  <c r="B40" i="6" l="1"/>
  <c r="B45" i="1"/>
  <c r="D59" i="7"/>
  <c r="K59" i="7" s="1"/>
  <c r="B60" i="7"/>
  <c r="C58" i="7"/>
  <c r="F57" i="7" s="1"/>
  <c r="E58" i="7"/>
  <c r="F56" i="7"/>
  <c r="B41" i="6" l="1"/>
  <c r="B46" i="1"/>
  <c r="B61" i="7"/>
  <c r="D60" i="7"/>
  <c r="K60" i="7" s="1"/>
  <c r="C59" i="7"/>
  <c r="E59" i="7"/>
  <c r="B47" i="1" l="1"/>
  <c r="B42" i="6"/>
  <c r="E60" i="7"/>
  <c r="C60" i="7"/>
  <c r="B62" i="7"/>
  <c r="D61" i="7"/>
  <c r="K61" i="7" s="1"/>
  <c r="F58" i="7"/>
  <c r="B43" i="6" l="1"/>
  <c r="B48" i="1"/>
  <c r="D62" i="7"/>
  <c r="K62" i="7" s="1"/>
  <c r="B63" i="7"/>
  <c r="E61" i="7"/>
  <c r="C61" i="7"/>
  <c r="F60" i="7" s="1"/>
  <c r="F59" i="7"/>
  <c r="B44" i="6" l="1"/>
  <c r="B49" i="1"/>
  <c r="B64" i="7"/>
  <c r="D63" i="7"/>
  <c r="K63" i="7" s="1"/>
  <c r="E62" i="7"/>
  <c r="C62" i="7"/>
  <c r="F61" i="7" s="1"/>
  <c r="B45" i="6" l="1"/>
  <c r="B50" i="1"/>
  <c r="D64" i="7"/>
  <c r="K64" i="7" s="1"/>
  <c r="B65" i="7"/>
  <c r="C63" i="7"/>
  <c r="F62" i="7" s="1"/>
  <c r="E63" i="7"/>
  <c r="B46" i="6" l="1"/>
  <c r="B51" i="1"/>
  <c r="B66" i="7"/>
  <c r="D65" i="7"/>
  <c r="K65" i="7" s="1"/>
  <c r="C64" i="7"/>
  <c r="F63" i="7" s="1"/>
  <c r="E64" i="7"/>
  <c r="B47" i="6" l="1"/>
  <c r="B52" i="1"/>
  <c r="C65" i="7"/>
  <c r="F64" i="7" s="1"/>
  <c r="E65" i="7"/>
  <c r="D66" i="7"/>
  <c r="K66" i="7" s="1"/>
  <c r="B67" i="7"/>
  <c r="B53" i="1" l="1"/>
  <c r="B48" i="6"/>
  <c r="C66" i="7"/>
  <c r="F65" i="7" s="1"/>
  <c r="E66" i="7"/>
  <c r="B68" i="7"/>
  <c r="D67" i="7"/>
  <c r="K67" i="7" s="1"/>
  <c r="B54" i="1" l="1"/>
  <c r="B49" i="6"/>
  <c r="D68" i="7"/>
  <c r="K68" i="7" s="1"/>
  <c r="B69" i="7"/>
  <c r="C67" i="7"/>
  <c r="F66" i="7" s="1"/>
  <c r="E67" i="7"/>
  <c r="B50" i="6" l="1"/>
  <c r="B55" i="1"/>
  <c r="B70" i="7"/>
  <c r="D69" i="7"/>
  <c r="K69" i="7" s="1"/>
  <c r="E68" i="7"/>
  <c r="C68" i="7"/>
  <c r="B51" i="6" l="1"/>
  <c r="B56" i="1"/>
  <c r="C69" i="7"/>
  <c r="E69" i="7"/>
  <c r="D70" i="7"/>
  <c r="B71" i="7"/>
  <c r="F67" i="7"/>
  <c r="A1" i="8" l="1" a="1"/>
  <c r="A1" i="8" s="1"/>
  <c r="B1" i="8" a="1"/>
  <c r="B1" i="8" s="1"/>
  <c r="E70" i="7"/>
  <c r="C70" i="7"/>
  <c r="F69" i="7" s="1"/>
  <c r="B72" i="7"/>
  <c r="D71" i="7"/>
  <c r="F68" i="7"/>
  <c r="D1" i="8" l="1" a="1"/>
  <c r="D1" i="8" s="1"/>
  <c r="C71" i="7"/>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<sst xmlns="http://schemas.openxmlformats.org/spreadsheetml/2006/main" count="297" uniqueCount="171">
  <si>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</si>
  <si>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</si>
  <si>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</si>
  <si>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</si>
  <si>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</si>
  <si>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</si>
  <si>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</si>
  <si>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</si>
  <si>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</si>
  <si>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</si>
  <si>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</si>
  <si>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</si>
  <si>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</si>
  <si>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</si>
  <si>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</si>
  <si>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</si>
  <si>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</si>
  <si>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</si>
  <si>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</si>
  <si>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</si>
  <si>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</si>
  <si>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</si>
  <si>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</si>
  <si>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</si>
  <si>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</si>
  <si>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</si>
  <si>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</si>
  <si>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</si>
  <si>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</si>
  <si>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</si>
  <si>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</si>
  <si>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</si>
  <si>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</si>
  <si>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</si>
  <si>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</si>
  <si>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</si>
  <si>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</si>
  <si>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</si>
  <si>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</si>
  <si>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</si>
  <si>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</si>
  <si>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</si>
  <si>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</si>
  <si>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</si>
  <si>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</si>
  <si>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</si>
  <si>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</si>
  <si>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</si>
  <si>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</si>
  <si>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</si>
  <si>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</si>
  <si>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</si>
  <si>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</si>
  <si>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</si>
  <si>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</si>
  <si>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</si>
  <si>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</si>
  <si>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</si>
  <si>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</si>
  <si>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</si>
  <si>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</si>
  <si>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</si>
  <si>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</si>
  <si>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</si>
  <si>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</si>
  <si>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</si>
  <si>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</si>
  <si>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</si>
  <si>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</si>
  <si>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</si>
  <si>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</si>
  <si>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</si>
  <si>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</si>
  <si>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</si>
  <si>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</si>
  <si>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</si>
  <si>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</si>
  <si>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</si>
  <si>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</si>
  <si>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</si>
  <si>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histogram using the Excel (clustered) column chart (2D or 3D).</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</si>
  <si>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</si>
  <si>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</si>
  <si>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</si>
  <si>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</si>
  <si>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</si>
  <si>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</si>
  <si>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</si>
  <si>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</si>
  <si>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</si>
  <si>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</si>
  <si>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</si>
  <si>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</si>
  <si>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</si>
  <si>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</si>
  <si>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</si>
  <si>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</si>
  <si>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</si>
  <si>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</si>
  <si>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</si>
  <si>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</si>
  <si>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</si>
  <si>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</si>
  <si>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</si>
  <si>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</si>
  <si>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</si>
  <si>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</si>
  <si>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</si>
  <si>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</si>
  <si>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</si>
  <si>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</si>
  <si>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</si>
  <si>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</si>
  <si>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</si>
  <si>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</si>
  <si>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</si>
  <si>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</si>
  <si>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</si>
  <si>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</si>
  <si>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</si>
  <si>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</si>
  <si>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</si>
  <si>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</si>
  <si>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</si>
  <si>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</si>
  <si>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</si>
  <si>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</si>
  <si>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</si>
  <si>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</si>
  <si>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</si>
  <si>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</si>
  <si>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</si>
  <si>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</si>
  <si>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</si>
  <si>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</si>
  <si>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</si>
  <si>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</si>
  <si>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</si>
  <si>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</si>
  <si>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</si>
  <si>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</si>
  <si>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</si>
  <si>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</si>
  <si>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</si>
  <si>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</si>
  <si>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</si>
  <si>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</si>
  <si>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</si>
  <si>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</si>
  <si>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</si>
  <si>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</si>
  <si>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</si>
  <si>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</si>
  <si>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</si>
  <si>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</si>
  <si>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</si>
  <si>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</si>
  <si>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</si>
  <si>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</si>
  <si>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</si>
  <si>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</si>
  <si>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</si>
  <si>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</si>
  <si>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</si>
  <si>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</si>
  <si>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</si>
  <si>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</si>
  <si>
    <t>Create a hand generated frequency histogram where each bar is color coded to match your chosen colors above. Make sure to add the labels and the counts.</t>
  </si>
  <si>
    <t>Ignore the Halo preview you must download and open the file in Excel to correctly see the contents.</t>
  </si>
  <si>
    <r>
      <t xml:space="preserve">The frequency numbers must be all correct
and </t>
    </r>
    <r>
      <rPr>
        <b/>
        <sz val="11"/>
        <color rgb="FF00B050"/>
        <rFont val="Calibri"/>
        <family val="2"/>
        <scheme val="minor"/>
      </rPr>
      <t>green</t>
    </r>
    <r>
      <rPr>
        <b/>
        <sz val="11"/>
        <color theme="1"/>
        <rFont val="Calibri"/>
        <family val="2"/>
        <scheme val="minor"/>
      </rPr>
      <t xml:space="preserve"> before "Formulas DQ 2" will show
correctly.</t>
    </r>
  </si>
  <si>
    <t xml:space="preserve">Video instruction for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</si>
</sst>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
      <b/>
      <sz val="14"/>
      <color theme="1"/>
      <name val="Calibri"/>
      <family val="2"/>
      <scheme val="minor"/>
    </font>
    <font>
      <b/>
      <sz val="11"/>
      <color rgb="FF00B050"/>
      <name val="Calibri"/>
      <family val="2"/>
      <scheme val="minor"/>
    </font>
    <font>
      <sz val="14"/>
      <color theme="10"/>
      <name val="Comic Sans MS"/>
      <family val="4"/>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style="thin">
        <color indexed="64"/>
      </left>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9">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9" fillId="0" borderId="0" xfId="0" applyFont="1" applyAlignment="1">
      <alignment horizontal="center" vertical="center" wrapText="1"/>
    </xf>
    <xf numFmtId="0" fontId="0" fillId="9" borderId="22" xfId="0" applyFill="1" applyBorder="1" applyAlignment="1">
      <alignment horizontal="center"/>
    </xf>
    <xf numFmtId="0" fontId="0" fillId="10" borderId="22" xfId="0" applyFill="1" applyBorder="1" applyAlignment="1">
      <alignment horizontal="center"/>
    </xf>
    <xf numFmtId="0" fontId="0" fillId="11" borderId="22" xfId="0" applyFill="1" applyBorder="1" applyAlignment="1">
      <alignment horizontal="center"/>
    </xf>
    <xf numFmtId="0" fontId="1" fillId="2" borderId="2" xfId="0" applyFont="1" applyFill="1" applyBorder="1" applyAlignment="1">
      <alignment horizontal="center" wrapText="1"/>
    </xf>
    <xf numFmtId="0" fontId="1" fillId="2" borderId="13"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0"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14" xfId="0" applyFont="1" applyFill="1" applyBorder="1" applyAlignment="1">
      <alignment horizontal="center"/>
    </xf>
    <xf numFmtId="0" fontId="1" fillId="2" borderId="7" xfId="0" applyFont="1" applyFill="1" applyBorder="1" applyAlignment="1">
      <alignment horizontal="center"/>
    </xf>
    <xf numFmtId="0" fontId="4" fillId="0" borderId="0" xfId="2" applyAlignment="1"/>
    <xf numFmtId="0" fontId="1" fillId="0" borderId="0" xfId="0" applyFont="1" applyAlignment="1"/>
    <xf numFmtId="0" fontId="4" fillId="0" borderId="13" xfId="2" applyBorder="1" applyAlignment="1">
      <alignment horizontal="center" vertical="center"/>
    </xf>
    <xf numFmtId="0" fontId="4" fillId="0" borderId="14" xfId="2" applyBorder="1" applyAlignment="1">
      <alignment horizontal="center" vertical="center"/>
    </xf>
    <xf numFmtId="0" fontId="11" fillId="0" borderId="13" xfId="2" applyFont="1" applyBorder="1" applyAlignment="1">
      <alignment horizontal="center" vertical="center"/>
    </xf>
  </cellXfs>
  <cellStyles count="3">
    <cellStyle name="Comma" xfId="1" builtinId="3"/>
    <cellStyle name="Hyperlink" xfId="2" builtinId="8"/>
    <cellStyle name="Normal" xfId="0" builtinId="0"/>
  </cellStyles>
  <dxfs count="3">
    <dxf>
      <font>
        <color theme="2" tint="-0.24994659260841701"/>
      </font>
      <fill>
        <patternFill>
          <bgColor theme="2" tint="-0.24994659260841701"/>
        </patternFill>
      </fill>
    </dxf>
    <dxf>
      <font>
        <b/>
        <i val="0"/>
        <color rgb="FF339933"/>
      </font>
    </dxf>
    <dxf>
      <font>
        <color theme="2" tint="-0.24994659260841701"/>
      </font>
      <fill>
        <patternFill>
          <bgColor theme="2" tint="-0.24994659260841701"/>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youtu.be/JqihaLtq-Ak"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106681</xdr:colOff>
      <xdr:row>3</xdr:row>
      <xdr:rowOff>30481</xdr:rowOff>
    </xdr:from>
    <xdr:to>
      <xdr:col>4</xdr:col>
      <xdr:colOff>411480</xdr:colOff>
      <xdr:row>4</xdr:row>
      <xdr:rowOff>152400</xdr:rowOff>
    </xdr:to>
    <xdr:pic>
      <xdr:nvPicPr>
        <xdr:cNvPr id="5" name="Picture 4">
          <a:hlinkClick xmlns:r="http://schemas.openxmlformats.org/officeDocument/2006/relationships" r:id="rId1"/>
          <a:extLst>
            <a:ext uri="{FF2B5EF4-FFF2-40B4-BE49-F238E27FC236}">
              <a16:creationId xmlns:a16="http://schemas.microsoft.com/office/drawing/2014/main" id="{6833D29B-84CC-4744-BDDC-568B97384D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62401" y="640081"/>
          <a:ext cx="304799" cy="3047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JqihaLtq-Ak" TargetMode="External"/><Relationship Id="rId1" Type="http://schemas.openxmlformats.org/officeDocument/2006/relationships/hyperlink" Target="https://youtu.be/a6yarDzwxww?t=59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B3" sqref="B3"/>
    </sheetView>
  </sheetViews>
  <sheetFormatPr defaultRowHeight="14.4"/>
  <cols>
    <col min="1" max="1" width="17" customWidth="1"/>
    <col min="2" max="2" width="16.6640625" bestFit="1" customWidth="1"/>
    <col min="4" max="7" width="13.6640625" customWidth="1"/>
    <col min="8" max="8" width="18" customWidth="1"/>
    <col min="9" max="9" width="14.6640625" customWidth="1"/>
    <col min="10" max="10" width="16.33203125" customWidth="1"/>
    <col min="11" max="11" width="21" customWidth="1"/>
  </cols>
  <sheetData>
    <row r="1" spans="1:11" ht="15" thickBot="1">
      <c r="D1" s="65" t="s">
        <v>107</v>
      </c>
      <c r="E1" s="66"/>
      <c r="F1" s="66"/>
      <c r="G1" s="66"/>
      <c r="H1" s="67"/>
    </row>
    <row r="2" spans="1:11" ht="18" thickBot="1">
      <c r="A2" s="42" t="s">
        <v>106</v>
      </c>
      <c r="B2" s="63" t="s">
        <v>165</v>
      </c>
      <c r="C2" s="64"/>
      <c r="D2" s="68"/>
      <c r="E2" s="69"/>
      <c r="F2" s="69"/>
      <c r="G2" s="69"/>
      <c r="H2" s="70"/>
    </row>
    <row r="3" spans="1:11" ht="15" thickBot="1">
      <c r="D3" s="71"/>
      <c r="E3" s="72"/>
      <c r="F3" s="72"/>
      <c r="G3" s="72"/>
      <c r="H3" s="73"/>
    </row>
    <row r="4" spans="1:11">
      <c r="D4" s="118" t="s">
        <v>170</v>
      </c>
      <c r="E4" s="116"/>
      <c r="F4" s="116"/>
      <c r="G4" s="116"/>
      <c r="H4" s="116"/>
    </row>
    <row r="5" spans="1:11" ht="15" thickBot="1">
      <c r="D5" s="117"/>
      <c r="E5" s="117"/>
      <c r="F5" s="117"/>
      <c r="G5" s="117"/>
      <c r="H5" s="117"/>
    </row>
    <row r="6" spans="1:11" ht="15.6">
      <c r="A6" s="3" t="s">
        <v>0</v>
      </c>
      <c r="B6" s="4" t="s">
        <v>1</v>
      </c>
      <c r="D6" s="45" t="s">
        <v>63</v>
      </c>
      <c r="E6" s="46"/>
      <c r="F6" s="46"/>
      <c r="G6" s="46"/>
      <c r="H6" s="47"/>
      <c r="J6" s="43" t="s">
        <v>52</v>
      </c>
      <c r="K6" s="44"/>
    </row>
    <row r="7" spans="1:11" ht="14.4" customHeight="1" thickBot="1">
      <c r="A7" s="5" t="s">
        <v>29</v>
      </c>
      <c r="B7" s="6">
        <f ca="1">Sheet1!K20</f>
        <v>112.52</v>
      </c>
      <c r="D7" s="48"/>
      <c r="E7" s="49"/>
      <c r="F7" s="49"/>
      <c r="G7" s="49"/>
      <c r="H7" s="50"/>
      <c r="J7" s="7" t="s">
        <v>53</v>
      </c>
      <c r="K7" s="8" t="s">
        <v>54</v>
      </c>
    </row>
    <row r="8" spans="1:11" ht="14.4" customHeight="1" thickBot="1">
      <c r="A8" s="5" t="s">
        <v>27</v>
      </c>
      <c r="B8" s="6">
        <f ca="1">Sheet1!K21</f>
        <v>100.13</v>
      </c>
      <c r="D8" s="15"/>
      <c r="E8" s="15"/>
      <c r="F8" s="15"/>
      <c r="G8" s="15"/>
      <c r="H8" s="15"/>
      <c r="J8" s="9" t="s">
        <v>55</v>
      </c>
      <c r="K8" s="10" t="s">
        <v>56</v>
      </c>
    </row>
    <row r="9" spans="1:11" ht="14.4" customHeight="1" thickBot="1">
      <c r="A9" s="5" t="s">
        <v>44</v>
      </c>
      <c r="B9" s="6">
        <f ca="1">Sheet1!K22</f>
        <v>128.49</v>
      </c>
      <c r="C9" s="16" t="s">
        <v>64</v>
      </c>
      <c r="D9" s="51" t="s">
        <v>65</v>
      </c>
      <c r="E9" s="52"/>
      <c r="F9" s="53"/>
      <c r="G9" s="39"/>
      <c r="H9" s="15"/>
      <c r="J9" s="11" t="s">
        <v>57</v>
      </c>
      <c r="K9" s="10" t="s">
        <v>58</v>
      </c>
    </row>
    <row r="10" spans="1:11" ht="15" thickBot="1">
      <c r="A10" s="5" t="s">
        <v>14</v>
      </c>
      <c r="B10" s="6">
        <f ca="1">Sheet1!K23</f>
        <v>120.74</v>
      </c>
      <c r="C10" s="16" t="s">
        <v>66</v>
      </c>
      <c r="D10" s="51" t="s">
        <v>67</v>
      </c>
      <c r="E10" s="52"/>
      <c r="F10" s="53"/>
      <c r="G10" s="18"/>
      <c r="H10" s="40"/>
      <c r="J10" s="12" t="s">
        <v>59</v>
      </c>
      <c r="K10" s="10" t="s">
        <v>60</v>
      </c>
    </row>
    <row r="11" spans="1:11" ht="15" customHeight="1" thickBot="1">
      <c r="A11" s="5" t="s">
        <v>39</v>
      </c>
      <c r="B11" s="6">
        <f ca="1">Sheet1!K24</f>
        <v>142.01</v>
      </c>
      <c r="C11" s="16"/>
      <c r="D11" s="74" t="s">
        <v>81</v>
      </c>
      <c r="E11" s="75"/>
      <c r="F11" s="75"/>
      <c r="G11" s="75"/>
      <c r="H11" s="76"/>
      <c r="J11" s="13" t="s">
        <v>61</v>
      </c>
      <c r="K11" s="14" t="s">
        <v>62</v>
      </c>
    </row>
    <row r="12" spans="1:11">
      <c r="A12" s="5" t="s">
        <v>38</v>
      </c>
      <c r="B12" s="6">
        <f ca="1">Sheet1!K25</f>
        <v>118.38</v>
      </c>
      <c r="D12" s="77"/>
      <c r="E12" s="78"/>
      <c r="F12" s="78"/>
      <c r="G12" s="78"/>
      <c r="H12" s="79"/>
    </row>
    <row r="13" spans="1:11">
      <c r="A13" s="5" t="s">
        <v>9</v>
      </c>
      <c r="B13" s="6">
        <f ca="1">Sheet1!K26</f>
        <v>106.86</v>
      </c>
      <c r="D13" s="77"/>
      <c r="E13" s="78"/>
      <c r="F13" s="78"/>
      <c r="G13" s="78"/>
      <c r="H13" s="79"/>
    </row>
    <row r="14" spans="1:11" ht="15" thickBot="1">
      <c r="A14" s="5" t="s">
        <v>22</v>
      </c>
      <c r="B14" s="6">
        <f ca="1">Sheet1!K27</f>
        <v>110.76</v>
      </c>
      <c r="D14" s="80"/>
      <c r="E14" s="81"/>
      <c r="F14" s="81"/>
      <c r="G14" s="81"/>
      <c r="H14" s="82"/>
    </row>
    <row r="15" spans="1:11" ht="15" thickBot="1">
      <c r="A15" s="5" t="s">
        <v>30</v>
      </c>
      <c r="B15" s="6">
        <f ca="1">Sheet1!K28</f>
        <v>114.66</v>
      </c>
      <c r="C15" s="16" t="s">
        <v>68</v>
      </c>
      <c r="D15" s="83" t="s">
        <v>70</v>
      </c>
      <c r="E15" s="84"/>
      <c r="F15" s="85"/>
      <c r="G15" s="18"/>
      <c r="H15" s="40"/>
    </row>
    <row r="16" spans="1:11" ht="15" thickBot="1">
      <c r="A16" s="5" t="s">
        <v>45</v>
      </c>
      <c r="B16" s="6">
        <f ca="1">Sheet1!K29</f>
        <v>112.59</v>
      </c>
      <c r="C16" s="16" t="s">
        <v>71</v>
      </c>
      <c r="D16" s="86" t="s">
        <v>72</v>
      </c>
      <c r="E16" s="87"/>
      <c r="F16" s="88"/>
      <c r="G16" s="40"/>
      <c r="H16" s="2"/>
    </row>
    <row r="17" spans="1:11">
      <c r="A17" s="5" t="s">
        <v>47</v>
      </c>
      <c r="B17" s="6">
        <f ca="1">Sheet1!K30</f>
        <v>95.62</v>
      </c>
      <c r="D17" s="1" t="s">
        <v>73</v>
      </c>
      <c r="E17" s="1" t="s">
        <v>74</v>
      </c>
      <c r="F17" s="1" t="s">
        <v>75</v>
      </c>
      <c r="G17" s="1" t="s">
        <v>76</v>
      </c>
      <c r="H17" s="1" t="s">
        <v>77</v>
      </c>
    </row>
    <row r="18" spans="1:11">
      <c r="A18" s="5" t="s">
        <v>21</v>
      </c>
      <c r="B18" s="6">
        <f ca="1">Sheet1!K31</f>
        <v>125.29</v>
      </c>
      <c r="D18" s="1">
        <v>1</v>
      </c>
      <c r="E18" s="19"/>
      <c r="F18" s="19"/>
      <c r="G18" s="19"/>
      <c r="H18" s="19"/>
    </row>
    <row r="19" spans="1:11" ht="15" thickBot="1">
      <c r="A19" s="5" t="s">
        <v>2</v>
      </c>
      <c r="B19" s="6">
        <f ca="1">Sheet1!K32</f>
        <v>117.3</v>
      </c>
      <c r="D19" s="1">
        <v>2</v>
      </c>
      <c r="E19" s="20"/>
      <c r="F19" s="20"/>
      <c r="G19" s="20"/>
      <c r="H19" s="20"/>
      <c r="K19" s="38"/>
    </row>
    <row r="20" spans="1:11">
      <c r="A20" s="5" t="s">
        <v>6</v>
      </c>
      <c r="B20" s="6">
        <f ca="1">Sheet1!K33</f>
        <v>112.74</v>
      </c>
      <c r="D20" s="1">
        <v>3</v>
      </c>
      <c r="E20" s="21"/>
      <c r="F20" s="21"/>
      <c r="G20" s="21"/>
      <c r="H20" s="102"/>
      <c r="I20" s="105" t="s">
        <v>169</v>
      </c>
      <c r="J20" s="106"/>
      <c r="K20" s="107"/>
    </row>
    <row r="21" spans="1:11">
      <c r="A21" s="5" t="s">
        <v>13</v>
      </c>
      <c r="B21" s="6">
        <f ca="1">Sheet1!K34</f>
        <v>118.35</v>
      </c>
      <c r="D21" s="1">
        <v>4</v>
      </c>
      <c r="E21" s="22"/>
      <c r="F21" s="22"/>
      <c r="G21" s="22"/>
      <c r="H21" s="103"/>
      <c r="I21" s="108"/>
      <c r="J21" s="109"/>
      <c r="K21" s="110"/>
    </row>
    <row r="22" spans="1:11" ht="15" thickBot="1">
      <c r="A22" s="5" t="s">
        <v>40</v>
      </c>
      <c r="B22" s="6">
        <f ca="1">Sheet1!K35</f>
        <v>121.05</v>
      </c>
      <c r="D22" s="1">
        <v>5</v>
      </c>
      <c r="E22" s="23"/>
      <c r="F22" s="23"/>
      <c r="G22" s="23"/>
      <c r="H22" s="104"/>
      <c r="I22" s="111"/>
      <c r="J22" s="112"/>
      <c r="K22" s="113"/>
    </row>
    <row r="23" spans="1:11" ht="15" thickBot="1">
      <c r="A23" s="5" t="s">
        <v>11</v>
      </c>
      <c r="B23" s="6">
        <f ca="1">Sheet1!K36</f>
        <v>114.27</v>
      </c>
      <c r="D23" s="1">
        <v>6</v>
      </c>
      <c r="E23" s="24"/>
      <c r="F23" s="24"/>
      <c r="G23" s="24"/>
      <c r="H23" s="24"/>
    </row>
    <row r="24" spans="1:11" ht="14.4" customHeight="1">
      <c r="A24" s="5" t="s">
        <v>5</v>
      </c>
      <c r="B24" s="6">
        <f ca="1">Sheet1!K37</f>
        <v>114.29</v>
      </c>
      <c r="C24" s="16"/>
      <c r="D24" s="54" t="s">
        <v>79</v>
      </c>
      <c r="E24" s="55"/>
      <c r="F24" s="55"/>
      <c r="G24" s="55"/>
      <c r="H24" s="56"/>
    </row>
    <row r="25" spans="1:11">
      <c r="A25" s="5" t="s">
        <v>15</v>
      </c>
      <c r="B25" s="6">
        <f ca="1">Sheet1!K38</f>
        <v>111.14</v>
      </c>
      <c r="D25" s="57"/>
      <c r="E25" s="58"/>
      <c r="F25" s="58"/>
      <c r="G25" s="58"/>
      <c r="H25" s="59"/>
    </row>
    <row r="26" spans="1:11">
      <c r="A26" s="5" t="s">
        <v>50</v>
      </c>
      <c r="B26" s="6">
        <f ca="1">Sheet1!K39</f>
        <v>109.26</v>
      </c>
      <c r="D26" s="57"/>
      <c r="E26" s="58"/>
      <c r="F26" s="58"/>
      <c r="G26" s="58"/>
      <c r="H26" s="59"/>
    </row>
    <row r="27" spans="1:11" ht="15" thickBot="1">
      <c r="A27" s="5" t="s">
        <v>17</v>
      </c>
      <c r="B27" s="6">
        <f ca="1">Sheet1!K40</f>
        <v>104.41</v>
      </c>
      <c r="D27" s="60"/>
      <c r="E27" s="61"/>
      <c r="F27" s="61"/>
      <c r="G27" s="61"/>
      <c r="H27" s="62"/>
    </row>
    <row r="28" spans="1:11">
      <c r="A28" s="5" t="s">
        <v>10</v>
      </c>
      <c r="B28" s="6">
        <f ca="1">Sheet1!K41</f>
        <v>119.21</v>
      </c>
      <c r="C28" s="16" t="s">
        <v>78</v>
      </c>
      <c r="D28" s="54" t="s">
        <v>167</v>
      </c>
      <c r="E28" s="55"/>
      <c r="F28" s="55"/>
      <c r="G28" s="55"/>
      <c r="H28" s="56"/>
      <c r="I28" s="40" t="s">
        <v>82</v>
      </c>
    </row>
    <row r="29" spans="1:11" ht="15" thickBot="1">
      <c r="A29" s="5" t="s">
        <v>48</v>
      </c>
      <c r="B29" s="6">
        <f ca="1">Sheet1!K42</f>
        <v>114.6</v>
      </c>
      <c r="D29" s="60"/>
      <c r="E29" s="61"/>
      <c r="F29" s="61"/>
      <c r="G29" s="61"/>
      <c r="H29" s="62"/>
    </row>
    <row r="30" spans="1:11">
      <c r="A30" s="5" t="s">
        <v>23</v>
      </c>
      <c r="B30" s="6">
        <f ca="1">Sheet1!K43</f>
        <v>115.64</v>
      </c>
      <c r="E30" s="2"/>
      <c r="H30" s="2"/>
    </row>
    <row r="31" spans="1:11">
      <c r="A31" s="5" t="s">
        <v>34</v>
      </c>
      <c r="B31" s="6">
        <f ca="1">Sheet1!K44</f>
        <v>118.08</v>
      </c>
      <c r="C31">
        <v>20</v>
      </c>
      <c r="D31" s="27"/>
      <c r="E31" s="2"/>
      <c r="F31" s="2"/>
      <c r="G31" s="2"/>
      <c r="H31" s="2"/>
      <c r="I31" s="2"/>
    </row>
    <row r="32" spans="1:11">
      <c r="A32" s="5" t="s">
        <v>49</v>
      </c>
      <c r="B32" s="6">
        <f ca="1">Sheet1!K45</f>
        <v>117.98</v>
      </c>
      <c r="C32">
        <v>19</v>
      </c>
      <c r="D32" s="27"/>
      <c r="E32" s="2"/>
      <c r="F32" s="2"/>
      <c r="G32" s="2"/>
      <c r="H32" s="2"/>
      <c r="I32" s="2"/>
    </row>
    <row r="33" spans="1:9">
      <c r="A33" s="5" t="s">
        <v>43</v>
      </c>
      <c r="B33" s="6">
        <f ca="1">Sheet1!K46</f>
        <v>118.82</v>
      </c>
      <c r="C33">
        <v>18</v>
      </c>
      <c r="D33" s="27"/>
      <c r="E33" s="2"/>
      <c r="F33" s="2"/>
      <c r="G33" s="2"/>
      <c r="H33" s="2"/>
      <c r="I33" s="2"/>
    </row>
    <row r="34" spans="1:9">
      <c r="A34" s="5" t="s">
        <v>31</v>
      </c>
      <c r="B34" s="6">
        <f ca="1">Sheet1!K47</f>
        <v>125.41</v>
      </c>
      <c r="C34">
        <v>17</v>
      </c>
      <c r="D34" s="27"/>
      <c r="E34" s="2"/>
      <c r="F34" s="2"/>
      <c r="G34" s="2"/>
      <c r="H34" s="2"/>
      <c r="I34" s="2"/>
    </row>
    <row r="35" spans="1:9">
      <c r="A35" s="5" t="s">
        <v>3</v>
      </c>
      <c r="B35" s="6">
        <f ca="1">Sheet1!K48</f>
        <v>106.12</v>
      </c>
      <c r="C35">
        <v>16</v>
      </c>
      <c r="D35" s="27"/>
      <c r="E35" s="2"/>
      <c r="F35" s="2"/>
      <c r="G35" s="2"/>
      <c r="H35" s="2"/>
      <c r="I35" s="2"/>
    </row>
    <row r="36" spans="1:9">
      <c r="A36" s="5" t="s">
        <v>41</v>
      </c>
      <c r="B36" s="6">
        <f ca="1">Sheet1!K49</f>
        <v>108.56</v>
      </c>
      <c r="C36">
        <v>15</v>
      </c>
      <c r="D36" s="27"/>
      <c r="E36" s="2"/>
      <c r="F36" s="2"/>
      <c r="G36" s="2"/>
      <c r="H36" s="2"/>
      <c r="I36" s="2"/>
    </row>
    <row r="37" spans="1:9">
      <c r="A37" s="5" t="s">
        <v>4</v>
      </c>
      <c r="B37" s="6">
        <f ca="1">Sheet1!K50</f>
        <v>122.38</v>
      </c>
      <c r="C37">
        <v>14</v>
      </c>
      <c r="D37" s="27"/>
      <c r="E37" s="2"/>
      <c r="F37" s="2"/>
      <c r="G37" s="2"/>
      <c r="H37" s="2"/>
      <c r="I37" s="2"/>
    </row>
    <row r="38" spans="1:9">
      <c r="A38" s="5" t="s">
        <v>35</v>
      </c>
      <c r="B38" s="6">
        <f ca="1">Sheet1!K51</f>
        <v>114.29</v>
      </c>
      <c r="C38">
        <v>13</v>
      </c>
      <c r="D38" s="27"/>
      <c r="E38" s="2"/>
      <c r="F38" s="2"/>
      <c r="G38" s="2"/>
      <c r="H38" s="2"/>
      <c r="I38" s="2"/>
    </row>
    <row r="39" spans="1:9">
      <c r="A39" s="5" t="s">
        <v>18</v>
      </c>
      <c r="B39" s="6">
        <f ca="1">Sheet1!K52</f>
        <v>109.86</v>
      </c>
      <c r="C39" s="32">
        <v>12</v>
      </c>
      <c r="D39" s="27"/>
      <c r="E39" s="2"/>
      <c r="F39" s="2"/>
      <c r="G39" s="2"/>
      <c r="H39" s="2"/>
      <c r="I39" s="2"/>
    </row>
    <row r="40" spans="1:9">
      <c r="A40" s="5" t="s">
        <v>24</v>
      </c>
      <c r="B40" s="6">
        <f ca="1">Sheet1!K53</f>
        <v>121.42</v>
      </c>
      <c r="C40">
        <v>11</v>
      </c>
      <c r="D40" s="27"/>
      <c r="E40" s="2"/>
      <c r="F40" s="2"/>
      <c r="G40" s="2"/>
      <c r="H40" s="2"/>
      <c r="I40" s="2"/>
    </row>
    <row r="41" spans="1:9">
      <c r="A41" s="5" t="s">
        <v>19</v>
      </c>
      <c r="B41" s="6">
        <f ca="1">Sheet1!K54</f>
        <v>121.39</v>
      </c>
      <c r="C41">
        <v>10</v>
      </c>
      <c r="D41" s="27"/>
      <c r="E41" s="2"/>
      <c r="F41" s="2"/>
      <c r="G41" s="2"/>
      <c r="H41" s="2"/>
      <c r="I41" s="2"/>
    </row>
    <row r="42" spans="1:9">
      <c r="A42" s="5" t="s">
        <v>25</v>
      </c>
      <c r="B42" s="6">
        <f ca="1">Sheet1!K55</f>
        <v>120.49</v>
      </c>
      <c r="C42">
        <v>9</v>
      </c>
      <c r="D42" s="29"/>
      <c r="E42" s="28"/>
      <c r="F42" s="2"/>
      <c r="G42" s="2"/>
      <c r="H42" s="2"/>
      <c r="I42" s="2"/>
    </row>
    <row r="43" spans="1:9">
      <c r="A43" s="5" t="s">
        <v>46</v>
      </c>
      <c r="B43" s="6">
        <f ca="1">Sheet1!K56</f>
        <v>118.16</v>
      </c>
      <c r="C43">
        <v>8</v>
      </c>
      <c r="D43" s="29"/>
      <c r="E43" s="28"/>
      <c r="F43" s="2"/>
      <c r="G43" s="2"/>
      <c r="H43" s="2"/>
      <c r="I43" s="2"/>
    </row>
    <row r="44" spans="1:9">
      <c r="A44" s="5" t="s">
        <v>8</v>
      </c>
      <c r="B44" s="6">
        <f ca="1">Sheet1!K57</f>
        <v>117.52</v>
      </c>
      <c r="C44">
        <v>7</v>
      </c>
      <c r="D44" s="29"/>
      <c r="E44" s="28"/>
      <c r="F44" s="2"/>
      <c r="G44" s="2"/>
      <c r="H44" s="2"/>
      <c r="I44" s="2"/>
    </row>
    <row r="45" spans="1:9">
      <c r="A45" s="5" t="s">
        <v>33</v>
      </c>
      <c r="B45" s="6">
        <f ca="1">Sheet1!K58</f>
        <v>104.44</v>
      </c>
      <c r="C45">
        <v>6</v>
      </c>
      <c r="D45" s="29"/>
      <c r="E45" s="28"/>
      <c r="F45" s="2"/>
      <c r="G45" s="2"/>
      <c r="H45" s="2"/>
      <c r="I45" s="2"/>
    </row>
    <row r="46" spans="1:9">
      <c r="A46" s="5" t="s">
        <v>7</v>
      </c>
      <c r="B46" s="6">
        <f ca="1">Sheet1!K59</f>
        <v>110.74</v>
      </c>
      <c r="C46">
        <v>5</v>
      </c>
      <c r="D46" s="29"/>
      <c r="E46" s="28"/>
      <c r="F46" s="2"/>
      <c r="G46" s="2"/>
      <c r="H46" s="2"/>
      <c r="I46" s="2"/>
    </row>
    <row r="47" spans="1:9">
      <c r="A47" s="5" t="s">
        <v>32</v>
      </c>
      <c r="B47" s="6">
        <f ca="1">Sheet1!K60</f>
        <v>129.35</v>
      </c>
      <c r="C47">
        <v>4</v>
      </c>
      <c r="D47" s="29"/>
      <c r="E47" s="28"/>
      <c r="F47" s="2"/>
      <c r="G47" s="2"/>
      <c r="H47" s="2"/>
      <c r="I47" s="2"/>
    </row>
    <row r="48" spans="1:9">
      <c r="A48" s="5" t="s">
        <v>26</v>
      </c>
      <c r="B48" s="6">
        <f ca="1">Sheet1!K61</f>
        <v>113.34</v>
      </c>
      <c r="C48">
        <v>3</v>
      </c>
      <c r="D48" s="29"/>
      <c r="E48" s="28"/>
      <c r="F48" s="2"/>
      <c r="G48" s="2"/>
      <c r="H48" s="2"/>
      <c r="I48" s="2"/>
    </row>
    <row r="49" spans="1:9">
      <c r="A49" s="5" t="s">
        <v>36</v>
      </c>
      <c r="B49" s="6">
        <f ca="1">Sheet1!K62</f>
        <v>120.61</v>
      </c>
      <c r="C49">
        <v>2</v>
      </c>
      <c r="D49" s="29"/>
      <c r="E49" s="28"/>
      <c r="F49" s="2"/>
      <c r="G49" s="2"/>
      <c r="H49" s="2"/>
      <c r="I49" s="2"/>
    </row>
    <row r="50" spans="1:9" ht="15" thickBot="1">
      <c r="A50" s="5" t="s">
        <v>16</v>
      </c>
      <c r="B50" s="6">
        <f ca="1">Sheet1!K63</f>
        <v>117.25</v>
      </c>
      <c r="C50">
        <v>1</v>
      </c>
      <c r="D50" s="30"/>
      <c r="E50" s="31"/>
      <c r="F50" s="25"/>
      <c r="G50" s="25"/>
      <c r="H50" s="25"/>
      <c r="I50" s="25"/>
    </row>
    <row r="51" spans="1:9" ht="15" thickTop="1">
      <c r="A51" s="5" t="s">
        <v>28</v>
      </c>
      <c r="B51" s="6">
        <f ca="1">Sheet1!K64</f>
        <v>103.28</v>
      </c>
      <c r="E51" s="2"/>
      <c r="H51" s="2"/>
    </row>
    <row r="52" spans="1:9">
      <c r="A52" s="5" t="s">
        <v>37</v>
      </c>
      <c r="B52" s="6">
        <f ca="1">Sheet1!K65</f>
        <v>115.85</v>
      </c>
      <c r="E52" s="2"/>
      <c r="H52" s="2"/>
    </row>
    <row r="53" spans="1:9">
      <c r="A53" s="5" t="s">
        <v>20</v>
      </c>
      <c r="B53" s="6">
        <f ca="1">Sheet1!K66</f>
        <v>114.51</v>
      </c>
      <c r="E53" s="2"/>
      <c r="H53" s="2"/>
    </row>
    <row r="54" spans="1:9">
      <c r="A54" s="5" t="s">
        <v>42</v>
      </c>
      <c r="B54" s="6">
        <f ca="1">Sheet1!K67</f>
        <v>119.75</v>
      </c>
      <c r="E54" s="2"/>
      <c r="H54" s="2"/>
    </row>
    <row r="55" spans="1:9">
      <c r="A55" s="5" t="s">
        <v>51</v>
      </c>
      <c r="B55" s="6">
        <f ca="1">Sheet1!K68</f>
        <v>114.3</v>
      </c>
      <c r="E55" s="2"/>
      <c r="H55" s="2"/>
    </row>
    <row r="56" spans="1:9">
      <c r="A56" s="5" t="s">
        <v>12</v>
      </c>
      <c r="B56" s="6">
        <f ca="1">Sheet1!K69</f>
        <v>112.51</v>
      </c>
      <c r="E56" s="2"/>
      <c r="H56" s="2"/>
    </row>
  </sheetData>
  <sortState xmlns:xlrd2="http://schemas.microsoft.com/office/spreadsheetml/2017/richdata2" ref="A7:B57">
    <sortCondition ref="A7:A57"/>
  </sortState>
  <mergeCells count="13">
    <mergeCell ref="B2:C2"/>
    <mergeCell ref="D1:H3"/>
    <mergeCell ref="D28:H29"/>
    <mergeCell ref="D11:H14"/>
    <mergeCell ref="D15:F15"/>
    <mergeCell ref="D16:F16"/>
    <mergeCell ref="D4:H5"/>
    <mergeCell ref="J6:K6"/>
    <mergeCell ref="D6:H7"/>
    <mergeCell ref="D9:F9"/>
    <mergeCell ref="D10:F10"/>
    <mergeCell ref="D24:H27"/>
    <mergeCell ref="I20:K22"/>
  </mergeCells>
  <conditionalFormatting sqref="A6:K19 A23:K56 A20:I20 A21:H22 A5:C5 I5:K5">
    <cfRule type="expression" dxfId="2" priority="2">
      <formula>$B$2="Your Name"</formula>
    </cfRule>
  </conditionalFormatting>
  <hyperlinks>
    <hyperlink ref="I28" r:id="rId1" xr:uid="{90D42186-3EC6-4CBA-A9A6-D390BD68B385}"/>
    <hyperlink ref="D4:H5" r:id="rId2" display="Video instruction for this " xr:uid="{15558009-77A1-4417-B6BD-6531B986297C}"/>
  </hyperlinks>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K19" sqref="K19"/>
    </sheetView>
  </sheetViews>
  <sheetFormatPr defaultRowHeight="14.4"/>
  <cols>
    <col min="1" max="1" width="15.33203125" bestFit="1" customWidth="1"/>
    <col min="2" max="2" width="16.6640625" bestFit="1" customWidth="1"/>
    <col min="4" max="7" width="13.6640625" customWidth="1"/>
    <col min="8" max="8" width="16.44140625" customWidth="1"/>
    <col min="9" max="9" width="14.6640625" customWidth="1"/>
    <col min="10" max="10" width="16" customWidth="1"/>
    <col min="11" max="11" width="21.109375" customWidth="1"/>
  </cols>
  <sheetData>
    <row r="1" spans="1:11" ht="15.6">
      <c r="A1" s="3" t="s">
        <v>0</v>
      </c>
      <c r="B1" s="4" t="s">
        <v>1</v>
      </c>
      <c r="D1" s="95" t="s">
        <v>166</v>
      </c>
      <c r="E1" s="96"/>
      <c r="F1" s="96"/>
      <c r="G1" s="96"/>
      <c r="H1" s="97"/>
      <c r="J1" s="43" t="s">
        <v>52</v>
      </c>
      <c r="K1" s="44"/>
    </row>
    <row r="2" spans="1:11" ht="14.4" customHeight="1" thickBot="1">
      <c r="A2" s="5" t="s">
        <v>29</v>
      </c>
      <c r="B2" s="6">
        <f ca="1">Sheet1!K20</f>
        <v>112.52</v>
      </c>
      <c r="D2" s="98"/>
      <c r="E2" s="99"/>
      <c r="F2" s="99"/>
      <c r="G2" s="99"/>
      <c r="H2" s="100"/>
      <c r="J2" s="7" t="s">
        <v>53</v>
      </c>
      <c r="K2" s="8" t="s">
        <v>54</v>
      </c>
    </row>
    <row r="3" spans="1:11" ht="14.4" customHeight="1" thickBot="1">
      <c r="A3" s="5" t="s">
        <v>27</v>
      </c>
      <c r="B3" s="6">
        <f ca="1">Sheet1!K21</f>
        <v>100.13</v>
      </c>
      <c r="D3" s="15"/>
      <c r="E3" s="15"/>
      <c r="F3" s="15"/>
      <c r="G3" s="15"/>
      <c r="H3" s="15"/>
      <c r="J3" s="9" t="s">
        <v>55</v>
      </c>
      <c r="K3" s="10" t="s">
        <v>56</v>
      </c>
    </row>
    <row r="4" spans="1:11" ht="14.4" customHeight="1" thickBot="1">
      <c r="A4" s="5" t="s">
        <v>44</v>
      </c>
      <c r="B4" s="6">
        <f ca="1">Sheet1!K22</f>
        <v>128.49</v>
      </c>
      <c r="C4" s="16" t="s">
        <v>64</v>
      </c>
      <c r="D4" s="17" t="s">
        <v>67</v>
      </c>
      <c r="E4" s="33"/>
      <c r="F4" s="34"/>
      <c r="G4" s="35"/>
      <c r="H4" s="40"/>
      <c r="J4" s="11" t="s">
        <v>57</v>
      </c>
      <c r="K4" s="10" t="s">
        <v>58</v>
      </c>
    </row>
    <row r="5" spans="1:11">
      <c r="A5" s="5" t="s">
        <v>14</v>
      </c>
      <c r="B5" s="6">
        <f ca="1">Sheet1!K23</f>
        <v>120.74</v>
      </c>
      <c r="C5" s="16"/>
      <c r="D5" s="54" t="s">
        <v>69</v>
      </c>
      <c r="E5" s="55"/>
      <c r="F5" s="55"/>
      <c r="G5" s="55"/>
      <c r="H5" s="56"/>
      <c r="J5" s="12" t="s">
        <v>59</v>
      </c>
      <c r="K5" s="10" t="s">
        <v>60</v>
      </c>
    </row>
    <row r="6" spans="1:11" ht="15" customHeight="1" thickBot="1">
      <c r="A6" s="5" t="s">
        <v>39</v>
      </c>
      <c r="B6" s="6">
        <f ca="1">Sheet1!K24</f>
        <v>142.01</v>
      </c>
      <c r="D6" s="57"/>
      <c r="E6" s="58"/>
      <c r="F6" s="58"/>
      <c r="G6" s="58"/>
      <c r="H6" s="59"/>
      <c r="J6" s="13" t="s">
        <v>61</v>
      </c>
      <c r="K6" s="14" t="s">
        <v>62</v>
      </c>
    </row>
    <row r="7" spans="1:11">
      <c r="A7" s="5" t="s">
        <v>38</v>
      </c>
      <c r="B7" s="6">
        <f ca="1">Sheet1!K25</f>
        <v>118.38</v>
      </c>
      <c r="D7" s="57"/>
      <c r="E7" s="58"/>
      <c r="F7" s="58"/>
      <c r="G7" s="58"/>
      <c r="H7" s="59"/>
    </row>
    <row r="8" spans="1:11" ht="15" thickBot="1">
      <c r="A8" s="5" t="s">
        <v>9</v>
      </c>
      <c r="B8" s="6">
        <f ca="1">Sheet1!K26</f>
        <v>106.86</v>
      </c>
      <c r="D8" s="60"/>
      <c r="E8" s="61"/>
      <c r="F8" s="61"/>
      <c r="G8" s="61"/>
      <c r="H8" s="62"/>
    </row>
    <row r="9" spans="1:11" ht="15" thickBot="1">
      <c r="A9" s="5" t="s">
        <v>22</v>
      </c>
      <c r="B9" s="6">
        <f ca="1">Sheet1!K27</f>
        <v>110.76</v>
      </c>
      <c r="C9" s="16" t="s">
        <v>66</v>
      </c>
      <c r="D9" s="83" t="s">
        <v>70</v>
      </c>
      <c r="E9" s="84"/>
      <c r="F9" s="85"/>
      <c r="G9" s="35"/>
      <c r="H9" s="40"/>
    </row>
    <row r="10" spans="1:11" ht="15" thickBot="1">
      <c r="A10" s="5" t="s">
        <v>30</v>
      </c>
      <c r="B10" s="6">
        <f ca="1">Sheet1!K28</f>
        <v>114.66</v>
      </c>
      <c r="C10" s="16" t="s">
        <v>68</v>
      </c>
      <c r="D10" s="86" t="s">
        <v>72</v>
      </c>
      <c r="E10" s="87"/>
      <c r="F10" s="88"/>
      <c r="G10" s="40"/>
      <c r="H10" s="114"/>
      <c r="I10" s="114"/>
      <c r="J10" s="114"/>
    </row>
    <row r="11" spans="1:11">
      <c r="A11" s="5" t="s">
        <v>45</v>
      </c>
      <c r="B11" s="6">
        <f ca="1">Sheet1!K29</f>
        <v>112.59</v>
      </c>
      <c r="D11" s="1" t="s">
        <v>73</v>
      </c>
      <c r="E11" s="1" t="s">
        <v>74</v>
      </c>
      <c r="F11" s="1" t="s">
        <v>75</v>
      </c>
      <c r="G11" s="1" t="s">
        <v>76</v>
      </c>
      <c r="H11" s="1" t="s">
        <v>77</v>
      </c>
      <c r="I11" s="115"/>
      <c r="J11" s="115"/>
      <c r="K11" s="115"/>
    </row>
    <row r="12" spans="1:11">
      <c r="A12" s="5" t="s">
        <v>47</v>
      </c>
      <c r="B12" s="6">
        <f ca="1">Sheet1!K30</f>
        <v>95.62</v>
      </c>
      <c r="D12" s="1">
        <v>1</v>
      </c>
      <c r="E12" s="36"/>
      <c r="F12" s="36"/>
      <c r="G12" s="36"/>
      <c r="H12" s="36"/>
    </row>
    <row r="13" spans="1:11">
      <c r="A13" s="5" t="s">
        <v>21</v>
      </c>
      <c r="B13" s="6">
        <f ca="1">Sheet1!K31</f>
        <v>125.29</v>
      </c>
      <c r="D13" s="1">
        <v>2</v>
      </c>
      <c r="E13" s="36"/>
      <c r="F13" s="36"/>
      <c r="G13" s="36"/>
      <c r="H13" s="36"/>
    </row>
    <row r="14" spans="1:11">
      <c r="A14" s="5" t="s">
        <v>2</v>
      </c>
      <c r="B14" s="6">
        <f ca="1">Sheet1!K32</f>
        <v>117.3</v>
      </c>
      <c r="D14" s="1">
        <v>3</v>
      </c>
      <c r="E14" s="36"/>
      <c r="F14" s="36"/>
      <c r="G14" s="36"/>
      <c r="H14" s="36"/>
    </row>
    <row r="15" spans="1:11">
      <c r="A15" s="5" t="s">
        <v>6</v>
      </c>
      <c r="B15" s="6">
        <f ca="1">Sheet1!K33</f>
        <v>112.74</v>
      </c>
      <c r="D15" s="1">
        <v>4</v>
      </c>
      <c r="E15" s="36"/>
      <c r="F15" s="36"/>
      <c r="G15" s="36"/>
      <c r="H15" s="36"/>
    </row>
    <row r="16" spans="1:11">
      <c r="A16" s="5" t="s">
        <v>13</v>
      </c>
      <c r="B16" s="6">
        <f ca="1">Sheet1!K34</f>
        <v>118.35</v>
      </c>
      <c r="D16" s="1">
        <v>5</v>
      </c>
      <c r="E16" s="36"/>
      <c r="F16" s="36"/>
      <c r="G16" s="36"/>
      <c r="H16" s="36"/>
    </row>
    <row r="17" spans="1:9" ht="15" thickBot="1">
      <c r="A17" s="5" t="s">
        <v>40</v>
      </c>
      <c r="B17" s="6">
        <f ca="1">Sheet1!K35</f>
        <v>121.05</v>
      </c>
      <c r="D17" s="1">
        <v>6</v>
      </c>
      <c r="E17" s="36"/>
      <c r="F17" s="36"/>
      <c r="G17" s="37"/>
      <c r="H17" s="37"/>
    </row>
    <row r="18" spans="1:9">
      <c r="A18" s="5" t="s">
        <v>11</v>
      </c>
      <c r="B18" s="6">
        <f ca="1">Sheet1!K36</f>
        <v>114.27</v>
      </c>
      <c r="C18" s="16"/>
      <c r="D18" s="54" t="s">
        <v>79</v>
      </c>
      <c r="E18" s="55"/>
      <c r="F18" s="55"/>
      <c r="G18" s="55"/>
      <c r="H18" s="56"/>
    </row>
    <row r="19" spans="1:9" ht="14.4" customHeight="1">
      <c r="A19" s="5" t="s">
        <v>5</v>
      </c>
      <c r="B19" s="6">
        <f ca="1">Sheet1!K37</f>
        <v>114.29</v>
      </c>
      <c r="D19" s="57"/>
      <c r="E19" s="58"/>
      <c r="F19" s="58"/>
      <c r="G19" s="58"/>
      <c r="H19" s="59"/>
    </row>
    <row r="20" spans="1:9">
      <c r="A20" s="5" t="s">
        <v>15</v>
      </c>
      <c r="B20" s="6">
        <f ca="1">Sheet1!K38</f>
        <v>111.14</v>
      </c>
      <c r="D20" s="57"/>
      <c r="E20" s="58"/>
      <c r="F20" s="58"/>
      <c r="G20" s="58"/>
      <c r="H20" s="59"/>
    </row>
    <row r="21" spans="1:9" ht="15" thickBot="1">
      <c r="A21" s="5" t="s">
        <v>50</v>
      </c>
      <c r="B21" s="6">
        <f ca="1">Sheet1!K39</f>
        <v>109.26</v>
      </c>
      <c r="D21" s="60"/>
      <c r="E21" s="61"/>
      <c r="F21" s="61"/>
      <c r="G21" s="61"/>
      <c r="H21" s="62"/>
    </row>
    <row r="22" spans="1:9">
      <c r="A22" s="5" t="s">
        <v>17</v>
      </c>
      <c r="B22" s="6">
        <f ca="1">Sheet1!K40</f>
        <v>104.41</v>
      </c>
      <c r="C22" s="16" t="s">
        <v>71</v>
      </c>
      <c r="D22" s="89" t="s">
        <v>80</v>
      </c>
      <c r="E22" s="90"/>
      <c r="F22" s="90"/>
      <c r="G22" s="90"/>
      <c r="H22" s="91"/>
      <c r="I22" s="40"/>
    </row>
    <row r="23" spans="1:9" ht="15" thickBot="1">
      <c r="A23" s="5" t="s">
        <v>10</v>
      </c>
      <c r="B23" s="6">
        <f ca="1">Sheet1!K41</f>
        <v>119.21</v>
      </c>
      <c r="D23" s="92"/>
      <c r="E23" s="93"/>
      <c r="F23" s="93"/>
      <c r="G23" s="93"/>
      <c r="H23" s="94"/>
    </row>
    <row r="24" spans="1:9">
      <c r="A24" s="5" t="s">
        <v>48</v>
      </c>
      <c r="B24" s="6">
        <f ca="1">Sheet1!K42</f>
        <v>114.6</v>
      </c>
      <c r="E24" s="2"/>
      <c r="H24" s="2"/>
    </row>
    <row r="25" spans="1:9">
      <c r="A25" s="5" t="s">
        <v>23</v>
      </c>
      <c r="B25" s="6">
        <f ca="1">Sheet1!K43</f>
        <v>115.64</v>
      </c>
      <c r="E25" s="2"/>
      <c r="H25" s="2"/>
    </row>
    <row r="26" spans="1:9">
      <c r="A26" s="5" t="s">
        <v>34</v>
      </c>
      <c r="B26" s="6">
        <f ca="1">Sheet1!K44</f>
        <v>118.08</v>
      </c>
      <c r="E26" s="2"/>
      <c r="H26" s="2"/>
      <c r="I26" s="26"/>
    </row>
    <row r="27" spans="1:9">
      <c r="A27" s="5" t="s">
        <v>49</v>
      </c>
      <c r="B27" s="6">
        <f ca="1">Sheet1!K45</f>
        <v>117.98</v>
      </c>
      <c r="E27" s="2"/>
      <c r="H27" s="2"/>
    </row>
    <row r="28" spans="1:9">
      <c r="A28" s="5" t="s">
        <v>43</v>
      </c>
      <c r="B28" s="6">
        <f ca="1">Sheet1!K46</f>
        <v>118.82</v>
      </c>
      <c r="E28" s="2"/>
      <c r="H28" s="2"/>
    </row>
    <row r="29" spans="1:9">
      <c r="A29" s="5" t="s">
        <v>31</v>
      </c>
      <c r="B29" s="6">
        <f ca="1">Sheet1!K47</f>
        <v>125.41</v>
      </c>
    </row>
    <row r="30" spans="1:9">
      <c r="A30" s="5" t="s">
        <v>3</v>
      </c>
      <c r="B30" s="6">
        <f ca="1">Sheet1!K48</f>
        <v>106.12</v>
      </c>
    </row>
    <row r="31" spans="1:9">
      <c r="A31" s="5" t="s">
        <v>41</v>
      </c>
      <c r="B31" s="6">
        <f ca="1">Sheet1!K49</f>
        <v>108.56</v>
      </c>
    </row>
    <row r="32" spans="1:9">
      <c r="A32" s="5" t="s">
        <v>4</v>
      </c>
      <c r="B32" s="6">
        <f ca="1">Sheet1!K50</f>
        <v>122.38</v>
      </c>
    </row>
    <row r="33" spans="1:3">
      <c r="A33" s="5" t="s">
        <v>35</v>
      </c>
      <c r="B33" s="6">
        <f ca="1">Sheet1!K51</f>
        <v>114.29</v>
      </c>
      <c r="C33" s="32"/>
    </row>
    <row r="34" spans="1:3">
      <c r="A34" s="5" t="s">
        <v>18</v>
      </c>
      <c r="B34" s="6">
        <f ca="1">Sheet1!K52</f>
        <v>109.86</v>
      </c>
    </row>
    <row r="35" spans="1:3">
      <c r="A35" s="5" t="s">
        <v>24</v>
      </c>
      <c r="B35" s="6">
        <f ca="1">Sheet1!K53</f>
        <v>121.42</v>
      </c>
    </row>
    <row r="36" spans="1:3">
      <c r="A36" s="5" t="s">
        <v>19</v>
      </c>
      <c r="B36" s="6">
        <f ca="1">Sheet1!K54</f>
        <v>121.39</v>
      </c>
    </row>
    <row r="37" spans="1:3">
      <c r="A37" s="5" t="s">
        <v>25</v>
      </c>
      <c r="B37" s="6">
        <f ca="1">Sheet1!K55</f>
        <v>120.49</v>
      </c>
    </row>
    <row r="38" spans="1:3">
      <c r="A38" s="5" t="s">
        <v>46</v>
      </c>
      <c r="B38" s="6">
        <f ca="1">Sheet1!K56</f>
        <v>118.16</v>
      </c>
    </row>
    <row r="39" spans="1:3">
      <c r="A39" s="5" t="s">
        <v>8</v>
      </c>
      <c r="B39" s="6">
        <f ca="1">Sheet1!K57</f>
        <v>117.52</v>
      </c>
    </row>
    <row r="40" spans="1:3">
      <c r="A40" s="5" t="s">
        <v>33</v>
      </c>
      <c r="B40" s="6">
        <f ca="1">Sheet1!K58</f>
        <v>104.44</v>
      </c>
    </row>
    <row r="41" spans="1:3">
      <c r="A41" s="5" t="s">
        <v>7</v>
      </c>
      <c r="B41" s="6">
        <f ca="1">Sheet1!K59</f>
        <v>110.74</v>
      </c>
    </row>
    <row r="42" spans="1:3">
      <c r="A42" s="5" t="s">
        <v>32</v>
      </c>
      <c r="B42" s="6">
        <f ca="1">Sheet1!K60</f>
        <v>129.35</v>
      </c>
    </row>
    <row r="43" spans="1:3">
      <c r="A43" s="5" t="s">
        <v>26</v>
      </c>
      <c r="B43" s="6">
        <f ca="1">Sheet1!K61</f>
        <v>113.34</v>
      </c>
    </row>
    <row r="44" spans="1:3">
      <c r="A44" s="5" t="s">
        <v>36</v>
      </c>
      <c r="B44" s="6">
        <f ca="1">Sheet1!K62</f>
        <v>120.61</v>
      </c>
    </row>
    <row r="45" spans="1:3">
      <c r="A45" s="5" t="s">
        <v>16</v>
      </c>
      <c r="B45" s="6">
        <f ca="1">Sheet1!K63</f>
        <v>117.25</v>
      </c>
    </row>
    <row r="46" spans="1:3">
      <c r="A46" s="5" t="s">
        <v>28</v>
      </c>
      <c r="B46" s="6">
        <f ca="1">Sheet1!K64</f>
        <v>103.28</v>
      </c>
    </row>
    <row r="47" spans="1:3">
      <c r="A47" s="5" t="s">
        <v>37</v>
      </c>
      <c r="B47" s="6">
        <f ca="1">Sheet1!K65</f>
        <v>115.85</v>
      </c>
    </row>
    <row r="48" spans="1:3">
      <c r="A48" s="5" t="s">
        <v>20</v>
      </c>
      <c r="B48" s="6">
        <f ca="1">Sheet1!K66</f>
        <v>114.51</v>
      </c>
    </row>
    <row r="49" spans="1:2">
      <c r="A49" s="5" t="s">
        <v>42</v>
      </c>
      <c r="B49" s="6">
        <f ca="1">Sheet1!K67</f>
        <v>119.75</v>
      </c>
    </row>
    <row r="50" spans="1:2">
      <c r="A50" s="5" t="s">
        <v>51</v>
      </c>
      <c r="B50" s="6">
        <f ca="1">Sheet1!K68</f>
        <v>114.3</v>
      </c>
    </row>
    <row r="51" spans="1:2">
      <c r="A51" s="5" t="s">
        <v>12</v>
      </c>
      <c r="B51" s="6">
        <f ca="1">Sheet1!K69</f>
        <v>112.51</v>
      </c>
    </row>
  </sheetData>
  <sortState xmlns:xlrd2="http://schemas.microsoft.com/office/spreadsheetml/2017/richdata2" ref="A2:B29">
    <sortCondition ref="A2:A29"/>
  </sortState>
  <mergeCells count="7">
    <mergeCell ref="D10:F10"/>
    <mergeCell ref="D18:H21"/>
    <mergeCell ref="D22:H23"/>
    <mergeCell ref="D1:H2"/>
    <mergeCell ref="J1:K1"/>
    <mergeCell ref="D5:H8"/>
    <mergeCell ref="D9:F9"/>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4321C13B-9D9E-4142-9612-9189A609C798}">
            <xm:f>Sheet2!$D$1=FALSE</xm:f>
            <x14:dxf>
              <font>
                <color theme="2" tint="-0.24994659260841701"/>
              </font>
              <fill>
                <patternFill>
                  <bgColor theme="2" tint="-0.24994659260841701"/>
                </patternFill>
              </fill>
            </x14:dxf>
          </x14:cfRule>
          <xm:sqref>A1:XFD1048576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election activeCell="D2" sqref="D2"/>
    </sheetView>
  </sheetViews>
  <sheetFormatPr defaultRowHeight="14.4"/>
  <sheetData>
    <row r="1" spans="1:4">
      <c r="A1" cm="1">
        <f t="array" aca="1" ref="A1:A2" ca="1">FREQUENCY('Hand DQ1'!B7:B56,'Hand DQ1'!F18:F22)</f>
        <v>0</v>
      </c>
      <c r="B1" cm="1">
        <f t="array" ref="B1:B6">'Hand DQ1'!G18:G23</f>
        <v>0</v>
      </c>
      <c r="D1" t="b" cm="1">
        <f t="array" aca="1" ref="D1" ca="1">IF(ISNA(AND(_xlfn.ANCHORARRAY(A1)=_xlfn.ANCHORARRAY(B1))),FALSE,AND(_xlfn.ANCHORARRAY(A1)=_xlfn.ANCHORARRAY(B1)))</f>
        <v>0</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3" workbookViewId="0">
      <selection activeCell="K20" sqref="K20:K69"/>
    </sheetView>
  </sheetViews>
  <sheetFormatPr defaultRowHeight="14.4"/>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83</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84</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85</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86</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87</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88</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89</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90</v>
      </c>
      <c r="B18" s="41">
        <f t="shared" ca="1" si="3"/>
        <v>13262</v>
      </c>
      <c r="C18">
        <f t="shared" ca="1" si="4"/>
        <v>0</v>
      </c>
      <c r="D18">
        <f t="shared" ca="1" si="5"/>
        <v>0.40472412109375</v>
      </c>
      <c r="E18">
        <f t="shared" ca="1" si="6"/>
        <v>1</v>
      </c>
      <c r="F18">
        <f t="shared" ca="1" si="7"/>
        <v>0</v>
      </c>
    </row>
    <row r="19" spans="1:24">
      <c r="A19" t="s">
        <v>91</v>
      </c>
      <c r="B19" s="41">
        <f t="shared" ca="1" si="3"/>
        <v>751</v>
      </c>
      <c r="C19">
        <f t="shared" ca="1" si="4"/>
        <v>0</v>
      </c>
      <c r="D19">
        <f t="shared" ca="1" si="5"/>
        <v>2.2918701171875E-2</v>
      </c>
      <c r="E19">
        <f t="shared" ca="1" si="6"/>
        <v>0</v>
      </c>
      <c r="F19">
        <f t="shared" ca="1" si="7"/>
        <v>0</v>
      </c>
    </row>
    <row r="20" spans="1:24">
      <c r="A20" t="s">
        <v>92</v>
      </c>
      <c r="B20" s="41">
        <f t="shared" ca="1" si="3"/>
        <v>16892</v>
      </c>
      <c r="C20">
        <f t="shared" ca="1" si="4"/>
        <v>1</v>
      </c>
      <c r="D20">
        <f t="shared" ca="1" si="5"/>
        <v>0.5155029296875</v>
      </c>
      <c r="E20">
        <f t="shared" ca="1" si="6"/>
        <v>3</v>
      </c>
      <c r="F20">
        <f t="shared" ca="1" si="7"/>
        <v>5</v>
      </c>
      <c r="I20" s="5" t="s">
        <v>29</v>
      </c>
      <c r="J20" s="6">
        <v>112</v>
      </c>
      <c r="K20">
        <f ca="1">J20+F12+ROUND(D20,2)</f>
        <v>112.52</v>
      </c>
    </row>
    <row r="21" spans="1:24">
      <c r="A21" t="s">
        <v>93</v>
      </c>
      <c r="B21" s="41">
        <f t="shared" ca="1" si="3"/>
        <v>4229</v>
      </c>
      <c r="C21">
        <f t="shared" ca="1" si="4"/>
        <v>0</v>
      </c>
      <c r="D21">
        <f t="shared" ca="1" si="5"/>
        <v>0.129058837890625</v>
      </c>
      <c r="E21">
        <f t="shared" ca="1" si="6"/>
        <v>0</v>
      </c>
      <c r="F21">
        <f t="shared" ca="1" si="7"/>
        <v>0</v>
      </c>
      <c r="I21" s="5" t="s">
        <v>27</v>
      </c>
      <c r="J21" s="6">
        <v>100</v>
      </c>
      <c r="K21">
        <f t="shared" ref="K21:K69" ca="1" si="8">J21+F13+ROUND(D21,2)</f>
        <v>100.13</v>
      </c>
    </row>
    <row r="22" spans="1:24">
      <c r="A22" t="s">
        <v>94</v>
      </c>
      <c r="B22" s="41">
        <f t="shared" ca="1" si="3"/>
        <v>16090</v>
      </c>
      <c r="C22">
        <f t="shared" ca="1" si="4"/>
        <v>0</v>
      </c>
      <c r="D22">
        <f t="shared" ca="1" si="5"/>
        <v>0.49102783203125</v>
      </c>
      <c r="E22">
        <f t="shared" ca="1" si="6"/>
        <v>1</v>
      </c>
      <c r="F22">
        <f t="shared" ca="1" si="7"/>
        <v>-5</v>
      </c>
      <c r="I22" s="5" t="s">
        <v>44</v>
      </c>
      <c r="J22" s="6">
        <v>128</v>
      </c>
      <c r="K22">
        <f t="shared" ca="1" si="8"/>
        <v>128.49</v>
      </c>
      <c r="N22" s="41"/>
    </row>
    <row r="23" spans="1:24">
      <c r="A23" t="s">
        <v>95</v>
      </c>
      <c r="B23" s="41">
        <f t="shared" ca="1" si="3"/>
        <v>24331</v>
      </c>
      <c r="C23">
        <f t="shared" ca="1" si="4"/>
        <v>1</v>
      </c>
      <c r="D23">
        <f t="shared" ca="1" si="5"/>
        <v>0.742523193359375</v>
      </c>
      <c r="E23">
        <f t="shared" ca="1" si="6"/>
        <v>3</v>
      </c>
      <c r="F23">
        <f t="shared" ca="1" si="7"/>
        <v>7</v>
      </c>
      <c r="I23" s="5" t="s">
        <v>14</v>
      </c>
      <c r="J23" s="6">
        <v>120</v>
      </c>
      <c r="K23">
        <f t="shared" ca="1" si="8"/>
        <v>120.74</v>
      </c>
      <c r="N23" s="41"/>
    </row>
    <row r="24" spans="1:24">
      <c r="A24" t="s">
        <v>96</v>
      </c>
      <c r="B24" s="41">
        <f t="shared" ca="1" si="3"/>
        <v>488</v>
      </c>
      <c r="C24">
        <f t="shared" ca="1" si="4"/>
        <v>0</v>
      </c>
      <c r="D24">
        <f t="shared" ca="1" si="5"/>
        <v>1.4892578125E-2</v>
      </c>
      <c r="E24">
        <f t="shared" ca="1" si="6"/>
        <v>0</v>
      </c>
      <c r="F24">
        <f t="shared" ca="1" si="7"/>
        <v>0</v>
      </c>
      <c r="I24" s="5" t="s">
        <v>39</v>
      </c>
      <c r="J24" s="6">
        <v>134</v>
      </c>
      <c r="K24">
        <f t="shared" ca="1" si="8"/>
        <v>142.01</v>
      </c>
      <c r="N24" s="41"/>
    </row>
    <row r="25" spans="1:24">
      <c r="A25" t="s">
        <v>97</v>
      </c>
      <c r="B25" s="41">
        <f t="shared" ca="1" si="3"/>
        <v>12289</v>
      </c>
      <c r="C25">
        <f t="shared" ca="1" si="4"/>
        <v>0</v>
      </c>
      <c r="D25">
        <f t="shared" ca="1" si="5"/>
        <v>0.375030517578125</v>
      </c>
      <c r="E25">
        <f t="shared" ca="1" si="6"/>
        <v>1</v>
      </c>
      <c r="F25">
        <f t="shared" ca="1" si="7"/>
        <v>-4</v>
      </c>
      <c r="I25" s="5" t="s">
        <v>38</v>
      </c>
      <c r="J25" s="6">
        <v>118</v>
      </c>
      <c r="K25">
        <f t="shared" ca="1" si="8"/>
        <v>118.38</v>
      </c>
      <c r="N25" s="41"/>
    </row>
    <row r="26" spans="1:24">
      <c r="A26" t="s">
        <v>98</v>
      </c>
      <c r="B26" s="41">
        <f t="shared" ca="1" si="3"/>
        <v>28326</v>
      </c>
      <c r="C26">
        <f t="shared" ca="1" si="4"/>
        <v>1</v>
      </c>
      <c r="D26">
        <f t="shared" ca="1" si="5"/>
        <v>0.86444091796875</v>
      </c>
      <c r="E26">
        <f t="shared" ca="1" si="6"/>
        <v>4</v>
      </c>
      <c r="F26">
        <f t="shared" ca="1" si="7"/>
        <v>0</v>
      </c>
      <c r="I26" s="5" t="s">
        <v>9</v>
      </c>
      <c r="J26" s="6">
        <v>106</v>
      </c>
      <c r="K26">
        <f t="shared" ca="1" si="8"/>
        <v>106.86</v>
      </c>
      <c r="N26" s="41"/>
    </row>
    <row r="27" spans="1:24">
      <c r="A27" t="s">
        <v>99</v>
      </c>
      <c r="B27" s="41">
        <f t="shared" ca="1" si="3"/>
        <v>24807</v>
      </c>
      <c r="C27">
        <f t="shared" ca="1" si="4"/>
        <v>1</v>
      </c>
      <c r="D27">
        <f t="shared" ca="1" si="5"/>
        <v>0.757049560546875</v>
      </c>
      <c r="E27">
        <f t="shared" ca="1" si="6"/>
        <v>4</v>
      </c>
      <c r="F27">
        <f t="shared" ca="1" si="7"/>
        <v>0</v>
      </c>
      <c r="I27" s="5" t="s">
        <v>22</v>
      </c>
      <c r="J27" s="6">
        <v>110</v>
      </c>
      <c r="K27">
        <f t="shared" ca="1" si="8"/>
        <v>110.76</v>
      </c>
      <c r="N27" s="41"/>
    </row>
    <row r="28" spans="1:24">
      <c r="A28" t="s">
        <v>100</v>
      </c>
      <c r="B28" s="41">
        <f t="shared" ca="1" si="3"/>
        <v>21652</v>
      </c>
      <c r="C28">
        <f t="shared" ca="1" si="4"/>
        <v>1</v>
      </c>
      <c r="D28">
        <f t="shared" ca="1" si="5"/>
        <v>0.6607666015625</v>
      </c>
      <c r="E28">
        <f t="shared" ca="1" si="6"/>
        <v>3</v>
      </c>
      <c r="F28">
        <f t="shared" ca="1" si="7"/>
        <v>0</v>
      </c>
      <c r="I28" s="5" t="s">
        <v>30</v>
      </c>
      <c r="J28" s="6">
        <v>109</v>
      </c>
      <c r="K28">
        <f t="shared" ca="1" si="8"/>
        <v>114.66</v>
      </c>
      <c r="N28" s="41"/>
    </row>
    <row r="29" spans="1:24">
      <c r="A29" t="s">
        <v>101</v>
      </c>
      <c r="B29" s="41">
        <f t="shared" ca="1" si="3"/>
        <v>19261</v>
      </c>
      <c r="C29">
        <f t="shared" ca="1" si="4"/>
        <v>1</v>
      </c>
      <c r="D29">
        <f t="shared" ca="1" si="5"/>
        <v>0.587799072265625</v>
      </c>
      <c r="E29">
        <f t="shared" ca="1" si="6"/>
        <v>3</v>
      </c>
      <c r="F29">
        <f t="shared" ca="1" si="7"/>
        <v>0</v>
      </c>
      <c r="I29" s="5" t="s">
        <v>45</v>
      </c>
      <c r="J29" s="6">
        <v>112</v>
      </c>
      <c r="K29">
        <f t="shared" ca="1" si="8"/>
        <v>112.59</v>
      </c>
      <c r="N29" s="41"/>
    </row>
    <row r="30" spans="1:24">
      <c r="A30" t="s">
        <v>102</v>
      </c>
      <c r="B30" s="41">
        <f t="shared" ca="1" si="3"/>
        <v>20274</v>
      </c>
      <c r="C30">
        <f t="shared" ca="1" si="4"/>
        <v>1</v>
      </c>
      <c r="D30">
        <f t="shared" ca="1" si="5"/>
        <v>0.61871337890625</v>
      </c>
      <c r="E30">
        <f t="shared" ca="1" si="6"/>
        <v>3</v>
      </c>
      <c r="F30">
        <f t="shared" ca="1" si="7"/>
        <v>6</v>
      </c>
      <c r="I30" s="5" t="s">
        <v>47</v>
      </c>
      <c r="J30" s="6">
        <v>100</v>
      </c>
      <c r="K30">
        <f t="shared" ca="1" si="8"/>
        <v>95.62</v>
      </c>
      <c r="N30" s="41"/>
    </row>
    <row r="31" spans="1:24">
      <c r="A31" t="s">
        <v>103</v>
      </c>
      <c r="B31" s="41">
        <f t="shared" ca="1" si="3"/>
        <v>9347</v>
      </c>
      <c r="C31">
        <f t="shared" ca="1" si="4"/>
        <v>0</v>
      </c>
      <c r="D31">
        <f t="shared" ca="1" si="5"/>
        <v>0.285247802734375</v>
      </c>
      <c r="E31">
        <f t="shared" ca="1" si="6"/>
        <v>1</v>
      </c>
      <c r="F31">
        <f t="shared" ca="1" si="7"/>
        <v>0</v>
      </c>
      <c r="I31" s="5" t="s">
        <v>21</v>
      </c>
      <c r="J31" s="6">
        <v>118</v>
      </c>
      <c r="K31">
        <f t="shared" ca="1" si="8"/>
        <v>125.29</v>
      </c>
      <c r="N31" s="41"/>
    </row>
    <row r="32" spans="1:24">
      <c r="A32" t="s">
        <v>104</v>
      </c>
      <c r="B32" s="41">
        <f t="shared" ca="1" si="3"/>
        <v>9728</v>
      </c>
      <c r="C32">
        <f t="shared" ca="1" si="4"/>
        <v>0</v>
      </c>
      <c r="D32">
        <f t="shared" ca="1" si="5"/>
        <v>0.296875</v>
      </c>
      <c r="E32">
        <f t="shared" ca="1" si="6"/>
        <v>1</v>
      </c>
      <c r="F32">
        <f t="shared" ca="1" si="7"/>
        <v>-3</v>
      </c>
      <c r="I32" s="5" t="s">
        <v>2</v>
      </c>
      <c r="J32" s="6">
        <v>117</v>
      </c>
      <c r="K32">
        <f t="shared" ca="1" si="8"/>
        <v>117.3</v>
      </c>
      <c r="N32" s="41"/>
    </row>
    <row r="33" spans="1:14">
      <c r="A33" t="s">
        <v>105</v>
      </c>
      <c r="B33" s="41">
        <f t="shared" ca="1" si="3"/>
        <v>24121</v>
      </c>
      <c r="C33">
        <f t="shared" ca="1" si="4"/>
        <v>1</v>
      </c>
      <c r="D33">
        <f t="shared" ca="1" si="5"/>
        <v>0.736114501953125</v>
      </c>
      <c r="E33">
        <f t="shared" ca="1" si="6"/>
        <v>3</v>
      </c>
      <c r="F33">
        <f t="shared" ca="1" si="7"/>
        <v>7</v>
      </c>
      <c r="I33" s="5" t="s">
        <v>6</v>
      </c>
      <c r="J33" s="6">
        <v>116</v>
      </c>
      <c r="K33">
        <f t="shared" ca="1" si="8"/>
        <v>112.74</v>
      </c>
      <c r="N33" s="41"/>
    </row>
    <row r="34" spans="1:14">
      <c r="A34" t="s">
        <v>108</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118.35</v>
      </c>
    </row>
    <row r="35" spans="1:14">
      <c r="A35" t="s">
        <v>109</v>
      </c>
      <c r="B35" s="41">
        <f t="shared" ca="1" si="9"/>
        <v>1503</v>
      </c>
      <c r="C35">
        <f t="shared" ca="1" si="10"/>
        <v>0</v>
      </c>
      <c r="D35">
        <f t="shared" ca="1" si="11"/>
        <v>4.5867919921875E-2</v>
      </c>
      <c r="E35">
        <f t="shared" ca="1" si="12"/>
        <v>0</v>
      </c>
      <c r="F35">
        <f t="shared" ca="1" si="7"/>
        <v>0</v>
      </c>
      <c r="I35" s="5" t="s">
        <v>40</v>
      </c>
      <c r="J35" s="6">
        <v>121</v>
      </c>
      <c r="K35">
        <f t="shared" ca="1" si="8"/>
        <v>121.05</v>
      </c>
    </row>
    <row r="36" spans="1:14">
      <c r="A36" t="s">
        <v>110</v>
      </c>
      <c r="B36" s="41">
        <f t="shared" ca="1" si="9"/>
        <v>8748</v>
      </c>
      <c r="C36">
        <f t="shared" ca="1" si="10"/>
        <v>0</v>
      </c>
      <c r="D36">
        <f t="shared" ca="1" si="11"/>
        <v>0.2669677734375</v>
      </c>
      <c r="E36">
        <f t="shared" ca="1" si="12"/>
        <v>1</v>
      </c>
      <c r="F36">
        <f t="shared" ca="1" si="7"/>
        <v>0</v>
      </c>
      <c r="I36" s="5" t="s">
        <v>11</v>
      </c>
      <c r="J36" s="6">
        <v>114</v>
      </c>
      <c r="K36">
        <f t="shared" ca="1" si="8"/>
        <v>114.27</v>
      </c>
    </row>
    <row r="37" spans="1:14">
      <c r="A37" t="s">
        <v>111</v>
      </c>
      <c r="B37" s="41">
        <f t="shared" ca="1" si="9"/>
        <v>9461</v>
      </c>
      <c r="C37">
        <f t="shared" ca="1" si="10"/>
        <v>0</v>
      </c>
      <c r="D37">
        <f t="shared" ca="1" si="11"/>
        <v>0.288726806640625</v>
      </c>
      <c r="E37">
        <f t="shared" ca="1" si="12"/>
        <v>1</v>
      </c>
      <c r="F37">
        <f t="shared" ca="1" si="7"/>
        <v>0</v>
      </c>
      <c r="I37" s="5" t="s">
        <v>5</v>
      </c>
      <c r="J37" s="6">
        <v>114</v>
      </c>
      <c r="K37">
        <f t="shared" ca="1" si="8"/>
        <v>114.29</v>
      </c>
    </row>
    <row r="38" spans="1:14">
      <c r="A38" t="s">
        <v>112</v>
      </c>
      <c r="B38" s="41">
        <f t="shared" ca="1" si="9"/>
        <v>4746</v>
      </c>
      <c r="C38">
        <f t="shared" ca="1" si="10"/>
        <v>0</v>
      </c>
      <c r="D38">
        <f t="shared" ca="1" si="11"/>
        <v>0.14483642578125</v>
      </c>
      <c r="E38">
        <f t="shared" ca="1" si="12"/>
        <v>0</v>
      </c>
      <c r="F38">
        <f t="shared" ca="1" si="7"/>
        <v>0</v>
      </c>
      <c r="I38" s="5" t="s">
        <v>15</v>
      </c>
      <c r="J38" s="6">
        <v>105</v>
      </c>
      <c r="K38">
        <f t="shared" ca="1" si="8"/>
        <v>111.14</v>
      </c>
    </row>
    <row r="39" spans="1:14">
      <c r="A39" t="s">
        <v>113</v>
      </c>
      <c r="B39" s="41">
        <f t="shared" ca="1" si="9"/>
        <v>8443</v>
      </c>
      <c r="C39">
        <f t="shared" ca="1" si="10"/>
        <v>0</v>
      </c>
      <c r="D39">
        <f t="shared" ca="1" si="11"/>
        <v>0.257659912109375</v>
      </c>
      <c r="E39">
        <f t="shared" ca="1" si="12"/>
        <v>1</v>
      </c>
      <c r="F39">
        <f t="shared" ca="1" si="7"/>
        <v>0</v>
      </c>
      <c r="I39" s="5" t="s">
        <v>50</v>
      </c>
      <c r="J39" s="6">
        <v>109</v>
      </c>
      <c r="K39">
        <f t="shared" ca="1" si="8"/>
        <v>109.26</v>
      </c>
    </row>
    <row r="40" spans="1:14">
      <c r="A40" t="s">
        <v>114</v>
      </c>
      <c r="B40" s="41">
        <f t="shared" ca="1" si="9"/>
        <v>13592</v>
      </c>
      <c r="C40">
        <f t="shared" ca="1" si="10"/>
        <v>0</v>
      </c>
      <c r="D40">
        <f t="shared" ca="1" si="11"/>
        <v>0.414794921875</v>
      </c>
      <c r="E40">
        <f t="shared" ca="1" si="12"/>
        <v>1</v>
      </c>
      <c r="F40">
        <f t="shared" ca="1" si="7"/>
        <v>0</v>
      </c>
      <c r="I40" s="5" t="s">
        <v>17</v>
      </c>
      <c r="J40" s="6">
        <v>107</v>
      </c>
      <c r="K40">
        <f t="shared" ca="1" si="8"/>
        <v>104.41</v>
      </c>
    </row>
    <row r="41" spans="1:14">
      <c r="A41" t="s">
        <v>115</v>
      </c>
      <c r="B41" s="41">
        <f t="shared" ca="1" si="9"/>
        <v>7025</v>
      </c>
      <c r="C41">
        <f t="shared" ca="1" si="10"/>
        <v>0</v>
      </c>
      <c r="D41">
        <f t="shared" ca="1" si="11"/>
        <v>0.214385986328125</v>
      </c>
      <c r="E41">
        <f t="shared" ca="1" si="12"/>
        <v>0</v>
      </c>
      <c r="F41">
        <f t="shared" ca="1" si="7"/>
        <v>-2</v>
      </c>
      <c r="I41" s="5" t="s">
        <v>10</v>
      </c>
      <c r="J41" s="6">
        <v>112</v>
      </c>
      <c r="K41">
        <f t="shared" ca="1" si="8"/>
        <v>119.21</v>
      </c>
    </row>
    <row r="42" spans="1:14">
      <c r="A42" t="s">
        <v>116</v>
      </c>
      <c r="B42" s="41">
        <f t="shared" ca="1" si="9"/>
        <v>19798</v>
      </c>
      <c r="C42">
        <f t="shared" ca="1" si="10"/>
        <v>1</v>
      </c>
      <c r="D42">
        <f t="shared" ca="1" si="11"/>
        <v>0.60418701171875</v>
      </c>
      <c r="E42">
        <f t="shared" ca="1" si="12"/>
        <v>3</v>
      </c>
      <c r="F42">
        <f t="shared" ca="1" si="7"/>
        <v>0</v>
      </c>
      <c r="I42" s="5" t="s">
        <v>48</v>
      </c>
      <c r="J42" s="6">
        <v>114</v>
      </c>
      <c r="K42">
        <f t="shared" ca="1" si="8"/>
        <v>114.6</v>
      </c>
    </row>
    <row r="43" spans="1:14">
      <c r="A43" t="s">
        <v>117</v>
      </c>
      <c r="B43" s="41">
        <f t="shared" ca="1" si="9"/>
        <v>20951</v>
      </c>
      <c r="C43">
        <f t="shared" ca="1" si="10"/>
        <v>1</v>
      </c>
      <c r="D43">
        <f t="shared" ca="1" si="11"/>
        <v>0.639373779296875</v>
      </c>
      <c r="E43">
        <f t="shared" ca="1" si="12"/>
        <v>3</v>
      </c>
      <c r="F43">
        <f t="shared" ca="1" si="7"/>
        <v>6</v>
      </c>
      <c r="I43" s="5" t="s">
        <v>23</v>
      </c>
      <c r="J43" s="6">
        <v>115</v>
      </c>
      <c r="K43">
        <f t="shared" ca="1" si="8"/>
        <v>115.64</v>
      </c>
    </row>
    <row r="44" spans="1:14">
      <c r="A44" t="s">
        <v>118</v>
      </c>
      <c r="B44" s="41">
        <f t="shared" ca="1" si="9"/>
        <v>2756</v>
      </c>
      <c r="C44">
        <f t="shared" ca="1" si="10"/>
        <v>0</v>
      </c>
      <c r="D44">
        <f t="shared" ca="1" si="11"/>
        <v>8.41064453125E-2</v>
      </c>
      <c r="E44">
        <f t="shared" ca="1" si="12"/>
        <v>0</v>
      </c>
      <c r="F44">
        <f t="shared" ca="1" si="7"/>
        <v>-1</v>
      </c>
      <c r="I44" s="5" t="s">
        <v>34</v>
      </c>
      <c r="J44" s="6">
        <v>118</v>
      </c>
      <c r="K44">
        <f t="shared" ca="1" si="8"/>
        <v>118.08</v>
      </c>
    </row>
    <row r="45" spans="1:14">
      <c r="A45" t="s">
        <v>119</v>
      </c>
      <c r="B45" s="41">
        <f t="shared" ca="1" si="9"/>
        <v>32173</v>
      </c>
      <c r="C45">
        <f t="shared" ca="1" si="10"/>
        <v>1</v>
      </c>
      <c r="D45">
        <f t="shared" ca="1" si="11"/>
        <v>0.981842041015625</v>
      </c>
      <c r="E45">
        <f t="shared" ca="1" si="12"/>
        <v>4</v>
      </c>
      <c r="F45">
        <f t="shared" ca="1" si="7"/>
        <v>0</v>
      </c>
      <c r="I45" s="5" t="s">
        <v>49</v>
      </c>
      <c r="J45" s="6">
        <v>117</v>
      </c>
      <c r="K45">
        <f t="shared" ca="1" si="8"/>
        <v>117.98</v>
      </c>
    </row>
    <row r="46" spans="1:14">
      <c r="A46" t="s">
        <v>120</v>
      </c>
      <c r="B46" s="41">
        <f t="shared" ca="1" si="9"/>
        <v>26850</v>
      </c>
      <c r="C46">
        <f t="shared" ca="1" si="10"/>
        <v>1</v>
      </c>
      <c r="D46">
        <f t="shared" ca="1" si="11"/>
        <v>0.81939697265625</v>
      </c>
      <c r="E46">
        <f t="shared" ca="1" si="12"/>
        <v>4</v>
      </c>
      <c r="F46">
        <f t="shared" ca="1" si="7"/>
        <v>8</v>
      </c>
      <c r="I46" s="5" t="s">
        <v>43</v>
      </c>
      <c r="J46" s="6">
        <v>118</v>
      </c>
      <c r="K46">
        <f t="shared" ca="1" si="8"/>
        <v>118.82</v>
      </c>
    </row>
    <row r="47" spans="1:14">
      <c r="A47" t="s">
        <v>121</v>
      </c>
      <c r="B47" s="41">
        <f t="shared" ca="1" si="9"/>
        <v>13427</v>
      </c>
      <c r="C47">
        <f t="shared" ca="1" si="10"/>
        <v>0</v>
      </c>
      <c r="D47">
        <f t="shared" ca="1" si="11"/>
        <v>0.409759521484375</v>
      </c>
      <c r="E47">
        <f t="shared" ca="1" si="12"/>
        <v>1</v>
      </c>
      <c r="F47">
        <f t="shared" ca="1" si="7"/>
        <v>0</v>
      </c>
      <c r="I47" s="5" t="s">
        <v>31</v>
      </c>
      <c r="J47" s="6">
        <v>125</v>
      </c>
      <c r="K47">
        <f t="shared" ca="1" si="8"/>
        <v>125.41</v>
      </c>
    </row>
    <row r="48" spans="1:14">
      <c r="A48" t="s">
        <v>122</v>
      </c>
      <c r="B48" s="41">
        <f t="shared" ca="1" si="9"/>
        <v>3888</v>
      </c>
      <c r="C48">
        <f t="shared" ca="1" si="10"/>
        <v>0</v>
      </c>
      <c r="D48">
        <f t="shared" ca="1" si="11"/>
        <v>0.11865234375</v>
      </c>
      <c r="E48">
        <f t="shared" ca="1" si="12"/>
        <v>0</v>
      </c>
      <c r="F48">
        <f t="shared" ca="1" si="7"/>
        <v>-1</v>
      </c>
      <c r="I48" s="5" t="s">
        <v>3</v>
      </c>
      <c r="J48" s="6">
        <v>106</v>
      </c>
      <c r="K48">
        <f t="shared" ca="1" si="8"/>
        <v>106.12</v>
      </c>
    </row>
    <row r="49" spans="1:11">
      <c r="A49" t="s">
        <v>123</v>
      </c>
      <c r="B49" s="41">
        <f t="shared" ca="1" si="9"/>
        <v>18345</v>
      </c>
      <c r="C49">
        <f t="shared" ca="1" si="10"/>
        <v>1</v>
      </c>
      <c r="D49">
        <f t="shared" ca="1" si="11"/>
        <v>0.559844970703125</v>
      </c>
      <c r="E49">
        <f t="shared" ca="1" si="12"/>
        <v>3</v>
      </c>
      <c r="F49">
        <f t="shared" ca="1" si="7"/>
        <v>6</v>
      </c>
      <c r="I49" s="5" t="s">
        <v>41</v>
      </c>
      <c r="J49" s="6">
        <v>110</v>
      </c>
      <c r="K49">
        <f t="shared" ca="1" si="8"/>
        <v>108.56</v>
      </c>
    </row>
    <row r="50" spans="1:11">
      <c r="A50" t="s">
        <v>124</v>
      </c>
      <c r="B50" s="41">
        <f t="shared" ca="1" si="9"/>
        <v>12590</v>
      </c>
      <c r="C50">
        <f t="shared" ca="1" si="10"/>
        <v>0</v>
      </c>
      <c r="D50">
        <f t="shared" ca="1" si="11"/>
        <v>0.38421630859375</v>
      </c>
      <c r="E50">
        <f t="shared" ca="1" si="12"/>
        <v>1</v>
      </c>
      <c r="F50">
        <f t="shared" ca="1" si="7"/>
        <v>0</v>
      </c>
      <c r="I50" s="5" t="s">
        <v>4</v>
      </c>
      <c r="J50" s="6">
        <v>122</v>
      </c>
      <c r="K50">
        <f t="shared" ca="1" si="8"/>
        <v>122.38</v>
      </c>
    </row>
    <row r="51" spans="1:11">
      <c r="A51" t="s">
        <v>125</v>
      </c>
      <c r="B51" s="41">
        <f t="shared" ca="1" si="9"/>
        <v>9423</v>
      </c>
      <c r="C51">
        <f t="shared" ca="1" si="10"/>
        <v>0</v>
      </c>
      <c r="D51">
        <f t="shared" ca="1" si="11"/>
        <v>0.287567138671875</v>
      </c>
      <c r="E51">
        <f t="shared" ca="1" si="12"/>
        <v>1</v>
      </c>
      <c r="F51">
        <f t="shared" ca="1" si="7"/>
        <v>-3</v>
      </c>
      <c r="I51" s="5" t="s">
        <v>35</v>
      </c>
      <c r="J51" s="6">
        <v>108</v>
      </c>
      <c r="K51">
        <f t="shared" ca="1" si="8"/>
        <v>114.29</v>
      </c>
    </row>
    <row r="52" spans="1:11">
      <c r="A52" t="s">
        <v>126</v>
      </c>
      <c r="B52" s="41">
        <f t="shared" ca="1" si="9"/>
        <v>28252</v>
      </c>
      <c r="C52">
        <f t="shared" ca="1" si="10"/>
        <v>1</v>
      </c>
      <c r="D52">
        <f t="shared" ca="1" si="11"/>
        <v>0.8621826171875</v>
      </c>
      <c r="E52">
        <f t="shared" ca="1" si="12"/>
        <v>4</v>
      </c>
      <c r="F52">
        <f t="shared" ca="1" si="7"/>
        <v>9</v>
      </c>
      <c r="I52" s="5" t="s">
        <v>18</v>
      </c>
      <c r="J52" s="6">
        <v>110</v>
      </c>
      <c r="K52">
        <f t="shared" ca="1" si="8"/>
        <v>109.86</v>
      </c>
    </row>
    <row r="53" spans="1:11">
      <c r="A53" t="s">
        <v>127</v>
      </c>
      <c r="B53" s="41">
        <f t="shared" ca="1" si="9"/>
        <v>13669</v>
      </c>
      <c r="C53">
        <f t="shared" ca="1" si="10"/>
        <v>0</v>
      </c>
      <c r="D53">
        <f t="shared" ca="1" si="11"/>
        <v>0.417144775390625</v>
      </c>
      <c r="E53">
        <f t="shared" ca="1" si="12"/>
        <v>1</v>
      </c>
      <c r="F53">
        <f t="shared" ca="1" si="7"/>
        <v>0</v>
      </c>
      <c r="I53" s="5" t="s">
        <v>24</v>
      </c>
      <c r="J53" s="6">
        <v>121</v>
      </c>
      <c r="K53">
        <f t="shared" ca="1" si="8"/>
        <v>121.42</v>
      </c>
    </row>
    <row r="54" spans="1:11">
      <c r="A54" t="s">
        <v>128</v>
      </c>
      <c r="B54" s="41">
        <f t="shared" ca="1" si="9"/>
        <v>12858</v>
      </c>
      <c r="C54">
        <f t="shared" ca="1" si="10"/>
        <v>0</v>
      </c>
      <c r="D54">
        <f t="shared" ca="1" si="11"/>
        <v>0.39239501953125</v>
      </c>
      <c r="E54">
        <f t="shared" ca="1" si="12"/>
        <v>1</v>
      </c>
      <c r="F54">
        <f t="shared" ca="1" si="7"/>
        <v>0</v>
      </c>
      <c r="I54" s="5" t="s">
        <v>19</v>
      </c>
      <c r="J54" s="6">
        <v>113</v>
      </c>
      <c r="K54">
        <f t="shared" ca="1" si="8"/>
        <v>121.39</v>
      </c>
    </row>
    <row r="55" spans="1:11">
      <c r="A55" t="s">
        <v>129</v>
      </c>
      <c r="B55" s="41">
        <f t="shared" ca="1" si="9"/>
        <v>16107</v>
      </c>
      <c r="C55">
        <f t="shared" ca="1" si="10"/>
        <v>0</v>
      </c>
      <c r="D55">
        <f t="shared" ca="1" si="11"/>
        <v>0.491546630859375</v>
      </c>
      <c r="E55">
        <f t="shared" ca="1" si="12"/>
        <v>1</v>
      </c>
      <c r="F55">
        <f t="shared" ca="1" si="7"/>
        <v>0</v>
      </c>
      <c r="I55" s="5" t="s">
        <v>25</v>
      </c>
      <c r="J55" s="6">
        <v>120</v>
      </c>
      <c r="K55">
        <f t="shared" ca="1" si="8"/>
        <v>120.49</v>
      </c>
    </row>
    <row r="56" spans="1:11">
      <c r="A56" t="s">
        <v>130</v>
      </c>
      <c r="B56" s="41">
        <f t="shared" ca="1" si="9"/>
        <v>5192</v>
      </c>
      <c r="C56">
        <f t="shared" ca="1" si="10"/>
        <v>0</v>
      </c>
      <c r="D56">
        <f t="shared" ca="1" si="11"/>
        <v>0.158447265625</v>
      </c>
      <c r="E56">
        <f t="shared" ca="1" si="12"/>
        <v>0</v>
      </c>
      <c r="F56">
        <f t="shared" ca="1" si="7"/>
        <v>-2</v>
      </c>
      <c r="I56" s="5" t="s">
        <v>46</v>
      </c>
      <c r="J56" s="6">
        <v>119</v>
      </c>
      <c r="K56">
        <f t="shared" ca="1" si="8"/>
        <v>118.16</v>
      </c>
    </row>
    <row r="57" spans="1:11">
      <c r="A57" t="s">
        <v>131</v>
      </c>
      <c r="B57" s="41">
        <f t="shared" ca="1" si="9"/>
        <v>17121</v>
      </c>
      <c r="C57">
        <f t="shared" ca="1" si="10"/>
        <v>1</v>
      </c>
      <c r="D57">
        <f t="shared" ca="1" si="11"/>
        <v>0.522491455078125</v>
      </c>
      <c r="E57">
        <f t="shared" ca="1" si="12"/>
        <v>3</v>
      </c>
      <c r="F57">
        <f t="shared" ca="1" si="7"/>
        <v>5</v>
      </c>
      <c r="I57" s="5" t="s">
        <v>8</v>
      </c>
      <c r="J57" s="6">
        <v>111</v>
      </c>
      <c r="K57">
        <f t="shared" ca="1" si="8"/>
        <v>117.52</v>
      </c>
    </row>
    <row r="58" spans="1:11">
      <c r="A58" t="s">
        <v>132</v>
      </c>
      <c r="B58" s="41">
        <f t="shared" ca="1" si="9"/>
        <v>14342</v>
      </c>
      <c r="C58">
        <f t="shared" ca="1" si="10"/>
        <v>0</v>
      </c>
      <c r="D58">
        <f t="shared" ca="1" si="11"/>
        <v>0.43768310546875</v>
      </c>
      <c r="E58">
        <f t="shared" ca="1" si="12"/>
        <v>1</v>
      </c>
      <c r="F58">
        <f t="shared" ca="1" si="7"/>
        <v>-4</v>
      </c>
      <c r="I58" s="5" t="s">
        <v>33</v>
      </c>
      <c r="J58" s="6">
        <v>104</v>
      </c>
      <c r="K58">
        <f t="shared" ca="1" si="8"/>
        <v>104.44</v>
      </c>
    </row>
    <row r="59" spans="1:11">
      <c r="A59" t="s">
        <v>133</v>
      </c>
      <c r="B59" s="41">
        <f t="shared" ca="1" si="9"/>
        <v>24263</v>
      </c>
      <c r="C59">
        <f t="shared" ca="1" si="10"/>
        <v>1</v>
      </c>
      <c r="D59">
        <f t="shared" ca="1" si="11"/>
        <v>0.740447998046875</v>
      </c>
      <c r="E59">
        <f t="shared" ca="1" si="12"/>
        <v>3</v>
      </c>
      <c r="F59">
        <f t="shared" ca="1" si="7"/>
        <v>7</v>
      </c>
      <c r="I59" s="5" t="s">
        <v>7</v>
      </c>
      <c r="J59" s="6">
        <v>113</v>
      </c>
      <c r="K59">
        <f t="shared" ca="1" si="8"/>
        <v>110.74</v>
      </c>
    </row>
    <row r="60" spans="1:11">
      <c r="A60" t="s">
        <v>134</v>
      </c>
      <c r="B60" s="41">
        <f t="shared" ca="1" si="9"/>
        <v>11508</v>
      </c>
      <c r="C60">
        <f t="shared" ca="1" si="10"/>
        <v>0</v>
      </c>
      <c r="D60">
        <f t="shared" ca="1" si="11"/>
        <v>0.3511962890625</v>
      </c>
      <c r="E60">
        <f t="shared" ca="1" si="12"/>
        <v>1</v>
      </c>
      <c r="F60">
        <f t="shared" ca="1" si="7"/>
        <v>0</v>
      </c>
      <c r="I60" s="5" t="s">
        <v>32</v>
      </c>
      <c r="J60" s="6">
        <v>120</v>
      </c>
      <c r="K60">
        <f t="shared" ca="1" si="8"/>
        <v>129.35</v>
      </c>
    </row>
    <row r="61" spans="1:11">
      <c r="A61" t="s">
        <v>135</v>
      </c>
      <c r="B61" s="41">
        <f t="shared" ca="1" si="9"/>
        <v>11293</v>
      </c>
      <c r="C61">
        <f t="shared" ca="1" si="10"/>
        <v>0</v>
      </c>
      <c r="D61">
        <f t="shared" ca="1" si="11"/>
        <v>0.344635009765625</v>
      </c>
      <c r="E61">
        <f t="shared" ca="1" si="12"/>
        <v>1</v>
      </c>
      <c r="F61">
        <f t="shared" ca="1" si="7"/>
        <v>-3</v>
      </c>
      <c r="I61" s="5" t="s">
        <v>26</v>
      </c>
      <c r="J61" s="6">
        <v>113</v>
      </c>
      <c r="K61">
        <f t="shared" ca="1" si="8"/>
        <v>113.34</v>
      </c>
    </row>
    <row r="62" spans="1:11">
      <c r="A62" t="s">
        <v>136</v>
      </c>
      <c r="B62" s="41">
        <f t="shared" ca="1" si="9"/>
        <v>20114</v>
      </c>
      <c r="C62">
        <f t="shared" ca="1" si="10"/>
        <v>1</v>
      </c>
      <c r="D62">
        <f t="shared" ca="1" si="11"/>
        <v>0.61383056640625</v>
      </c>
      <c r="E62">
        <f t="shared" ca="1" si="12"/>
        <v>3</v>
      </c>
      <c r="F62">
        <f t="shared" ca="1" si="7"/>
        <v>6</v>
      </c>
      <c r="I62" s="5" t="s">
        <v>36</v>
      </c>
      <c r="J62" s="6">
        <v>120</v>
      </c>
      <c r="K62">
        <f t="shared" ca="1" si="8"/>
        <v>120.61</v>
      </c>
    </row>
    <row r="63" spans="1:11">
      <c r="A63" t="s">
        <v>137</v>
      </c>
      <c r="B63" s="41">
        <f t="shared" ca="1" si="9"/>
        <v>8291</v>
      </c>
      <c r="C63">
        <f t="shared" ca="1" si="10"/>
        <v>0</v>
      </c>
      <c r="D63">
        <f t="shared" ca="1" si="11"/>
        <v>0.253021240234375</v>
      </c>
      <c r="E63">
        <f t="shared" ca="1" si="12"/>
        <v>1</v>
      </c>
      <c r="F63">
        <f t="shared" ca="1" si="7"/>
        <v>0</v>
      </c>
      <c r="I63" s="5" t="s">
        <v>16</v>
      </c>
      <c r="J63" s="6">
        <v>117</v>
      </c>
      <c r="K63">
        <f t="shared" ca="1" si="8"/>
        <v>117.25</v>
      </c>
    </row>
    <row r="64" spans="1:11">
      <c r="A64" t="s">
        <v>138</v>
      </c>
      <c r="B64" s="41">
        <f t="shared" ca="1" si="9"/>
        <v>9312</v>
      </c>
      <c r="C64">
        <f t="shared" ca="1" si="10"/>
        <v>0</v>
      </c>
      <c r="D64">
        <f t="shared" ca="1" si="11"/>
        <v>0.2841796875</v>
      </c>
      <c r="E64">
        <f t="shared" ca="1" si="12"/>
        <v>1</v>
      </c>
      <c r="F64">
        <f t="shared" ca="1" si="7"/>
        <v>-3</v>
      </c>
      <c r="I64" s="5" t="s">
        <v>28</v>
      </c>
      <c r="J64" s="6">
        <v>105</v>
      </c>
      <c r="K64">
        <f t="shared" ca="1" si="8"/>
        <v>103.28</v>
      </c>
    </row>
    <row r="65" spans="1:11">
      <c r="A65" t="s">
        <v>139</v>
      </c>
      <c r="B65" s="41">
        <f t="shared" ca="1" si="9"/>
        <v>27929</v>
      </c>
      <c r="C65">
        <f t="shared" ca="1" si="10"/>
        <v>1</v>
      </c>
      <c r="D65">
        <f t="shared" ca="1" si="11"/>
        <v>0.852325439453125</v>
      </c>
      <c r="E65">
        <f t="shared" ca="1" si="12"/>
        <v>4</v>
      </c>
      <c r="F65">
        <f t="shared" ca="1" si="7"/>
        <v>0</v>
      </c>
      <c r="I65" s="5" t="s">
        <v>37</v>
      </c>
      <c r="J65" s="6">
        <v>110</v>
      </c>
      <c r="K65">
        <f t="shared" ca="1" si="8"/>
        <v>115.85</v>
      </c>
    </row>
    <row r="66" spans="1:11">
      <c r="A66" t="s">
        <v>140</v>
      </c>
      <c r="B66" s="41">
        <f t="shared" ca="1" si="9"/>
        <v>16862</v>
      </c>
      <c r="C66">
        <f t="shared" ca="1" si="10"/>
        <v>1</v>
      </c>
      <c r="D66">
        <f t="shared" ca="1" si="11"/>
        <v>0.51458740234375</v>
      </c>
      <c r="E66">
        <f t="shared" ca="1" si="12"/>
        <v>3</v>
      </c>
      <c r="F66">
        <f t="shared" ca="1" si="7"/>
        <v>0</v>
      </c>
      <c r="I66" s="5" t="s">
        <v>20</v>
      </c>
      <c r="J66" s="6">
        <v>118</v>
      </c>
      <c r="K66">
        <f t="shared" ca="1" si="8"/>
        <v>114.51</v>
      </c>
    </row>
    <row r="67" spans="1:11">
      <c r="A67" t="s">
        <v>141</v>
      </c>
      <c r="B67" s="41">
        <f t="shared" ca="1" si="9"/>
        <v>24511</v>
      </c>
      <c r="C67">
        <f t="shared" ca="1" si="10"/>
        <v>1</v>
      </c>
      <c r="D67">
        <f t="shared" ca="1" si="11"/>
        <v>0.748016357421875</v>
      </c>
      <c r="E67">
        <f t="shared" ca="1" si="12"/>
        <v>3</v>
      </c>
      <c r="F67">
        <f t="shared" ca="1" si="7"/>
        <v>7</v>
      </c>
      <c r="I67" s="5" t="s">
        <v>42</v>
      </c>
      <c r="J67" s="6">
        <v>112</v>
      </c>
      <c r="K67">
        <f t="shared" ca="1" si="8"/>
        <v>119.75</v>
      </c>
    </row>
    <row r="68" spans="1:11">
      <c r="A68" t="s">
        <v>142</v>
      </c>
      <c r="B68" s="41">
        <f t="shared" ca="1" si="9"/>
        <v>9868</v>
      </c>
      <c r="C68">
        <f t="shared" ca="1" si="10"/>
        <v>0</v>
      </c>
      <c r="D68">
        <f t="shared" ca="1" si="11"/>
        <v>0.3011474609375</v>
      </c>
      <c r="E68">
        <f t="shared" ca="1" si="12"/>
        <v>1</v>
      </c>
      <c r="F68">
        <f t="shared" ca="1" si="7"/>
        <v>-3</v>
      </c>
      <c r="I68" s="5" t="s">
        <v>51</v>
      </c>
      <c r="J68" s="6">
        <v>114</v>
      </c>
      <c r="K68">
        <f t="shared" ca="1" si="8"/>
        <v>114.3</v>
      </c>
    </row>
    <row r="69" spans="1:11">
      <c r="A69" t="s">
        <v>143</v>
      </c>
      <c r="B69" s="41">
        <f t="shared" ca="1" si="9"/>
        <v>16853</v>
      </c>
      <c r="C69">
        <f t="shared" ca="1" si="10"/>
        <v>1</v>
      </c>
      <c r="D69">
        <f t="shared" ca="1" si="11"/>
        <v>0.514312744140625</v>
      </c>
      <c r="E69">
        <f t="shared" ca="1" si="12"/>
        <v>3</v>
      </c>
      <c r="F69">
        <f t="shared" ca="1" si="7"/>
        <v>5</v>
      </c>
      <c r="I69" s="5" t="s">
        <v>12</v>
      </c>
      <c r="J69" s="6">
        <v>115</v>
      </c>
      <c r="K69">
        <f t="shared" ca="1" si="8"/>
        <v>112.51</v>
      </c>
    </row>
    <row r="70" spans="1:11">
      <c r="A70" t="s">
        <v>144</v>
      </c>
      <c r="B70" s="41">
        <f t="shared" ca="1" si="9"/>
        <v>7658</v>
      </c>
      <c r="C70">
        <f t="shared" ca="1" si="10"/>
        <v>0</v>
      </c>
      <c r="D70">
        <f t="shared" ca="1" si="11"/>
        <v>0.23370361328125</v>
      </c>
      <c r="E70">
        <f t="shared" ca="1" si="12"/>
        <v>0</v>
      </c>
      <c r="F70">
        <f t="shared" ca="1" si="7"/>
        <v>0</v>
      </c>
    </row>
    <row r="71" spans="1:11">
      <c r="A71" t="s">
        <v>145</v>
      </c>
      <c r="B71" s="41">
        <f t="shared" ca="1" si="9"/>
        <v>14555</v>
      </c>
      <c r="C71">
        <f t="shared" ca="1" si="10"/>
        <v>0</v>
      </c>
      <c r="D71">
        <f t="shared" ca="1" si="11"/>
        <v>0.444183349609375</v>
      </c>
      <c r="E71">
        <f t="shared" ca="1" si="12"/>
        <v>1</v>
      </c>
      <c r="F71">
        <f t="shared" ca="1" si="7"/>
        <v>0</v>
      </c>
    </row>
    <row r="72" spans="1:11">
      <c r="A72" t="s">
        <v>146</v>
      </c>
      <c r="B72" s="41">
        <f t="shared" ca="1" si="9"/>
        <v>8056</v>
      </c>
      <c r="C72">
        <f t="shared" ca="1" si="10"/>
        <v>0</v>
      </c>
      <c r="D72">
        <f t="shared" ca="1" si="11"/>
        <v>0.245849609375</v>
      </c>
      <c r="E72">
        <f t="shared" ca="1" si="12"/>
        <v>0</v>
      </c>
      <c r="F72">
        <f t="shared" ca="1" si="7"/>
        <v>0</v>
      </c>
    </row>
    <row r="73" spans="1:11">
      <c r="A73" t="s">
        <v>147</v>
      </c>
      <c r="B73" s="41">
        <f t="shared" ca="1" si="9"/>
        <v>9809</v>
      </c>
      <c r="C73">
        <f t="shared" ca="1" si="10"/>
        <v>0</v>
      </c>
      <c r="D73">
        <f t="shared" ca="1" si="11"/>
        <v>0.299346923828125</v>
      </c>
      <c r="E73">
        <f t="shared" ca="1" si="12"/>
        <v>1</v>
      </c>
      <c r="F73">
        <f t="shared" ca="1" si="7"/>
        <v>0</v>
      </c>
    </row>
    <row r="74" spans="1:11">
      <c r="A74" t="s">
        <v>148</v>
      </c>
      <c r="B74" s="41">
        <f t="shared" ca="1" si="9"/>
        <v>11958</v>
      </c>
      <c r="C74">
        <f t="shared" ca="1" si="10"/>
        <v>0</v>
      </c>
      <c r="D74">
        <f t="shared" ca="1" si="11"/>
        <v>0.36492919921875</v>
      </c>
      <c r="E74">
        <f t="shared" ca="1" si="12"/>
        <v>1</v>
      </c>
      <c r="F74">
        <f t="shared" ca="1" si="7"/>
        <v>0</v>
      </c>
    </row>
    <row r="75" spans="1:11">
      <c r="A75" t="s">
        <v>149</v>
      </c>
      <c r="B75" s="41">
        <f t="shared" ca="1" si="9"/>
        <v>1975</v>
      </c>
      <c r="C75">
        <f t="shared" ca="1" si="10"/>
        <v>0</v>
      </c>
      <c r="D75">
        <f t="shared" ca="1" si="11"/>
        <v>6.0272216796875E-2</v>
      </c>
      <c r="E75">
        <f t="shared" ca="1" si="12"/>
        <v>0</v>
      </c>
      <c r="F75">
        <f t="shared" ca="1" si="7"/>
        <v>0</v>
      </c>
    </row>
    <row r="76" spans="1:11">
      <c r="A76" t="s">
        <v>150</v>
      </c>
      <c r="B76" s="41">
        <f t="shared" ca="1" si="9"/>
        <v>15140</v>
      </c>
      <c r="C76">
        <f t="shared" ca="1" si="10"/>
        <v>0</v>
      </c>
      <c r="D76">
        <f t="shared" ca="1" si="11"/>
        <v>0.4620361328125</v>
      </c>
      <c r="E76">
        <f t="shared" ca="1" si="12"/>
        <v>1</v>
      </c>
      <c r="F76">
        <f t="shared" ca="1" si="7"/>
        <v>-5</v>
      </c>
    </row>
    <row r="77" spans="1:11">
      <c r="A77" t="s">
        <v>151</v>
      </c>
      <c r="B77" s="41">
        <f t="shared" ca="1" si="9"/>
        <v>22157</v>
      </c>
      <c r="C77">
        <f t="shared" ca="1" si="10"/>
        <v>1</v>
      </c>
      <c r="D77">
        <f t="shared" ca="1" si="11"/>
        <v>0.676177978515625</v>
      </c>
      <c r="E77">
        <f t="shared" ca="1" si="12"/>
        <v>3</v>
      </c>
      <c r="F77">
        <f t="shared" ref="F77:F90" ca="1" si="13">(C77-C78)*ROUND(D77*10,0)</f>
        <v>7</v>
      </c>
    </row>
    <row r="78" spans="1:11">
      <c r="A78" t="s">
        <v>152</v>
      </c>
      <c r="B78" s="41">
        <f t="shared" ca="1" si="9"/>
        <v>66</v>
      </c>
      <c r="C78">
        <f t="shared" ca="1" si="10"/>
        <v>0</v>
      </c>
      <c r="D78">
        <f t="shared" ca="1" si="11"/>
        <v>2.01416015625E-3</v>
      </c>
      <c r="E78">
        <f t="shared" ca="1" si="12"/>
        <v>0</v>
      </c>
      <c r="F78">
        <f t="shared" ca="1" si="13"/>
        <v>0</v>
      </c>
    </row>
    <row r="79" spans="1:11">
      <c r="A79" t="s">
        <v>153</v>
      </c>
      <c r="B79" s="41">
        <f t="shared" ca="1" si="9"/>
        <v>26707</v>
      </c>
      <c r="C79">
        <f t="shared" ca="1" si="10"/>
        <v>1</v>
      </c>
      <c r="D79">
        <f t="shared" ca="1" si="11"/>
        <v>0.815032958984375</v>
      </c>
      <c r="E79">
        <f t="shared" ca="1" si="12"/>
        <v>4</v>
      </c>
      <c r="F79">
        <f t="shared" ca="1" si="13"/>
        <v>0</v>
      </c>
    </row>
    <row r="80" spans="1:11">
      <c r="A80" t="s">
        <v>154</v>
      </c>
      <c r="B80" s="41">
        <f t="shared" ca="1" si="9"/>
        <v>26000</v>
      </c>
      <c r="C80">
        <f t="shared" ca="1" si="10"/>
        <v>1</v>
      </c>
      <c r="D80">
        <f t="shared" ca="1" si="11"/>
        <v>0.79345703125</v>
      </c>
      <c r="E80">
        <f t="shared" ca="1" si="12"/>
        <v>4</v>
      </c>
      <c r="F80">
        <f t="shared" ca="1" si="13"/>
        <v>0</v>
      </c>
    </row>
    <row r="81" spans="1:6">
      <c r="A81" t="s">
        <v>155</v>
      </c>
      <c r="B81" s="41">
        <f t="shared" ca="1" si="9"/>
        <v>20105</v>
      </c>
      <c r="C81">
        <f t="shared" ca="1" si="10"/>
        <v>1</v>
      </c>
      <c r="D81">
        <f t="shared" ca="1" si="11"/>
        <v>0.613555908203125</v>
      </c>
      <c r="E81">
        <f t="shared" ca="1" si="12"/>
        <v>3</v>
      </c>
      <c r="F81">
        <f t="shared" ca="1" si="13"/>
        <v>0</v>
      </c>
    </row>
    <row r="82" spans="1:6">
      <c r="A82" t="s">
        <v>156</v>
      </c>
      <c r="B82" s="41">
        <f t="shared" ca="1" si="9"/>
        <v>24206</v>
      </c>
      <c r="C82">
        <f t="shared" ca="1" si="10"/>
        <v>1</v>
      </c>
      <c r="D82">
        <f t="shared" ca="1" si="11"/>
        <v>0.73870849609375</v>
      </c>
      <c r="E82">
        <f t="shared" ca="1" si="12"/>
        <v>3</v>
      </c>
      <c r="F82">
        <f t="shared" ca="1" si="13"/>
        <v>7</v>
      </c>
    </row>
    <row r="83" spans="1:6">
      <c r="A83" t="s">
        <v>157</v>
      </c>
      <c r="B83" s="41">
        <f t="shared" ca="1" si="9"/>
        <v>13999</v>
      </c>
      <c r="C83">
        <f t="shared" ca="1" si="10"/>
        <v>0</v>
      </c>
      <c r="D83">
        <f t="shared" ca="1" si="11"/>
        <v>0.427215576171875</v>
      </c>
      <c r="E83">
        <f t="shared" ca="1" si="12"/>
        <v>1</v>
      </c>
      <c r="F83">
        <f t="shared" ca="1" si="13"/>
        <v>-4</v>
      </c>
    </row>
    <row r="84" spans="1:6">
      <c r="A84" t="s">
        <v>158</v>
      </c>
      <c r="B84" s="41">
        <f t="shared" ca="1" si="9"/>
        <v>19132</v>
      </c>
      <c r="C84">
        <f t="shared" ca="1" si="10"/>
        <v>1</v>
      </c>
      <c r="D84">
        <f t="shared" ca="1" si="11"/>
        <v>0.5838623046875</v>
      </c>
      <c r="E84">
        <f t="shared" ca="1" si="12"/>
        <v>3</v>
      </c>
      <c r="F84">
        <f t="shared" ca="1" si="13"/>
        <v>0</v>
      </c>
    </row>
    <row r="85" spans="1:6">
      <c r="A85" t="s">
        <v>159</v>
      </c>
      <c r="B85" s="41">
        <f t="shared" ca="1" si="9"/>
        <v>19013</v>
      </c>
      <c r="C85">
        <f t="shared" ca="1" si="10"/>
        <v>1</v>
      </c>
      <c r="D85">
        <f t="shared" ca="1" si="11"/>
        <v>0.580230712890625</v>
      </c>
      <c r="E85">
        <f t="shared" ca="1" si="12"/>
        <v>3</v>
      </c>
      <c r="F85">
        <f t="shared" ca="1" si="13"/>
        <v>0</v>
      </c>
    </row>
    <row r="86" spans="1:6">
      <c r="A86" t="s">
        <v>160</v>
      </c>
      <c r="B86" s="41">
        <f t="shared" ca="1" si="9"/>
        <v>21914</v>
      </c>
      <c r="C86">
        <f t="shared" ca="1" si="10"/>
        <v>1</v>
      </c>
      <c r="D86">
        <f t="shared" ca="1" si="11"/>
        <v>0.66876220703125</v>
      </c>
      <c r="E86">
        <f t="shared" ca="1" si="12"/>
        <v>3</v>
      </c>
      <c r="F86">
        <f t="shared" ca="1" si="13"/>
        <v>7</v>
      </c>
    </row>
    <row r="87" spans="1:6">
      <c r="A87" t="s">
        <v>161</v>
      </c>
      <c r="B87" s="41">
        <f t="shared" ca="1" si="9"/>
        <v>3787</v>
      </c>
      <c r="C87">
        <f t="shared" ca="1" si="10"/>
        <v>0</v>
      </c>
      <c r="D87">
        <f t="shared" ca="1" si="11"/>
        <v>0.115570068359375</v>
      </c>
      <c r="E87">
        <f t="shared" ca="1" si="12"/>
        <v>0</v>
      </c>
      <c r="F87">
        <f t="shared" ca="1" si="13"/>
        <v>-1</v>
      </c>
    </row>
    <row r="88" spans="1:6">
      <c r="A88" t="s">
        <v>162</v>
      </c>
      <c r="B88" s="41">
        <f t="shared" ca="1" si="9"/>
        <v>22184</v>
      </c>
      <c r="C88">
        <f t="shared" ca="1" si="10"/>
        <v>1</v>
      </c>
      <c r="D88">
        <f t="shared" ca="1" si="11"/>
        <v>0.677001953125</v>
      </c>
      <c r="E88">
        <f t="shared" ca="1" si="12"/>
        <v>3</v>
      </c>
      <c r="F88">
        <f t="shared" ca="1" si="13"/>
        <v>0</v>
      </c>
    </row>
    <row r="89" spans="1:6">
      <c r="A89" t="s">
        <v>163</v>
      </c>
      <c r="B89" s="41">
        <f t="shared" ca="1" si="9"/>
        <v>17857</v>
      </c>
      <c r="C89">
        <f t="shared" ca="1" si="10"/>
        <v>1</v>
      </c>
      <c r="D89">
        <f t="shared" ca="1" si="11"/>
        <v>0.544952392578125</v>
      </c>
      <c r="E89">
        <f t="shared" ca="1" si="12"/>
        <v>3</v>
      </c>
      <c r="F89">
        <f t="shared" ca="1" si="13"/>
        <v>5</v>
      </c>
    </row>
    <row r="90" spans="1:6">
      <c r="A90" t="s">
        <v>164</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E25A-A45B-4890-A64D-7521D0899662}">
  <dimension ref="B7:H14"/>
  <sheetViews>
    <sheetView workbookViewId="0">
      <selection activeCell="E34" sqref="E34"/>
    </sheetView>
  </sheetViews>
  <sheetFormatPr defaultRowHeight="14.4"/>
  <sheetData>
    <row r="7" spans="2:8">
      <c r="B7" s="101" t="s">
        <v>168</v>
      </c>
      <c r="C7" s="101"/>
      <c r="D7" s="101"/>
      <c r="E7" s="101"/>
      <c r="F7" s="101"/>
      <c r="G7" s="101"/>
      <c r="H7" s="101"/>
    </row>
    <row r="8" spans="2:8">
      <c r="B8" s="101"/>
      <c r="C8" s="101"/>
      <c r="D8" s="101"/>
      <c r="E8" s="101"/>
      <c r="F8" s="101"/>
      <c r="G8" s="101"/>
      <c r="H8" s="101"/>
    </row>
    <row r="9" spans="2:8">
      <c r="B9" s="101"/>
      <c r="C9" s="101"/>
      <c r="D9" s="101"/>
      <c r="E9" s="101"/>
      <c r="F9" s="101"/>
      <c r="G9" s="101"/>
      <c r="H9" s="101"/>
    </row>
    <row r="10" spans="2:8">
      <c r="B10" s="101"/>
      <c r="C10" s="101"/>
      <c r="D10" s="101"/>
      <c r="E10" s="101"/>
      <c r="F10" s="101"/>
      <c r="G10" s="101"/>
      <c r="H10" s="101"/>
    </row>
    <row r="11" spans="2:8">
      <c r="B11" s="101"/>
      <c r="C11" s="101"/>
      <c r="D11" s="101"/>
      <c r="E11" s="101"/>
      <c r="F11" s="101"/>
      <c r="G11" s="101"/>
      <c r="H11" s="101"/>
    </row>
    <row r="12" spans="2:8">
      <c r="B12" s="101"/>
      <c r="C12" s="101"/>
      <c r="D12" s="101"/>
      <c r="E12" s="101"/>
      <c r="F12" s="101"/>
      <c r="G12" s="101"/>
      <c r="H12" s="101"/>
    </row>
    <row r="13" spans="2:8">
      <c r="B13" s="101"/>
      <c r="C13" s="101"/>
      <c r="D13" s="101"/>
      <c r="E13" s="101"/>
      <c r="F13" s="101"/>
      <c r="G13" s="101"/>
      <c r="H13" s="101"/>
    </row>
    <row r="14" spans="2:8">
      <c r="B14" s="101"/>
      <c r="C14" s="101"/>
      <c r="D14" s="101"/>
      <c r="E14" s="101"/>
      <c r="F14" s="101"/>
      <c r="G14" s="101"/>
      <c r="H14" s="101"/>
    </row>
  </sheetData>
  <mergeCells count="1">
    <mergeCell ref="B7:H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3.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Hand DQ1</vt:lpstr>
      <vt:lpstr>Formulas DQ2</vt: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2022-09-01T21:24:04Z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