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4/"/>
    </mc:Choice>
  </mc:AlternateContent>
  <xr:revisionPtr revIDLastSave="0" documentId="10_ncr:80_{D95922A0-1890-4BE9-8353-CF60FFAC063F}" xr6:coauthVersionLast="47" xr6:coauthVersionMax="47" xr10:uidLastSave="{00000000-0000-0000-0000-000000000000}"/>
  <bookViews>
    <workbookView xWindow="480" yWindow="480" windowWidth="19530" windowHeight="14385" xr2:uid="{CF10E6CE-D87B-417F-86FF-EEF4FA94E14B}"/>
  </bookViews>
  <sheets>
    <sheet name="PayoffCC" sheetId="1" r:id="rId1"/>
    <sheet name="Random" sheetId="3" state="hidden" r:id="rId2"/>
    <sheet name="Sheet1" sheetId="2" state="hidden" r:id="rId3"/>
  </sheets>
  <calcPr calcId="191029"/>
  <customWorkbookViews>
    <customWorkbookView name="Richard Ketchersid - Personal View" guid="{0C13EE4D-7CE1-4AA1-8E50-FA0088A2A213}" mergeInterval="0" personalView="1" xWindow="32" yWindow="32" windowWidth="1302" windowHeight="959"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3" l="1"/>
  <c r="B7" i="3"/>
  <c r="B8" i="3"/>
  <c r="B9" i="3"/>
  <c r="B10" i="3"/>
  <c r="C7" i="3" l="1"/>
  <c r="C9" i="3"/>
  <c r="C6" i="3"/>
  <c r="C8" i="3"/>
  <c r="C10" i="3"/>
  <c r="D10" i="3" s="1"/>
  <c r="D6" i="3" l="1"/>
  <c r="D9" i="3"/>
  <c r="D7" i="3"/>
  <c r="D8" i="3"/>
  <c r="E9" i="3"/>
  <c r="E8" i="3"/>
  <c r="E10" i="3"/>
  <c r="E7" i="3"/>
  <c r="E6" i="3"/>
  <c r="B11" i="3" l="1"/>
  <c r="B12" i="3" s="1"/>
  <c r="D12" i="3" l="1"/>
  <c r="E12" i="3" s="1"/>
  <c r="B13" i="3"/>
  <c r="C12" i="3"/>
  <c r="D13" i="3" l="1"/>
  <c r="B14" i="3"/>
  <c r="D14" i="3" l="1"/>
  <c r="B15" i="3"/>
  <c r="E13" i="3"/>
  <c r="C13" i="3"/>
  <c r="D15" i="3" l="1"/>
  <c r="B16" i="3"/>
  <c r="E14" i="3"/>
  <c r="C14" i="3"/>
  <c r="D16" i="3" l="1"/>
  <c r="B17" i="3"/>
  <c r="E15" i="3"/>
  <c r="C15" i="3"/>
  <c r="H20" i="3" s="1"/>
  <c r="D17" i="3" l="1"/>
  <c r="B18" i="3"/>
  <c r="E16" i="3"/>
  <c r="C16" i="3"/>
  <c r="D18" i="3" l="1"/>
  <c r="B19" i="3"/>
  <c r="E17" i="3"/>
  <c r="C17" i="3"/>
  <c r="D19" i="3" l="1"/>
  <c r="B20" i="3"/>
  <c r="E18" i="3"/>
  <c r="C18" i="3"/>
  <c r="D20" i="3" l="1"/>
  <c r="B21" i="3"/>
  <c r="E19" i="3"/>
  <c r="C19" i="3"/>
  <c r="D21" i="3" l="1"/>
  <c r="B22" i="3"/>
  <c r="E20" i="3"/>
  <c r="C20" i="3"/>
  <c r="D22" i="3" l="1"/>
  <c r="B23" i="3"/>
  <c r="E21" i="3"/>
  <c r="C21" i="3"/>
  <c r="D23" i="3" l="1"/>
  <c r="B24" i="3"/>
  <c r="E22" i="3"/>
  <c r="C22" i="3"/>
  <c r="D24" i="3" l="1"/>
  <c r="B25" i="3"/>
  <c r="E23" i="3"/>
  <c r="C23" i="3"/>
  <c r="D25" i="3" l="1"/>
  <c r="B26" i="3"/>
  <c r="E24" i="3"/>
  <c r="C24" i="3"/>
  <c r="D26" i="3" l="1"/>
  <c r="B27" i="3"/>
  <c r="E25" i="3"/>
  <c r="C25" i="3"/>
  <c r="D27" i="3" l="1"/>
  <c r="B28" i="3"/>
  <c r="E26" i="3"/>
  <c r="C26" i="3"/>
  <c r="H19" i="3" s="1"/>
  <c r="D28" i="3" l="1"/>
  <c r="B29" i="3"/>
  <c r="E27" i="3"/>
  <c r="C27" i="3"/>
  <c r="D29" i="3" l="1"/>
  <c r="B30" i="3"/>
  <c r="E28" i="3"/>
  <c r="C28" i="3"/>
  <c r="D30" i="3" l="1"/>
  <c r="B31" i="3"/>
  <c r="E29" i="3"/>
  <c r="C29" i="3"/>
  <c r="D31" i="3" l="1"/>
  <c r="B32" i="3"/>
  <c r="E30" i="3"/>
  <c r="C30" i="3"/>
  <c r="H21" i="3" s="1"/>
  <c r="D32" i="3" l="1"/>
  <c r="B33" i="3"/>
  <c r="D33" i="3" s="1"/>
  <c r="E31" i="3"/>
  <c r="C31" i="3"/>
  <c r="H22" i="3" s="1"/>
  <c r="A1" i="1" s="1"/>
  <c r="E33" i="3" l="1"/>
  <c r="C33" i="3"/>
  <c r="E32" i="3"/>
  <c r="C32" i="3"/>
</calcChain>
</file>

<file path=xl/sharedStrings.xml><?xml version="1.0" encoding="utf-8"?>
<sst xmlns="http://schemas.openxmlformats.org/spreadsheetml/2006/main" count="52" uniqueCount="52">
  <si>
    <t>Interest</t>
  </si>
  <si>
    <t>Payment</t>
  </si>
  <si>
    <t>Balance After 
Payment</t>
  </si>
  <si>
    <t>Current
 Balance</t>
  </si>
  <si>
    <t>APR</t>
  </si>
  <si>
    <t>Starting Balance</t>
  </si>
  <si>
    <t>Number of periods
 per year</t>
  </si>
  <si>
    <t>minimum payment</t>
  </si>
  <si>
    <t>max</t>
  </si>
  <si>
    <t>balance</t>
  </si>
  <si>
    <t>Number of years to pay off</t>
  </si>
  <si>
    <t>Total amount paid</t>
  </si>
  <si>
    <t>Period</t>
  </si>
  <si>
    <t>Legend</t>
  </si>
  <si>
    <t>If a cell is shaded</t>
  </si>
  <si>
    <t>You should</t>
  </si>
  <si>
    <t>Blue</t>
  </si>
  <si>
    <t>Enter a text response</t>
  </si>
  <si>
    <t>Green</t>
  </si>
  <si>
    <t>Enter a number</t>
  </si>
  <si>
    <t>Gold</t>
  </si>
  <si>
    <t>Enter an Excel formula</t>
  </si>
  <si>
    <t>Any other color</t>
  </si>
  <si>
    <t>Make no changes</t>
  </si>
  <si>
    <t>These are the starting parameter, use cell references to these values in your formulas. This way you can change these to a different APR, starting value, minimum payment, or payment schedule and repeat this exercise. Enter the appropriate values from above. format everything correctly.</t>
  </si>
  <si>
    <t>Video explaining this in detail.</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</si>
  <si>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</si>
  <si>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</si>
  <si>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</si>
  <si>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</si>
  <si>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</si>
  <si>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</si>
  <si>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</si>
  <si>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</si>
  <si>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</si>
  <si>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</si>
  <si>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</si>
  <si>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</si>
  <si>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</si>
  <si>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</si>
  <si>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</si>
  <si>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</si>
  <si>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</si>
  <si>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</si>
  <si>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</si>
  <si>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</si>
  <si>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</si>
  <si>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</si>
  <si>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</si>
  <si>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Your Name Here!</t>
  </si>
  <si>
    <t>Your Name ⇒</t>
  </si>
  <si>
    <t>Ignore the Halo preview you must download and open the file in Excel to correctly see the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</si>
</sst>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_(* #,##0_);_(* \(#,##0\);_(* &quot;-&quot;??_);_(@_)"/>
  </numFmts>
  <fonts count="7">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0"/>
      <color rgb="FF000000"/>
      <name val="Arial Unicode MS"/>
    </font>
    <font>
      <b/>
      <sz val="12"/>
      <color theme="10"/>
      <name val="Comic Sans MS"/>
      <family val="4"/>
    </font>
    <font>
      <b/>
      <sz val="14"/>
      <color theme="1"/>
      <name val="Calibri"/>
      <family val="2"/>
      <scheme val="minor"/>
    </font>
  </fonts>
  <fills count="8">
    <fill>
      <patternFill patternType="none"/>
    </fill>
    <fill>
      <patternFill patternType="gray125"/>
    </fill>
    <fill>
      <patternFill patternType="solid">
        <fgColor theme="5"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horizontal="center" vertical="center"/>
    </xf>
    <xf numFmtId="0" fontId="0" fillId="2" borderId="18" xfId="0" applyFill="1" applyBorder="1"/>
    <xf numFmtId="0" fontId="0" fillId="2" borderId="21" xfId="0" applyFill="1" applyBorder="1"/>
    <xf numFmtId="0" fontId="0" fillId="2" borderId="11" xfId="0" applyFill="1" applyBorder="1" applyAlignment="1">
      <alignment horizontal="center" vertical="center"/>
    </xf>
    <xf numFmtId="0" fontId="0" fillId="2" borderId="12" xfId="0" applyFill="1" applyBorder="1" applyAlignment="1">
      <alignment horizontal="center" vertical="center" wrapText="1"/>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5" borderId="24" xfId="0" applyFill="1" applyBorder="1" applyAlignment="1" applyProtection="1">
      <alignment horizontal="center" vertical="center"/>
      <protection locked="0"/>
    </xf>
    <xf numFmtId="0" fontId="0" fillId="5" borderId="25" xfId="0" applyFill="1" applyBorder="1" applyAlignment="1" applyProtection="1">
      <alignment horizontal="center" vertical="center"/>
      <protection locked="0"/>
    </xf>
    <xf numFmtId="0" fontId="0" fillId="6" borderId="24" xfId="0" applyFill="1" applyBorder="1" applyAlignment="1" applyProtection="1">
      <alignment horizontal="center" vertical="center"/>
      <protection locked="0"/>
    </xf>
    <xf numFmtId="0" fontId="0" fillId="0" borderId="25" xfId="0" applyBorder="1" applyAlignment="1" applyProtection="1">
      <alignment horizontal="center" vertical="center"/>
      <protection locked="0"/>
    </xf>
    <xf numFmtId="0" fontId="0" fillId="3" borderId="24" xfId="0" applyFill="1" applyBorder="1" applyAlignment="1" applyProtection="1">
      <alignment horizontal="center" vertical="center"/>
      <protection locked="0"/>
    </xf>
    <xf numFmtId="0" fontId="0" fillId="7" borderId="24" xfId="0" applyFill="1" applyBorder="1" applyAlignment="1" applyProtection="1">
      <alignment horizontal="center" vertical="center"/>
      <protection locked="0"/>
    </xf>
    <xf numFmtId="0" fontId="0" fillId="0" borderId="26"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165" fontId="0" fillId="0" borderId="0" xfId="0" applyNumberFormat="1"/>
    <xf numFmtId="0" fontId="4" fillId="0" borderId="0" xfId="0" applyFont="1" applyAlignment="1">
      <alignment vertical="center"/>
    </xf>
    <xf numFmtId="9" fontId="0" fillId="3" borderId="14" xfId="1" applyNumberFormat="1" applyFont="1" applyFill="1" applyBorder="1" applyAlignment="1" applyProtection="1">
      <alignment vertical="center"/>
      <protection locked="0"/>
    </xf>
    <xf numFmtId="164" fontId="0" fillId="3" borderId="15" xfId="2" applyNumberFormat="1" applyFont="1" applyFill="1" applyBorder="1" applyAlignment="1" applyProtection="1">
      <alignment vertical="center"/>
      <protection locked="0"/>
    </xf>
    <xf numFmtId="165" fontId="0" fillId="3" borderId="16" xfId="1" applyNumberFormat="1" applyFont="1" applyFill="1" applyBorder="1" applyAlignment="1" applyProtection="1">
      <alignment vertical="center"/>
      <protection locked="0"/>
    </xf>
    <xf numFmtId="9" fontId="0" fillId="3" borderId="10" xfId="1" applyNumberFormat="1" applyFont="1" applyFill="1" applyBorder="1" applyProtection="1">
      <protection locked="0"/>
    </xf>
    <xf numFmtId="164" fontId="0" fillId="3" borderId="20" xfId="2" applyNumberFormat="1" applyFont="1" applyFill="1" applyBorder="1" applyProtection="1">
      <protection locked="0"/>
    </xf>
    <xf numFmtId="165" fontId="0" fillId="0" borderId="0" xfId="1" applyNumberFormat="1" applyFont="1" applyProtection="1">
      <protection locked="0"/>
    </xf>
    <xf numFmtId="164" fontId="0" fillId="4" borderId="10" xfId="1" applyNumberFormat="1" applyFont="1" applyFill="1" applyBorder="1" applyProtection="1">
      <protection locked="0"/>
    </xf>
    <xf numFmtId="164" fontId="0" fillId="4" borderId="9" xfId="1" applyNumberFormat="1" applyFont="1" applyFill="1" applyBorder="1" applyProtection="1">
      <protection locked="0"/>
    </xf>
    <xf numFmtId="43" fontId="0" fillId="4" borderId="9" xfId="1" applyFont="1" applyFill="1" applyBorder="1" applyProtection="1">
      <protection locked="0"/>
    </xf>
    <xf numFmtId="0" fontId="0" fillId="2" borderId="1" xfId="0"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31" xfId="0" applyFill="1" applyBorder="1"/>
    <xf numFmtId="0" fontId="0" fillId="2" borderId="11"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0" fillId="2" borderId="17" xfId="0" applyFill="1" applyBorder="1" applyAlignment="1">
      <alignment horizontal="center" vertical="center"/>
    </xf>
    <xf numFmtId="0" fontId="0" fillId="2" borderId="19" xfId="0" applyFill="1" applyBorder="1" applyAlignment="1">
      <alignment horizontal="center" vertical="center"/>
    </xf>
    <xf numFmtId="0" fontId="0" fillId="2" borderId="9" xfId="0" applyFill="1" applyBorder="1" applyAlignment="1">
      <alignment horizontal="center"/>
    </xf>
    <xf numFmtId="0" fontId="0" fillId="2" borderId="22"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0"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2" borderId="0"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2" borderId="6"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8" xfId="0" applyFont="1" applyFill="1" applyBorder="1" applyAlignment="1">
      <alignment horizontal="left" vertical="center" wrapText="1"/>
    </xf>
    <xf numFmtId="0" fontId="0" fillId="2" borderId="11" xfId="0" applyFill="1" applyBorder="1" applyAlignment="1">
      <alignment horizontal="right"/>
    </xf>
    <xf numFmtId="0" fontId="0" fillId="2" borderId="13" xfId="0" applyFill="1" applyBorder="1" applyAlignment="1">
      <alignment horizontal="right"/>
    </xf>
    <xf numFmtId="0" fontId="0" fillId="2" borderId="11" xfId="0" applyFill="1" applyBorder="1" applyAlignment="1">
      <alignment horizontal="right" wrapText="1"/>
    </xf>
    <xf numFmtId="0" fontId="0" fillId="2" borderId="11" xfId="0" applyFill="1" applyBorder="1" applyAlignment="1">
      <alignment horizontal="right" vertical="center"/>
    </xf>
    <xf numFmtId="0" fontId="0" fillId="2" borderId="13" xfId="0" applyFill="1" applyBorder="1" applyAlignment="1">
      <alignment horizontal="right" vertical="center"/>
    </xf>
    <xf numFmtId="0" fontId="3" fillId="2" borderId="28" xfId="0" applyFont="1" applyFill="1" applyBorder="1" applyAlignment="1">
      <alignment horizontal="center" vertical="center"/>
    </xf>
    <xf numFmtId="0" fontId="3" fillId="2" borderId="30" xfId="0" applyFont="1" applyFill="1" applyBorder="1" applyAlignment="1">
      <alignment horizontal="center" vertical="center"/>
    </xf>
    <xf numFmtId="0" fontId="0" fillId="6" borderId="28" xfId="0" applyFill="1" applyBorder="1" applyAlignment="1" applyProtection="1">
      <alignment horizontal="center" vertical="center"/>
      <protection locked="0"/>
    </xf>
    <xf numFmtId="0" fontId="0" fillId="6" borderId="29" xfId="0" applyFill="1" applyBorder="1" applyAlignment="1" applyProtection="1">
      <alignment horizontal="center" vertical="center"/>
      <protection locked="0"/>
    </xf>
    <xf numFmtId="0" fontId="0" fillId="6" borderId="30" xfId="0" applyFill="1" applyBorder="1" applyAlignment="1" applyProtection="1">
      <alignment horizontal="center" vertical="center"/>
      <protection locked="0"/>
    </xf>
    <xf numFmtId="0" fontId="5" fillId="0" borderId="1" xfId="3" applyFont="1" applyFill="1" applyBorder="1" applyAlignment="1">
      <alignment horizontal="left" vertical="center" indent="2"/>
    </xf>
    <xf numFmtId="0" fontId="5" fillId="0" borderId="2" xfId="3" applyFont="1" applyFill="1" applyBorder="1" applyAlignment="1">
      <alignment horizontal="left" vertical="center" indent="2"/>
    </xf>
    <xf numFmtId="0" fontId="5" fillId="0" borderId="3" xfId="3" applyFont="1" applyFill="1" applyBorder="1" applyAlignment="1">
      <alignment horizontal="left" vertical="center" indent="2"/>
    </xf>
    <xf numFmtId="0" fontId="5" fillId="0" borderId="6" xfId="3" applyFont="1" applyFill="1" applyBorder="1" applyAlignment="1">
      <alignment horizontal="left" vertical="center" indent="2"/>
    </xf>
    <xf numFmtId="0" fontId="5" fillId="0" borderId="7" xfId="3" applyFont="1" applyFill="1" applyBorder="1" applyAlignment="1">
      <alignment horizontal="left" vertical="center" indent="2"/>
    </xf>
    <xf numFmtId="0" fontId="5" fillId="0" borderId="8" xfId="3" applyFont="1" applyFill="1" applyBorder="1" applyAlignment="1">
      <alignment horizontal="left" vertical="center" indent="2"/>
    </xf>
    <xf numFmtId="0" fontId="6" fillId="0" borderId="0" xfId="0" applyFont="1" applyAlignment="1">
      <alignment horizontal="center" vertical="center" wrapText="1"/>
    </xf>
  </cellXfs>
  <cellStyles count="4">
    <cellStyle name="Comma" xfId="1" builtinId="3"/>
    <cellStyle name="Currency" xfId="2" builtinId="4"/>
    <cellStyle name="Hyperlink" xfId="3" builtinId="8"/>
    <cellStyle name="Normal" xfId="0" builtinId="0"/>
  </cellStyles>
  <dxfs count="2">
    <dxf>
      <font>
        <color theme="6" tint="-0.24994659260841701"/>
      </font>
      <fill>
        <patternFill>
          <bgColor theme="6" tint="0.39994506668294322"/>
        </patternFill>
      </fill>
    </dxf>
    <dxf>
      <font>
        <b/>
        <i val="0"/>
        <color rgb="FFFFFF00"/>
      </font>
      <fill>
        <patternFill>
          <bgColor rgb="FFFF0000"/>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youtu.be/H3AQxEdPm5o"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447675</xdr:colOff>
      <xdr:row>9</xdr:row>
      <xdr:rowOff>76200</xdr:rowOff>
    </xdr:from>
    <xdr:to>
      <xdr:col>12</xdr:col>
      <xdr:colOff>257175</xdr:colOff>
      <xdr:row>10</xdr:row>
      <xdr:rowOff>142875</xdr:rowOff>
    </xdr:to>
    <xdr:pic>
      <xdr:nvPicPr>
        <xdr:cNvPr id="3" name="Picture 2">
          <a:hlinkClick xmlns:r="http://schemas.openxmlformats.org/officeDocument/2006/relationships" r:id="rId1"/>
          <a:extLst>
            <a:ext uri="{FF2B5EF4-FFF2-40B4-BE49-F238E27FC236}">
              <a16:creationId xmlns:a16="http://schemas.microsoft.com/office/drawing/2014/main" id="{7D430B32-07CA-4563-ADFA-19601A594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34425" y="1838325"/>
          <a:ext cx="419100" cy="4191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476250</xdr:colOff>
      <xdr:row>3</xdr:row>
      <xdr:rowOff>85725</xdr:rowOff>
    </xdr:from>
    <xdr:ext cx="1577868" cy="264560"/>
    <xdr:sp macro="" textlink="">
      <xdr:nvSpPr>
        <xdr:cNvPr id="2" name="TextBox 1">
          <a:extLst>
            <a:ext uri="{FF2B5EF4-FFF2-40B4-BE49-F238E27FC236}">
              <a16:creationId xmlns:a16="http://schemas.microsoft.com/office/drawing/2014/main" id="{25915002-C696-4193-B9C4-1FDDF7836A99}"/>
            </a:ext>
          </a:extLst>
        </xdr:cNvPr>
        <xdr:cNvSpPr txBox="1"/>
      </xdr:nvSpPr>
      <xdr:spPr>
        <a:xfrm>
          <a:off x="1085850" y="657225"/>
          <a:ext cx="1577868" cy="264560"/>
        </a:xfrm>
        <a:prstGeom prst="rect">
          <a:avLst/>
        </a:prstGeom>
        <a:solidFill>
          <a:srgbClr val="FFCC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This generates the seed.</a:t>
          </a:r>
        </a:p>
      </xdr:txBody>
    </xdr:sp>
    <xdr:clientData/>
  </xdr:oneCellAnchor>
  <xdr:oneCellAnchor>
    <xdr:from>
      <xdr:col>5</xdr:col>
      <xdr:colOff>123825</xdr:colOff>
      <xdr:row>0</xdr:row>
      <xdr:rowOff>38100</xdr:rowOff>
    </xdr:from>
    <xdr:ext cx="1554785" cy="264560"/>
    <xdr:sp macro="" textlink="">
      <xdr:nvSpPr>
        <xdr:cNvPr id="3" name="TextBox 2">
          <a:extLst>
            <a:ext uri="{FF2B5EF4-FFF2-40B4-BE49-F238E27FC236}">
              <a16:creationId xmlns:a16="http://schemas.microsoft.com/office/drawing/2014/main" id="{956AF120-D35B-4849-89C0-AD367211F635}"/>
            </a:ext>
          </a:extLst>
        </xdr:cNvPr>
        <xdr:cNvSpPr txBox="1"/>
      </xdr:nvSpPr>
      <xdr:spPr>
        <a:xfrm>
          <a:off x="3171825" y="38100"/>
          <a:ext cx="1554785" cy="264560"/>
        </a:xfrm>
        <a:prstGeom prst="rect">
          <a:avLst/>
        </a:prstGeom>
        <a:solidFill>
          <a:srgbClr val="FFCC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A table of some primes!</a:t>
          </a:r>
        </a:p>
      </xdr:txBody>
    </xdr:sp>
    <xdr:clientData/>
  </xdr:oneCellAnchor>
  <xdr:oneCellAnchor>
    <xdr:from>
      <xdr:col>6</xdr:col>
      <xdr:colOff>180975</xdr:colOff>
      <xdr:row>23</xdr:row>
      <xdr:rowOff>47625</xdr:rowOff>
    </xdr:from>
    <xdr:ext cx="3319755" cy="953466"/>
    <xdr:sp macro="" textlink="">
      <xdr:nvSpPr>
        <xdr:cNvPr id="4" name="TextBox 3">
          <a:extLst>
            <a:ext uri="{FF2B5EF4-FFF2-40B4-BE49-F238E27FC236}">
              <a16:creationId xmlns:a16="http://schemas.microsoft.com/office/drawing/2014/main" id="{C3A6186E-FA44-4037-B073-FB475FA9E4DD}"/>
            </a:ext>
          </a:extLst>
        </xdr:cNvPr>
        <xdr:cNvSpPr txBox="1"/>
      </xdr:nvSpPr>
      <xdr:spPr>
        <a:xfrm>
          <a:off x="3962400" y="4467225"/>
          <a:ext cx="3319755" cy="953466"/>
        </a:xfrm>
        <a:prstGeom prst="rect">
          <a:avLst/>
        </a:prstGeom>
        <a:solidFill>
          <a:srgbClr val="FFCC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The actual formula:</a:t>
          </a:r>
        </a:p>
        <a:p>
          <a:endParaRPr lang="en-US" sz="1100">
            <a:solidFill>
              <a:srgbClr val="FF0000"/>
            </a:solidFill>
          </a:endParaRPr>
        </a:p>
        <a:p>
          <a:r>
            <a:rPr lang="en-US" sz="1100">
              <a:solidFill>
                <a:srgbClr val="FF0000"/>
              </a:solidFill>
            </a:rPr>
            <a:t>    next = mod((current)*1103515245 +  12345, 32768)</a:t>
          </a:r>
          <a:r>
            <a:rPr lang="en-US" sz="1100" baseline="0">
              <a:solidFill>
                <a:srgbClr val="FF0000"/>
              </a:solidFill>
            </a:rPr>
            <a:t> </a:t>
          </a:r>
        </a:p>
        <a:p>
          <a:endParaRPr lang="en-US" sz="1100" baseline="0">
            <a:solidFill>
              <a:srgbClr val="FF0000"/>
            </a:solidFill>
          </a:endParaRPr>
        </a:p>
        <a:p>
          <a:r>
            <a:rPr lang="en-US" sz="1100" baseline="0">
              <a:solidFill>
                <a:srgbClr val="FF0000"/>
              </a:solidFill>
            </a:rPr>
            <a:t>The first value of "current" is "seed"</a:t>
          </a:r>
          <a:endParaRPr lang="en-US" sz="1100">
            <a:solidFill>
              <a:srgbClr val="FF0000"/>
            </a:solidFill>
          </a:endParaRPr>
        </a:p>
      </xdr:txBody>
    </xdr:sp>
    <xdr:clientData/>
  </xdr:oneCellAnchor>
  <xdr:twoCellAnchor>
    <xdr:from>
      <xdr:col>1</xdr:col>
      <xdr:colOff>571500</xdr:colOff>
      <xdr:row>11</xdr:row>
      <xdr:rowOff>152400</xdr:rowOff>
    </xdr:from>
    <xdr:to>
      <xdr:col>6</xdr:col>
      <xdr:colOff>180975</xdr:colOff>
      <xdr:row>25</xdr:row>
      <xdr:rowOff>143358</xdr:rowOff>
    </xdr:to>
    <xdr:cxnSp macro="">
      <xdr:nvCxnSpPr>
        <xdr:cNvPr id="6" name="Straight Arrow Connector 5">
          <a:extLst>
            <a:ext uri="{FF2B5EF4-FFF2-40B4-BE49-F238E27FC236}">
              <a16:creationId xmlns:a16="http://schemas.microsoft.com/office/drawing/2014/main" id="{9484C0E0-B774-4A35-BD32-DBEB2209CFE3}"/>
            </a:ext>
          </a:extLst>
        </xdr:cNvPr>
        <xdr:cNvCxnSpPr>
          <a:stCxn id="4" idx="1"/>
        </xdr:cNvCxnSpPr>
      </xdr:nvCxnSpPr>
      <xdr:spPr>
        <a:xfrm flipH="1" flipV="1">
          <a:off x="1181100" y="2276475"/>
          <a:ext cx="2781300" cy="26674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190500</xdr:colOff>
      <xdr:row>29</xdr:row>
      <xdr:rowOff>104775</xdr:rowOff>
    </xdr:from>
    <xdr:ext cx="3218445" cy="264560"/>
    <xdr:sp macro="" textlink="">
      <xdr:nvSpPr>
        <xdr:cNvPr id="7" name="TextBox 6">
          <a:extLst>
            <a:ext uri="{FF2B5EF4-FFF2-40B4-BE49-F238E27FC236}">
              <a16:creationId xmlns:a16="http://schemas.microsoft.com/office/drawing/2014/main" id="{5E70F92A-BB9E-4243-94A5-6F13272AE79D}"/>
            </a:ext>
          </a:extLst>
        </xdr:cNvPr>
        <xdr:cNvSpPr txBox="1"/>
      </xdr:nvSpPr>
      <xdr:spPr>
        <a:xfrm>
          <a:off x="3971925" y="5667375"/>
          <a:ext cx="3218445" cy="264560"/>
        </a:xfrm>
        <a:prstGeom prst="rect">
          <a:avLst/>
        </a:prstGeom>
        <a:solidFill>
          <a:srgbClr val="FFCC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rgbClr val="FF0000"/>
              </a:solidFill>
            </a:rPr>
            <a:t>Turn</a:t>
          </a:r>
          <a:r>
            <a:rPr lang="en-US" sz="1100" baseline="0">
              <a:solidFill>
                <a:srgbClr val="FF0000"/>
              </a:solidFill>
            </a:rPr>
            <a:t> the random int into a number between 0 and 1.</a:t>
          </a:r>
          <a:endParaRPr lang="en-US" sz="1100">
            <a:solidFill>
              <a:srgbClr val="FF0000"/>
            </a:solidFill>
          </a:endParaRPr>
        </a:p>
      </xdr:txBody>
    </xdr:sp>
    <xdr:clientData/>
  </xdr:oneCellAnchor>
  <xdr:twoCellAnchor>
    <xdr:from>
      <xdr:col>3</xdr:col>
      <xdr:colOff>552450</xdr:colOff>
      <xdr:row>11</xdr:row>
      <xdr:rowOff>142875</xdr:rowOff>
    </xdr:from>
    <xdr:to>
      <xdr:col>6</xdr:col>
      <xdr:colOff>190500</xdr:colOff>
      <xdr:row>30</xdr:row>
      <xdr:rowOff>46555</xdr:rowOff>
    </xdr:to>
    <xdr:cxnSp macro="">
      <xdr:nvCxnSpPr>
        <xdr:cNvPr id="9" name="Straight Arrow Connector 8">
          <a:extLst>
            <a:ext uri="{FF2B5EF4-FFF2-40B4-BE49-F238E27FC236}">
              <a16:creationId xmlns:a16="http://schemas.microsoft.com/office/drawing/2014/main" id="{0B24BA5B-9C8B-472C-94E0-DDA07D4E0C87}"/>
            </a:ext>
          </a:extLst>
        </xdr:cNvPr>
        <xdr:cNvCxnSpPr>
          <a:stCxn id="7" idx="1"/>
        </xdr:cNvCxnSpPr>
      </xdr:nvCxnSpPr>
      <xdr:spPr>
        <a:xfrm flipH="1" flipV="1">
          <a:off x="2381250" y="2266950"/>
          <a:ext cx="1590675" cy="35327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D411F4A-97AD-438D-A219-9EFFD1C7DF99}" diskRevisions="1" version="2">
  <header guid="{ABD2013A-F976-4905-A37A-8A6EEC934236}" dateTime="2022-07-20T13:59:09" maxSheetId="4" userName="Richard Ketchersid" r:id="rId1">
    <sheetIdMap count="3">
      <sheetId val="1"/>
      <sheetId val="2"/>
      <sheetId val="3"/>
    </sheetIdMap>
  </header>
  <header guid="{0D411F4A-97AD-438D-A219-9EFFD1C7DF99}" dateTime="2022-07-20T14:41:59" maxSheetId="4" userName="Richard Ketchersid" r:id="rId2">
    <sheetIdMap count="3">
      <sheetId val="1"/>
      <sheetId val="3"/>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C13EE4D-7CE1-4AA1-8E50-FA0088A2A213}" action="delete"/>
  <rcv guid="{0C13EE4D-7CE1-4AA1-8E50-FA0088A2A21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ABD2013A-F976-4905-A37A-8A6EEC934236}" name="Richard Ketchersid" id="-1739583045" dateTime="2022-07-20T13:59:09"/>
  <userInfo guid="{0D411F4A-97AD-438D-A219-9EFFD1C7DF99}" name="Richard Ketchersid" id="-1739554530" dateTime="2022-07-20T14:41:42"/>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H3AQxEdPm5o" TargetMode="External"/><Relationship Id="rId2" Type="http://schemas.openxmlformats.org/officeDocument/2006/relationships/hyperlink" Target="https://youtu.be/H3AQxEdPm5o" TargetMode="External"/><Relationship Id="rId1" Type="http://schemas.openxmlformats.org/officeDocument/2006/relationships/printerSettings" Target="../printerSettings/printerSettings1.bin"/><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8914E-259A-4654-875A-D917FE462FEA}">
  <dimension ref="A1:M517"/>
  <sheetViews>
    <sheetView tabSelected="1" workbookViewId="0">
      <selection activeCell="L17" sqref="L17"/>
    </sheetView>
  </sheetViews>
  <sheetFormatPr defaultRowHeight="15"/>
  <cols>
    <col min="2" max="2" width="10.140625" customWidth="1"/>
    <col min="3" max="3" width="10.140625" bestFit="1" customWidth="1"/>
    <col min="4" max="4" width="12" customWidth="1"/>
    <col min="9" max="9" width="16.140625" bestFit="1" customWidth="1"/>
    <col min="10" max="10" width="21" bestFit="1" customWidth="1"/>
  </cols>
  <sheetData>
    <row r="1" spans="1:13" ht="14.45" customHeight="1" thickBot="1">
      <c r="A1" s="54" t="str">
        <f>IF(C8="Your Name Here!", "Enter your name below and your very own problem will appear here:)","See how long it takes to pay off $"&amp;Random!H19&amp;" credit card debt paying the minimal payment which is the maximum of "&amp;Random!H20&amp;"% or $"&amp;Random!H22&amp;". The credit card has "&amp;Random!H21&amp;"% APR compounded monthly. You want to find out how long it takes you to pay this off and how much you end up paying. Assume you make your payment on the current balance at the beginnig of each period (month), before interest is acrued.")</f>
        <v>Enter your name below and your very own problem will appear here:)</v>
      </c>
      <c r="B1" s="55"/>
      <c r="C1" s="55"/>
      <c r="D1" s="55"/>
      <c r="E1" s="55"/>
      <c r="F1" s="55"/>
      <c r="G1" s="56"/>
    </row>
    <row r="2" spans="1:13" ht="15.75" thickTop="1">
      <c r="A2" s="57"/>
      <c r="B2" s="58"/>
      <c r="C2" s="58"/>
      <c r="D2" s="58"/>
      <c r="E2" s="58"/>
      <c r="F2" s="58"/>
      <c r="G2" s="59"/>
      <c r="I2" s="43" t="s">
        <v>13</v>
      </c>
      <c r="J2" s="44"/>
    </row>
    <row r="3" spans="1:13">
      <c r="A3" s="57"/>
      <c r="B3" s="58"/>
      <c r="C3" s="58"/>
      <c r="D3" s="58"/>
      <c r="E3" s="58"/>
      <c r="F3" s="58"/>
      <c r="G3" s="59"/>
      <c r="I3" s="8" t="s">
        <v>14</v>
      </c>
      <c r="J3" s="9" t="s">
        <v>15</v>
      </c>
    </row>
    <row r="4" spans="1:13">
      <c r="A4" s="57"/>
      <c r="B4" s="58"/>
      <c r="C4" s="58"/>
      <c r="D4" s="58"/>
      <c r="E4" s="58"/>
      <c r="F4" s="58"/>
      <c r="G4" s="59"/>
      <c r="I4" s="10" t="s">
        <v>16</v>
      </c>
      <c r="J4" s="11" t="s">
        <v>17</v>
      </c>
    </row>
    <row r="5" spans="1:13">
      <c r="A5" s="57"/>
      <c r="B5" s="58"/>
      <c r="C5" s="58"/>
      <c r="D5" s="58"/>
      <c r="E5" s="58"/>
      <c r="F5" s="58"/>
      <c r="G5" s="59"/>
      <c r="I5" s="12" t="s">
        <v>18</v>
      </c>
      <c r="J5" s="11" t="s">
        <v>19</v>
      </c>
    </row>
    <row r="6" spans="1:13" ht="15.75" thickBot="1">
      <c r="A6" s="60"/>
      <c r="B6" s="61"/>
      <c r="C6" s="61"/>
      <c r="D6" s="61"/>
      <c r="E6" s="61"/>
      <c r="F6" s="61"/>
      <c r="G6" s="62"/>
      <c r="I6" s="13" t="s">
        <v>20</v>
      </c>
      <c r="J6" s="11" t="s">
        <v>21</v>
      </c>
    </row>
    <row r="7" spans="1:13" ht="15.75" thickBot="1">
      <c r="I7" s="14" t="s">
        <v>22</v>
      </c>
      <c r="J7" s="15" t="s">
        <v>23</v>
      </c>
    </row>
    <row r="8" spans="1:13" s="1" customFormat="1" ht="16.5" thickTop="1" thickBot="1">
      <c r="A8" s="68" t="s">
        <v>50</v>
      </c>
      <c r="B8" s="69"/>
      <c r="C8" s="70" t="s">
        <v>49</v>
      </c>
      <c r="D8" s="71"/>
      <c r="E8" s="72"/>
    </row>
    <row r="9" spans="1:13" ht="15.75" thickBot="1"/>
    <row r="10" spans="1:13" ht="28.15" customHeight="1" thickBot="1">
      <c r="A10" s="66" t="s">
        <v>4</v>
      </c>
      <c r="B10" s="67"/>
      <c r="C10" s="18"/>
      <c r="D10" s="45" t="s">
        <v>24</v>
      </c>
      <c r="E10" s="46"/>
      <c r="F10" s="46"/>
      <c r="G10" s="46"/>
      <c r="H10" s="47"/>
      <c r="J10" s="73" t="s">
        <v>25</v>
      </c>
      <c r="K10" s="74"/>
      <c r="L10" s="74"/>
      <c r="M10" s="75"/>
    </row>
    <row r="11" spans="1:13" ht="15.75" customHeight="1" thickBot="1">
      <c r="A11" s="63" t="s">
        <v>5</v>
      </c>
      <c r="B11" s="64"/>
      <c r="C11" s="19"/>
      <c r="D11" s="48"/>
      <c r="E11" s="49"/>
      <c r="F11" s="49"/>
      <c r="G11" s="49"/>
      <c r="H11" s="50"/>
      <c r="J11" s="76"/>
      <c r="K11" s="77"/>
      <c r="L11" s="77"/>
      <c r="M11" s="78"/>
    </row>
    <row r="12" spans="1:13" ht="15.75" thickBot="1">
      <c r="A12" s="65" t="s">
        <v>6</v>
      </c>
      <c r="B12" s="64"/>
      <c r="C12" s="20"/>
      <c r="D12" s="48"/>
      <c r="E12" s="49"/>
      <c r="F12" s="49"/>
      <c r="G12" s="49"/>
      <c r="H12" s="50"/>
    </row>
    <row r="13" spans="1:13" ht="15.75" thickBot="1">
      <c r="A13" s="37" t="s">
        <v>7</v>
      </c>
      <c r="B13" s="38"/>
      <c r="C13" s="39"/>
      <c r="D13" s="48"/>
      <c r="E13" s="49"/>
      <c r="F13" s="49"/>
      <c r="G13" s="49"/>
      <c r="H13" s="50"/>
    </row>
    <row r="14" spans="1:13">
      <c r="A14" s="40" t="s">
        <v>8</v>
      </c>
      <c r="B14" s="21"/>
      <c r="C14" s="2" t="s">
        <v>9</v>
      </c>
      <c r="D14" s="48"/>
      <c r="E14" s="49"/>
      <c r="F14" s="49"/>
      <c r="G14" s="49"/>
      <c r="H14" s="50"/>
    </row>
    <row r="15" spans="1:13" ht="15.75" thickBot="1">
      <c r="A15" s="41"/>
      <c r="B15" s="22"/>
      <c r="C15" s="3"/>
      <c r="D15" s="51"/>
      <c r="E15" s="52"/>
      <c r="F15" s="52"/>
      <c r="G15" s="52"/>
      <c r="H15" s="53"/>
    </row>
    <row r="17" spans="1:12" ht="15.75" thickBot="1"/>
    <row r="18" spans="1:12" ht="45.75" thickBot="1">
      <c r="A18" s="4" t="s">
        <v>12</v>
      </c>
      <c r="B18" s="5" t="s">
        <v>3</v>
      </c>
      <c r="C18" s="6" t="s">
        <v>1</v>
      </c>
      <c r="D18" s="5" t="s">
        <v>2</v>
      </c>
      <c r="E18" s="7" t="s">
        <v>0</v>
      </c>
    </row>
    <row r="19" spans="1:12">
      <c r="A19" s="23"/>
      <c r="B19" s="24"/>
      <c r="C19" s="24"/>
      <c r="D19" s="24"/>
      <c r="E19" s="24"/>
      <c r="G19" s="42" t="s">
        <v>10</v>
      </c>
      <c r="H19" s="42"/>
      <c r="I19" s="42"/>
      <c r="J19" s="26"/>
      <c r="L19" s="16"/>
    </row>
    <row r="20" spans="1:12">
      <c r="A20" s="23"/>
      <c r="B20" s="25"/>
      <c r="C20" s="24"/>
      <c r="D20" s="24"/>
      <c r="E20" s="24"/>
      <c r="G20" s="42" t="s">
        <v>11</v>
      </c>
      <c r="H20" s="42"/>
      <c r="I20" s="42"/>
      <c r="J20" s="25"/>
    </row>
    <row r="21" spans="1:12">
      <c r="A21" s="23"/>
      <c r="B21" s="25"/>
      <c r="C21" s="24"/>
      <c r="D21" s="24"/>
      <c r="E21" s="24"/>
    </row>
    <row r="22" spans="1:12">
      <c r="A22" s="23"/>
      <c r="B22" s="25"/>
      <c r="C22" s="24"/>
      <c r="D22" s="24"/>
      <c r="E22" s="24"/>
    </row>
    <row r="23" spans="1:12">
      <c r="A23" s="23"/>
      <c r="B23" s="25"/>
      <c r="C23" s="24"/>
      <c r="D23" s="24"/>
      <c r="E23" s="24"/>
    </row>
    <row r="24" spans="1:12">
      <c r="A24" s="23"/>
      <c r="B24" s="25"/>
      <c r="C24" s="24"/>
      <c r="D24" s="24"/>
      <c r="E24" s="24"/>
    </row>
    <row r="25" spans="1:12">
      <c r="A25" s="23"/>
      <c r="B25" s="25"/>
      <c r="C25" s="24"/>
      <c r="D25" s="24"/>
      <c r="E25" s="24"/>
    </row>
    <row r="26" spans="1:12">
      <c r="A26" s="23"/>
      <c r="B26" s="25"/>
      <c r="C26" s="24"/>
      <c r="D26" s="24"/>
      <c r="E26" s="24"/>
    </row>
    <row r="27" spans="1:12">
      <c r="A27" s="23"/>
      <c r="B27" s="25"/>
      <c r="C27" s="24"/>
      <c r="D27" s="24"/>
      <c r="E27" s="24"/>
    </row>
    <row r="28" spans="1:12">
      <c r="A28" s="23"/>
      <c r="B28" s="25"/>
      <c r="C28" s="24"/>
      <c r="D28" s="24"/>
      <c r="E28" s="24"/>
    </row>
    <row r="29" spans="1:12">
      <c r="A29" s="23"/>
      <c r="B29" s="25"/>
      <c r="C29" s="24"/>
      <c r="D29" s="24"/>
      <c r="E29" s="24"/>
    </row>
    <row r="30" spans="1:12">
      <c r="A30" s="23"/>
      <c r="B30" s="25"/>
      <c r="C30" s="24"/>
      <c r="D30" s="24"/>
      <c r="E30" s="24"/>
    </row>
    <row r="31" spans="1:12">
      <c r="A31" s="23"/>
      <c r="B31" s="25"/>
      <c r="C31" s="24"/>
      <c r="D31" s="24"/>
      <c r="E31" s="24"/>
    </row>
    <row r="32" spans="1:12">
      <c r="A32" s="23"/>
      <c r="B32" s="25"/>
      <c r="C32" s="24"/>
      <c r="D32" s="24"/>
      <c r="E32" s="24"/>
    </row>
    <row r="33" spans="1:5">
      <c r="A33" s="23"/>
      <c r="B33" s="25"/>
      <c r="C33" s="24"/>
      <c r="D33" s="24"/>
      <c r="E33" s="24"/>
    </row>
    <row r="34" spans="1:5">
      <c r="A34" s="23"/>
      <c r="B34" s="25"/>
      <c r="C34" s="24"/>
      <c r="D34" s="24"/>
      <c r="E34" s="24"/>
    </row>
    <row r="35" spans="1:5">
      <c r="A35" s="23"/>
      <c r="B35" s="25"/>
      <c r="C35" s="24"/>
      <c r="D35" s="24"/>
      <c r="E35" s="24"/>
    </row>
    <row r="36" spans="1:5">
      <c r="A36" s="23"/>
      <c r="B36" s="25"/>
      <c r="C36" s="24"/>
      <c r="D36" s="24"/>
      <c r="E36" s="24"/>
    </row>
    <row r="37" spans="1:5">
      <c r="A37" s="23"/>
      <c r="B37" s="25"/>
      <c r="C37" s="24"/>
      <c r="D37" s="24"/>
      <c r="E37" s="24"/>
    </row>
    <row r="38" spans="1:5">
      <c r="A38" s="23"/>
      <c r="B38" s="25"/>
      <c r="C38" s="24"/>
      <c r="D38" s="24"/>
      <c r="E38" s="24"/>
    </row>
    <row r="39" spans="1:5">
      <c r="A39" s="23"/>
      <c r="B39" s="25"/>
      <c r="C39" s="24"/>
      <c r="D39" s="24"/>
      <c r="E39" s="24"/>
    </row>
    <row r="40" spans="1:5">
      <c r="A40" s="23"/>
      <c r="B40" s="25"/>
      <c r="C40" s="24"/>
      <c r="D40" s="24"/>
      <c r="E40" s="24"/>
    </row>
    <row r="41" spans="1:5">
      <c r="A41" s="23"/>
      <c r="B41" s="25"/>
      <c r="C41" s="24"/>
      <c r="D41" s="24"/>
      <c r="E41" s="24"/>
    </row>
    <row r="42" spans="1:5">
      <c r="A42" s="23"/>
      <c r="B42" s="25"/>
      <c r="C42" s="24"/>
      <c r="D42" s="24"/>
      <c r="E42" s="24"/>
    </row>
    <row r="43" spans="1:5">
      <c r="A43" s="23"/>
      <c r="B43" s="25"/>
      <c r="C43" s="24"/>
      <c r="D43" s="24"/>
      <c r="E43" s="24"/>
    </row>
    <row r="44" spans="1:5">
      <c r="A44" s="23"/>
      <c r="B44" s="25"/>
      <c r="C44" s="24"/>
      <c r="D44" s="24"/>
      <c r="E44" s="24"/>
    </row>
    <row r="45" spans="1:5">
      <c r="A45" s="23"/>
      <c r="B45" s="25"/>
      <c r="C45" s="24"/>
      <c r="D45" s="24"/>
      <c r="E45" s="24"/>
    </row>
    <row r="46" spans="1:5">
      <c r="A46" s="23"/>
      <c r="B46" s="25"/>
      <c r="C46" s="24"/>
      <c r="D46" s="24"/>
      <c r="E46" s="24"/>
    </row>
    <row r="47" spans="1:5">
      <c r="A47" s="23"/>
      <c r="B47" s="25"/>
      <c r="C47" s="24"/>
      <c r="D47" s="24"/>
      <c r="E47" s="24"/>
    </row>
    <row r="48" spans="1:5">
      <c r="A48" s="23"/>
      <c r="B48" s="25"/>
      <c r="C48" s="24"/>
      <c r="D48" s="24"/>
      <c r="E48" s="24"/>
    </row>
    <row r="49" spans="1:5">
      <c r="A49" s="23"/>
      <c r="B49" s="25"/>
      <c r="C49" s="24"/>
      <c r="D49" s="24"/>
      <c r="E49" s="24"/>
    </row>
    <row r="50" spans="1:5">
      <c r="A50" s="23"/>
      <c r="B50" s="25"/>
      <c r="C50" s="24"/>
      <c r="D50" s="24"/>
      <c r="E50" s="24"/>
    </row>
    <row r="51" spans="1:5">
      <c r="A51" s="23"/>
      <c r="B51" s="25"/>
      <c r="C51" s="24"/>
      <c r="D51" s="24"/>
      <c r="E51" s="24"/>
    </row>
    <row r="52" spans="1:5">
      <c r="A52" s="23"/>
      <c r="B52" s="25"/>
      <c r="C52" s="24"/>
      <c r="D52" s="24"/>
      <c r="E52" s="24"/>
    </row>
    <row r="53" spans="1:5">
      <c r="A53" s="23"/>
      <c r="B53" s="25"/>
      <c r="C53" s="24"/>
      <c r="D53" s="24"/>
      <c r="E53" s="24"/>
    </row>
    <row r="54" spans="1:5">
      <c r="A54" s="23"/>
      <c r="B54" s="25"/>
      <c r="C54" s="24"/>
      <c r="D54" s="24"/>
      <c r="E54" s="24"/>
    </row>
    <row r="55" spans="1:5">
      <c r="A55" s="23"/>
      <c r="B55" s="25"/>
      <c r="C55" s="24"/>
      <c r="D55" s="24"/>
      <c r="E55" s="24"/>
    </row>
    <row r="56" spans="1:5">
      <c r="A56" s="23"/>
      <c r="B56" s="25"/>
      <c r="C56" s="24"/>
      <c r="D56" s="24"/>
      <c r="E56" s="24"/>
    </row>
    <row r="57" spans="1:5">
      <c r="A57" s="23"/>
      <c r="B57" s="25"/>
      <c r="C57" s="24"/>
      <c r="D57" s="24"/>
      <c r="E57" s="24"/>
    </row>
    <row r="58" spans="1:5">
      <c r="A58" s="23"/>
      <c r="B58" s="25"/>
      <c r="C58" s="24"/>
      <c r="D58" s="24"/>
      <c r="E58" s="24"/>
    </row>
    <row r="59" spans="1:5">
      <c r="A59" s="23"/>
      <c r="B59" s="25"/>
      <c r="C59" s="24"/>
      <c r="D59" s="24"/>
      <c r="E59" s="24"/>
    </row>
    <row r="60" spans="1:5">
      <c r="A60" s="23"/>
      <c r="B60" s="25"/>
      <c r="C60" s="24"/>
      <c r="D60" s="24"/>
      <c r="E60" s="24"/>
    </row>
    <row r="61" spans="1:5">
      <c r="A61" s="23"/>
      <c r="B61" s="25"/>
      <c r="C61" s="24"/>
      <c r="D61" s="24"/>
      <c r="E61" s="24"/>
    </row>
    <row r="62" spans="1:5">
      <c r="A62" s="23"/>
      <c r="B62" s="25"/>
      <c r="C62" s="24"/>
      <c r="D62" s="24"/>
      <c r="E62" s="24"/>
    </row>
    <row r="63" spans="1:5">
      <c r="A63" s="23"/>
      <c r="B63" s="25"/>
      <c r="C63" s="24"/>
      <c r="D63" s="24"/>
      <c r="E63" s="24"/>
    </row>
    <row r="64" spans="1:5">
      <c r="A64" s="23"/>
      <c r="B64" s="25"/>
      <c r="C64" s="24"/>
      <c r="D64" s="24"/>
      <c r="E64" s="24"/>
    </row>
    <row r="65" spans="1:5">
      <c r="A65" s="23"/>
      <c r="B65" s="25"/>
      <c r="C65" s="24"/>
      <c r="D65" s="24"/>
      <c r="E65" s="24"/>
    </row>
    <row r="66" spans="1:5">
      <c r="A66" s="23"/>
      <c r="B66" s="25"/>
      <c r="C66" s="24"/>
      <c r="D66" s="24"/>
      <c r="E66" s="24"/>
    </row>
    <row r="67" spans="1:5">
      <c r="A67" s="23"/>
      <c r="B67" s="25"/>
      <c r="C67" s="24"/>
      <c r="D67" s="24"/>
      <c r="E67" s="24"/>
    </row>
    <row r="68" spans="1:5">
      <c r="A68" s="23"/>
      <c r="B68" s="25"/>
      <c r="C68" s="24"/>
      <c r="D68" s="24"/>
      <c r="E68" s="24"/>
    </row>
    <row r="69" spans="1:5">
      <c r="A69" s="23"/>
      <c r="B69" s="25"/>
      <c r="C69" s="24"/>
      <c r="D69" s="24"/>
      <c r="E69" s="24"/>
    </row>
    <row r="70" spans="1:5">
      <c r="A70" s="23"/>
      <c r="B70" s="25"/>
      <c r="C70" s="24"/>
      <c r="D70" s="24"/>
      <c r="E70" s="24"/>
    </row>
    <row r="71" spans="1:5">
      <c r="A71" s="23"/>
      <c r="B71" s="25"/>
      <c r="C71" s="24"/>
      <c r="D71" s="24"/>
      <c r="E71" s="24"/>
    </row>
    <row r="72" spans="1:5">
      <c r="A72" s="23"/>
      <c r="B72" s="25"/>
      <c r="C72" s="24"/>
      <c r="D72" s="24"/>
      <c r="E72" s="24"/>
    </row>
    <row r="73" spans="1:5">
      <c r="A73" s="23"/>
      <c r="B73" s="25"/>
      <c r="C73" s="24"/>
      <c r="D73" s="24"/>
      <c r="E73" s="24"/>
    </row>
    <row r="74" spans="1:5">
      <c r="A74" s="23"/>
      <c r="B74" s="25"/>
      <c r="C74" s="24"/>
      <c r="D74" s="24"/>
      <c r="E74" s="24"/>
    </row>
    <row r="75" spans="1:5">
      <c r="A75" s="23"/>
      <c r="B75" s="25"/>
      <c r="C75" s="24"/>
      <c r="D75" s="24"/>
      <c r="E75" s="24"/>
    </row>
    <row r="76" spans="1:5">
      <c r="A76" s="23"/>
      <c r="B76" s="25"/>
      <c r="C76" s="24"/>
      <c r="D76" s="24"/>
      <c r="E76" s="24"/>
    </row>
    <row r="77" spans="1:5">
      <c r="A77" s="23"/>
      <c r="B77" s="25"/>
      <c r="C77" s="24"/>
      <c r="D77" s="24"/>
      <c r="E77" s="24"/>
    </row>
    <row r="78" spans="1:5">
      <c r="A78" s="23"/>
      <c r="B78" s="25"/>
      <c r="C78" s="24"/>
      <c r="D78" s="24"/>
      <c r="E78" s="24"/>
    </row>
    <row r="79" spans="1:5">
      <c r="A79" s="23"/>
      <c r="B79" s="25"/>
      <c r="C79" s="24"/>
      <c r="D79" s="24"/>
      <c r="E79" s="24"/>
    </row>
    <row r="80" spans="1:5">
      <c r="A80" s="23"/>
      <c r="B80" s="25"/>
      <c r="C80" s="24"/>
      <c r="D80" s="24"/>
      <c r="E80" s="24"/>
    </row>
    <row r="81" spans="1:5">
      <c r="A81" s="23"/>
      <c r="B81" s="25"/>
      <c r="C81" s="24"/>
      <c r="D81" s="24"/>
      <c r="E81" s="24"/>
    </row>
    <row r="82" spans="1:5">
      <c r="A82" s="23"/>
      <c r="B82" s="25"/>
      <c r="C82" s="24"/>
      <c r="D82" s="24"/>
      <c r="E82" s="24"/>
    </row>
    <row r="83" spans="1:5">
      <c r="A83" s="23"/>
      <c r="B83" s="25"/>
      <c r="C83" s="24"/>
      <c r="D83" s="24"/>
      <c r="E83" s="24"/>
    </row>
    <row r="84" spans="1:5">
      <c r="A84" s="23"/>
      <c r="B84" s="25"/>
      <c r="C84" s="24"/>
      <c r="D84" s="24"/>
      <c r="E84" s="24"/>
    </row>
    <row r="85" spans="1:5">
      <c r="A85" s="23"/>
      <c r="B85" s="25"/>
      <c r="C85" s="24"/>
      <c r="D85" s="24"/>
      <c r="E85" s="24"/>
    </row>
    <row r="86" spans="1:5">
      <c r="A86" s="23"/>
      <c r="B86" s="25"/>
      <c r="C86" s="24"/>
      <c r="D86" s="24"/>
      <c r="E86" s="24"/>
    </row>
    <row r="87" spans="1:5">
      <c r="A87" s="23"/>
      <c r="B87" s="25"/>
      <c r="C87" s="24"/>
      <c r="D87" s="24"/>
      <c r="E87" s="24"/>
    </row>
    <row r="88" spans="1:5">
      <c r="A88" s="23"/>
      <c r="B88" s="25"/>
      <c r="C88" s="24"/>
      <c r="D88" s="24"/>
      <c r="E88" s="24"/>
    </row>
    <row r="89" spans="1:5">
      <c r="A89" s="23"/>
      <c r="B89" s="25"/>
      <c r="C89" s="24"/>
      <c r="D89" s="24"/>
      <c r="E89" s="24"/>
    </row>
    <row r="90" spans="1:5">
      <c r="A90" s="23"/>
      <c r="B90" s="25"/>
      <c r="C90" s="24"/>
      <c r="D90" s="24"/>
      <c r="E90" s="24"/>
    </row>
    <row r="91" spans="1:5">
      <c r="A91" s="23"/>
      <c r="B91" s="25"/>
      <c r="C91" s="24"/>
      <c r="D91" s="24"/>
      <c r="E91" s="24"/>
    </row>
    <row r="92" spans="1:5">
      <c r="A92" s="23"/>
      <c r="B92" s="25"/>
      <c r="C92" s="24"/>
      <c r="D92" s="24"/>
      <c r="E92" s="24"/>
    </row>
    <row r="93" spans="1:5">
      <c r="A93" s="23"/>
      <c r="B93" s="25"/>
      <c r="C93" s="24"/>
      <c r="D93" s="24"/>
      <c r="E93" s="24"/>
    </row>
    <row r="94" spans="1:5">
      <c r="A94" s="23"/>
      <c r="B94" s="25"/>
      <c r="C94" s="24"/>
      <c r="D94" s="24"/>
      <c r="E94" s="24"/>
    </row>
    <row r="95" spans="1:5">
      <c r="A95" s="23"/>
      <c r="B95" s="25"/>
      <c r="C95" s="24"/>
      <c r="D95" s="24"/>
      <c r="E95" s="24"/>
    </row>
    <row r="96" spans="1:5">
      <c r="A96" s="23"/>
      <c r="B96" s="25"/>
      <c r="C96" s="24"/>
      <c r="D96" s="24"/>
      <c r="E96" s="24"/>
    </row>
    <row r="97" spans="1:5">
      <c r="A97" s="23"/>
      <c r="B97" s="25"/>
      <c r="C97" s="24"/>
      <c r="D97" s="24"/>
      <c r="E97" s="24"/>
    </row>
    <row r="98" spans="1:5">
      <c r="A98" s="23"/>
      <c r="B98" s="25"/>
      <c r="C98" s="24"/>
      <c r="D98" s="24"/>
      <c r="E98" s="24"/>
    </row>
    <row r="99" spans="1:5">
      <c r="A99" s="23"/>
      <c r="B99" s="25"/>
      <c r="C99" s="24"/>
      <c r="D99" s="24"/>
      <c r="E99" s="24"/>
    </row>
    <row r="100" spans="1:5">
      <c r="A100" s="23"/>
      <c r="B100" s="25"/>
      <c r="C100" s="24"/>
      <c r="D100" s="24"/>
      <c r="E100" s="24"/>
    </row>
    <row r="101" spans="1:5">
      <c r="A101" s="23"/>
      <c r="B101" s="25"/>
      <c r="C101" s="24"/>
      <c r="D101" s="24"/>
      <c r="E101" s="24"/>
    </row>
    <row r="102" spans="1:5">
      <c r="A102" s="23"/>
      <c r="B102" s="25"/>
      <c r="C102" s="24"/>
      <c r="D102" s="24"/>
      <c r="E102" s="24"/>
    </row>
    <row r="103" spans="1:5">
      <c r="A103" s="23"/>
      <c r="B103" s="25"/>
      <c r="C103" s="24"/>
      <c r="D103" s="24"/>
      <c r="E103" s="24"/>
    </row>
    <row r="104" spans="1:5">
      <c r="A104" s="23"/>
      <c r="B104" s="25"/>
      <c r="C104" s="24"/>
      <c r="D104" s="24"/>
      <c r="E104" s="24"/>
    </row>
    <row r="105" spans="1:5">
      <c r="A105" s="23"/>
      <c r="B105" s="25"/>
      <c r="C105" s="24"/>
      <c r="D105" s="24"/>
      <c r="E105" s="24"/>
    </row>
    <row r="106" spans="1:5">
      <c r="A106" s="23"/>
      <c r="B106" s="25"/>
      <c r="C106" s="24"/>
      <c r="D106" s="24"/>
      <c r="E106" s="24"/>
    </row>
    <row r="107" spans="1:5">
      <c r="A107" s="23"/>
      <c r="B107" s="25"/>
      <c r="C107" s="24"/>
      <c r="D107" s="24"/>
      <c r="E107" s="24"/>
    </row>
    <row r="108" spans="1:5">
      <c r="A108" s="23"/>
      <c r="B108" s="25"/>
      <c r="C108" s="24"/>
      <c r="D108" s="24"/>
      <c r="E108" s="24"/>
    </row>
    <row r="109" spans="1:5">
      <c r="A109" s="23"/>
      <c r="B109" s="25"/>
      <c r="C109" s="24"/>
      <c r="D109" s="24"/>
      <c r="E109" s="24"/>
    </row>
    <row r="110" spans="1:5">
      <c r="A110" s="23"/>
      <c r="B110" s="25"/>
      <c r="C110" s="24"/>
      <c r="D110" s="24"/>
      <c r="E110" s="24"/>
    </row>
    <row r="111" spans="1:5">
      <c r="A111" s="23"/>
      <c r="B111" s="25"/>
      <c r="C111" s="24"/>
      <c r="D111" s="24"/>
      <c r="E111" s="24"/>
    </row>
    <row r="112" spans="1:5">
      <c r="A112" s="23"/>
      <c r="B112" s="25"/>
      <c r="C112" s="24"/>
      <c r="D112" s="24"/>
      <c r="E112" s="24"/>
    </row>
    <row r="113" spans="1:5">
      <c r="A113" s="23"/>
      <c r="B113" s="25"/>
      <c r="C113" s="24"/>
      <c r="D113" s="24"/>
      <c r="E113" s="24"/>
    </row>
    <row r="114" spans="1:5">
      <c r="A114" s="23"/>
      <c r="B114" s="25"/>
      <c r="C114" s="24"/>
      <c r="D114" s="24"/>
      <c r="E114" s="24"/>
    </row>
    <row r="115" spans="1:5">
      <c r="A115" s="23"/>
      <c r="B115" s="25"/>
      <c r="C115" s="24"/>
      <c r="D115" s="24"/>
      <c r="E115" s="24"/>
    </row>
    <row r="116" spans="1:5">
      <c r="A116" s="23"/>
      <c r="B116" s="25"/>
      <c r="C116" s="24"/>
      <c r="D116" s="24"/>
      <c r="E116" s="24"/>
    </row>
    <row r="117" spans="1:5">
      <c r="A117" s="23"/>
      <c r="B117" s="25"/>
      <c r="C117" s="24"/>
      <c r="D117" s="24"/>
      <c r="E117" s="24"/>
    </row>
    <row r="118" spans="1:5">
      <c r="A118" s="23"/>
      <c r="B118" s="25"/>
      <c r="C118" s="24"/>
      <c r="D118" s="24"/>
      <c r="E118" s="24"/>
    </row>
    <row r="119" spans="1:5">
      <c r="A119" s="23"/>
      <c r="B119" s="25"/>
      <c r="C119" s="24"/>
      <c r="D119" s="24"/>
      <c r="E119" s="24"/>
    </row>
    <row r="120" spans="1:5">
      <c r="A120" s="23"/>
      <c r="B120" s="25"/>
      <c r="C120" s="24"/>
      <c r="D120" s="24"/>
      <c r="E120" s="24"/>
    </row>
    <row r="121" spans="1:5">
      <c r="A121" s="23"/>
      <c r="B121" s="25"/>
      <c r="C121" s="24"/>
      <c r="D121" s="24"/>
      <c r="E121" s="24"/>
    </row>
    <row r="122" spans="1:5">
      <c r="A122" s="23"/>
      <c r="B122" s="25"/>
      <c r="C122" s="24"/>
      <c r="D122" s="24"/>
      <c r="E122" s="24"/>
    </row>
    <row r="123" spans="1:5">
      <c r="A123" s="23"/>
      <c r="B123" s="25"/>
      <c r="C123" s="24"/>
      <c r="D123" s="24"/>
      <c r="E123" s="24"/>
    </row>
    <row r="124" spans="1:5">
      <c r="A124" s="23"/>
      <c r="B124" s="25"/>
      <c r="C124" s="24"/>
      <c r="D124" s="24"/>
      <c r="E124" s="24"/>
    </row>
    <row r="125" spans="1:5">
      <c r="A125" s="23"/>
      <c r="B125" s="25"/>
      <c r="C125" s="24"/>
      <c r="D125" s="24"/>
      <c r="E125" s="24"/>
    </row>
    <row r="126" spans="1:5">
      <c r="A126" s="23"/>
      <c r="B126" s="25"/>
      <c r="C126" s="24"/>
      <c r="D126" s="24"/>
      <c r="E126" s="24"/>
    </row>
    <row r="127" spans="1:5">
      <c r="A127" s="23"/>
      <c r="B127" s="25"/>
      <c r="C127" s="24"/>
      <c r="D127" s="24"/>
      <c r="E127" s="24"/>
    </row>
    <row r="128" spans="1:5">
      <c r="A128" s="23"/>
      <c r="B128" s="25"/>
      <c r="C128" s="24"/>
      <c r="D128" s="24"/>
      <c r="E128" s="24"/>
    </row>
    <row r="129" spans="1:5">
      <c r="A129" s="23"/>
      <c r="B129" s="25"/>
      <c r="C129" s="24"/>
      <c r="D129" s="24"/>
      <c r="E129" s="24"/>
    </row>
    <row r="130" spans="1:5">
      <c r="A130" s="23"/>
      <c r="B130" s="25"/>
      <c r="C130" s="24"/>
      <c r="D130" s="24"/>
      <c r="E130" s="24"/>
    </row>
    <row r="131" spans="1:5">
      <c r="A131" s="23"/>
      <c r="B131" s="25"/>
      <c r="C131" s="24"/>
      <c r="D131" s="24"/>
      <c r="E131" s="24"/>
    </row>
    <row r="132" spans="1:5">
      <c r="A132" s="23"/>
      <c r="B132" s="25"/>
      <c r="C132" s="24"/>
      <c r="D132" s="24"/>
      <c r="E132" s="24"/>
    </row>
    <row r="133" spans="1:5">
      <c r="A133" s="23"/>
      <c r="B133" s="25"/>
      <c r="C133" s="24"/>
      <c r="D133" s="24"/>
      <c r="E133" s="24"/>
    </row>
    <row r="134" spans="1:5">
      <c r="A134" s="23"/>
      <c r="B134" s="25"/>
      <c r="C134" s="24"/>
      <c r="D134" s="24"/>
      <c r="E134" s="24"/>
    </row>
    <row r="135" spans="1:5">
      <c r="A135" s="23"/>
      <c r="B135" s="25"/>
      <c r="C135" s="24"/>
      <c r="D135" s="24"/>
      <c r="E135" s="24"/>
    </row>
    <row r="136" spans="1:5">
      <c r="A136" s="23"/>
      <c r="B136" s="25"/>
      <c r="C136" s="24"/>
      <c r="D136" s="24"/>
      <c r="E136" s="24"/>
    </row>
    <row r="137" spans="1:5">
      <c r="A137" s="23"/>
      <c r="B137" s="25"/>
      <c r="C137" s="24"/>
      <c r="D137" s="24"/>
      <c r="E137" s="24"/>
    </row>
    <row r="138" spans="1:5">
      <c r="A138" s="23"/>
      <c r="B138" s="25"/>
      <c r="C138" s="24"/>
      <c r="D138" s="24"/>
      <c r="E138" s="24"/>
    </row>
    <row r="139" spans="1:5">
      <c r="A139" s="23"/>
      <c r="B139" s="25"/>
      <c r="C139" s="24"/>
      <c r="D139" s="24"/>
      <c r="E139" s="24"/>
    </row>
    <row r="140" spans="1:5">
      <c r="A140" s="23"/>
      <c r="B140" s="25"/>
      <c r="C140" s="24"/>
      <c r="D140" s="24"/>
      <c r="E140" s="24"/>
    </row>
    <row r="141" spans="1:5">
      <c r="A141" s="23"/>
      <c r="B141" s="25"/>
      <c r="C141" s="24"/>
      <c r="D141" s="24"/>
      <c r="E141" s="24"/>
    </row>
    <row r="142" spans="1:5">
      <c r="A142" s="23"/>
      <c r="B142" s="25"/>
      <c r="C142" s="24"/>
      <c r="D142" s="24"/>
      <c r="E142" s="24"/>
    </row>
    <row r="143" spans="1:5">
      <c r="A143" s="23"/>
      <c r="B143" s="25"/>
      <c r="C143" s="24"/>
      <c r="D143" s="24"/>
      <c r="E143" s="24"/>
    </row>
    <row r="144" spans="1:5">
      <c r="A144" s="23"/>
      <c r="B144" s="25"/>
      <c r="C144" s="24"/>
      <c r="D144" s="24"/>
      <c r="E144" s="24"/>
    </row>
    <row r="145" spans="1:5">
      <c r="A145" s="23"/>
      <c r="B145" s="25"/>
      <c r="C145" s="24"/>
      <c r="D145" s="24"/>
      <c r="E145" s="24"/>
    </row>
    <row r="146" spans="1:5">
      <c r="A146" s="23"/>
      <c r="B146" s="25"/>
      <c r="C146" s="24"/>
      <c r="D146" s="24"/>
      <c r="E146" s="24"/>
    </row>
    <row r="147" spans="1:5">
      <c r="A147" s="23"/>
      <c r="B147" s="25"/>
      <c r="C147" s="24"/>
      <c r="D147" s="24"/>
      <c r="E147" s="24"/>
    </row>
    <row r="148" spans="1:5">
      <c r="A148" s="23"/>
      <c r="B148" s="25"/>
      <c r="C148" s="24"/>
      <c r="D148" s="24"/>
      <c r="E148" s="24"/>
    </row>
    <row r="149" spans="1:5">
      <c r="A149" s="23"/>
      <c r="B149" s="25"/>
      <c r="C149" s="24"/>
      <c r="D149" s="24"/>
      <c r="E149" s="24"/>
    </row>
    <row r="150" spans="1:5">
      <c r="A150" s="23"/>
      <c r="B150" s="25"/>
      <c r="C150" s="24"/>
      <c r="D150" s="24"/>
      <c r="E150" s="24"/>
    </row>
    <row r="151" spans="1:5">
      <c r="A151" s="23"/>
      <c r="B151" s="25"/>
      <c r="C151" s="24"/>
      <c r="D151" s="24"/>
      <c r="E151" s="24"/>
    </row>
    <row r="152" spans="1:5">
      <c r="A152" s="23"/>
      <c r="B152" s="25"/>
      <c r="C152" s="24"/>
      <c r="D152" s="24"/>
      <c r="E152" s="24"/>
    </row>
    <row r="153" spans="1:5">
      <c r="A153" s="23"/>
      <c r="B153" s="25"/>
      <c r="C153" s="24"/>
      <c r="D153" s="24"/>
      <c r="E153" s="24"/>
    </row>
    <row r="154" spans="1:5">
      <c r="A154" s="23"/>
      <c r="B154" s="25"/>
      <c r="C154" s="24"/>
      <c r="D154" s="24"/>
      <c r="E154" s="24"/>
    </row>
    <row r="155" spans="1:5">
      <c r="A155" s="23"/>
      <c r="B155" s="25"/>
      <c r="C155" s="24"/>
      <c r="D155" s="24"/>
      <c r="E155" s="24"/>
    </row>
    <row r="156" spans="1:5">
      <c r="A156" s="23"/>
      <c r="B156" s="25"/>
      <c r="C156" s="24"/>
      <c r="D156" s="24"/>
      <c r="E156" s="24"/>
    </row>
    <row r="157" spans="1:5">
      <c r="A157" s="23"/>
      <c r="B157" s="25"/>
      <c r="C157" s="24"/>
      <c r="D157" s="24"/>
      <c r="E157" s="24"/>
    </row>
    <row r="158" spans="1:5">
      <c r="A158" s="23"/>
      <c r="B158" s="25"/>
      <c r="C158" s="24"/>
      <c r="D158" s="24"/>
      <c r="E158" s="24"/>
    </row>
    <row r="159" spans="1:5">
      <c r="A159" s="23"/>
      <c r="B159" s="25"/>
      <c r="C159" s="24"/>
      <c r="D159" s="24"/>
      <c r="E159" s="24"/>
    </row>
    <row r="160" spans="1:5">
      <c r="A160" s="23"/>
      <c r="B160" s="25"/>
      <c r="C160" s="24"/>
      <c r="D160" s="24"/>
      <c r="E160" s="24"/>
    </row>
    <row r="161" spans="1:5">
      <c r="A161" s="23"/>
      <c r="B161" s="25"/>
      <c r="C161" s="24"/>
      <c r="D161" s="24"/>
      <c r="E161" s="24"/>
    </row>
    <row r="162" spans="1:5">
      <c r="A162" s="23"/>
      <c r="B162" s="25"/>
      <c r="C162" s="24"/>
      <c r="D162" s="24"/>
      <c r="E162" s="24"/>
    </row>
    <row r="163" spans="1:5">
      <c r="A163" s="23"/>
      <c r="B163" s="25"/>
      <c r="C163" s="24"/>
      <c r="D163" s="24"/>
      <c r="E163" s="24"/>
    </row>
    <row r="164" spans="1:5">
      <c r="A164" s="23"/>
      <c r="B164" s="25"/>
      <c r="C164" s="24"/>
      <c r="D164" s="24"/>
      <c r="E164" s="24"/>
    </row>
    <row r="165" spans="1:5">
      <c r="A165" s="23"/>
      <c r="B165" s="25"/>
      <c r="C165" s="24"/>
      <c r="D165" s="24"/>
      <c r="E165" s="24"/>
    </row>
    <row r="166" spans="1:5">
      <c r="A166" s="23"/>
      <c r="B166" s="25"/>
      <c r="C166" s="24"/>
      <c r="D166" s="24"/>
      <c r="E166" s="24"/>
    </row>
    <row r="167" spans="1:5">
      <c r="A167" s="23"/>
      <c r="B167" s="25"/>
      <c r="C167" s="24"/>
      <c r="D167" s="24"/>
      <c r="E167" s="24"/>
    </row>
    <row r="168" spans="1:5">
      <c r="A168" s="23"/>
      <c r="B168" s="25"/>
      <c r="C168" s="24"/>
      <c r="D168" s="24"/>
      <c r="E168" s="24"/>
    </row>
    <row r="169" spans="1:5">
      <c r="A169" s="23"/>
      <c r="B169" s="25"/>
      <c r="C169" s="24"/>
      <c r="D169" s="24"/>
      <c r="E169" s="24"/>
    </row>
    <row r="170" spans="1:5">
      <c r="A170" s="23"/>
      <c r="B170" s="25"/>
      <c r="C170" s="24"/>
      <c r="D170" s="24"/>
      <c r="E170" s="24"/>
    </row>
    <row r="171" spans="1:5">
      <c r="A171" s="23"/>
      <c r="B171" s="25"/>
      <c r="C171" s="24"/>
      <c r="D171" s="24"/>
      <c r="E171" s="24"/>
    </row>
    <row r="172" spans="1:5">
      <c r="A172" s="23"/>
      <c r="B172" s="25"/>
      <c r="C172" s="24"/>
      <c r="D172" s="24"/>
      <c r="E172" s="24"/>
    </row>
    <row r="173" spans="1:5">
      <c r="A173" s="23"/>
      <c r="B173" s="25"/>
      <c r="C173" s="24"/>
      <c r="D173" s="24"/>
      <c r="E173" s="24"/>
    </row>
    <row r="174" spans="1:5">
      <c r="A174" s="23"/>
      <c r="B174" s="25"/>
      <c r="C174" s="24"/>
      <c r="D174" s="24"/>
      <c r="E174" s="24"/>
    </row>
    <row r="175" spans="1:5">
      <c r="A175" s="23"/>
      <c r="B175" s="25"/>
      <c r="C175" s="24"/>
      <c r="D175" s="24"/>
      <c r="E175" s="24"/>
    </row>
    <row r="176" spans="1:5">
      <c r="A176" s="23"/>
      <c r="B176" s="25"/>
      <c r="C176" s="24"/>
      <c r="D176" s="24"/>
      <c r="E176" s="24"/>
    </row>
    <row r="177" spans="1:5">
      <c r="A177" s="23"/>
      <c r="B177" s="25"/>
      <c r="C177" s="24"/>
      <c r="D177" s="24"/>
      <c r="E177" s="24"/>
    </row>
    <row r="178" spans="1:5">
      <c r="A178" s="23"/>
      <c r="B178" s="25"/>
      <c r="C178" s="24"/>
      <c r="D178" s="24"/>
      <c r="E178" s="24"/>
    </row>
    <row r="179" spans="1:5">
      <c r="A179" s="23"/>
      <c r="B179" s="25"/>
      <c r="C179" s="24"/>
      <c r="D179" s="24"/>
      <c r="E179" s="24"/>
    </row>
    <row r="180" spans="1:5">
      <c r="A180" s="23"/>
      <c r="B180" s="25"/>
      <c r="C180" s="24"/>
      <c r="D180" s="24"/>
      <c r="E180" s="24"/>
    </row>
    <row r="181" spans="1:5">
      <c r="A181" s="23"/>
      <c r="B181" s="25"/>
      <c r="C181" s="24"/>
      <c r="D181" s="24"/>
      <c r="E181" s="24"/>
    </row>
    <row r="182" spans="1:5">
      <c r="A182" s="23"/>
      <c r="B182" s="25"/>
      <c r="C182" s="24"/>
      <c r="D182" s="24"/>
      <c r="E182" s="24"/>
    </row>
    <row r="183" spans="1:5">
      <c r="A183" s="23"/>
      <c r="B183" s="25"/>
      <c r="C183" s="24"/>
      <c r="D183" s="24"/>
      <c r="E183" s="24"/>
    </row>
    <row r="184" spans="1:5">
      <c r="A184" s="23"/>
      <c r="B184" s="25"/>
      <c r="C184" s="24"/>
      <c r="D184" s="24"/>
      <c r="E184" s="24"/>
    </row>
    <row r="185" spans="1:5">
      <c r="A185" s="23"/>
      <c r="B185" s="25"/>
      <c r="C185" s="24"/>
      <c r="D185" s="24"/>
      <c r="E185" s="24"/>
    </row>
    <row r="186" spans="1:5">
      <c r="A186" s="23"/>
      <c r="B186" s="25"/>
      <c r="C186" s="24"/>
      <c r="D186" s="24"/>
      <c r="E186" s="24"/>
    </row>
    <row r="187" spans="1:5">
      <c r="A187" s="23"/>
      <c r="B187" s="25"/>
      <c r="C187" s="24"/>
      <c r="D187" s="24"/>
      <c r="E187" s="24"/>
    </row>
    <row r="188" spans="1:5">
      <c r="A188" s="23"/>
      <c r="B188" s="25"/>
      <c r="C188" s="24"/>
      <c r="D188" s="24"/>
      <c r="E188" s="24"/>
    </row>
    <row r="189" spans="1:5">
      <c r="A189" s="23"/>
      <c r="B189" s="25"/>
      <c r="C189" s="24"/>
      <c r="D189" s="24"/>
      <c r="E189" s="24"/>
    </row>
    <row r="190" spans="1:5">
      <c r="A190" s="23"/>
      <c r="B190" s="25"/>
      <c r="C190" s="24"/>
      <c r="D190" s="24"/>
      <c r="E190" s="24"/>
    </row>
    <row r="191" spans="1:5">
      <c r="A191" s="23"/>
      <c r="B191" s="25"/>
      <c r="C191" s="24"/>
      <c r="D191" s="24"/>
      <c r="E191" s="24"/>
    </row>
    <row r="192" spans="1:5">
      <c r="A192" s="23"/>
      <c r="B192" s="25"/>
      <c r="C192" s="24"/>
      <c r="D192" s="24"/>
      <c r="E192" s="24"/>
    </row>
    <row r="193" spans="1:5">
      <c r="A193" s="23"/>
      <c r="B193" s="25"/>
      <c r="C193" s="24"/>
      <c r="D193" s="24"/>
      <c r="E193" s="24"/>
    </row>
    <row r="194" spans="1:5">
      <c r="A194" s="23"/>
      <c r="B194" s="25"/>
      <c r="C194" s="24"/>
      <c r="D194" s="24"/>
      <c r="E194" s="24"/>
    </row>
    <row r="195" spans="1:5">
      <c r="A195" s="23"/>
      <c r="B195" s="25"/>
      <c r="C195" s="24"/>
      <c r="D195" s="24"/>
      <c r="E195" s="24"/>
    </row>
    <row r="196" spans="1:5">
      <c r="A196" s="23"/>
      <c r="B196" s="25"/>
      <c r="C196" s="24"/>
      <c r="D196" s="24"/>
      <c r="E196" s="24"/>
    </row>
    <row r="197" spans="1:5">
      <c r="A197" s="23"/>
      <c r="B197" s="25"/>
      <c r="C197" s="24"/>
      <c r="D197" s="24"/>
      <c r="E197" s="24"/>
    </row>
    <row r="198" spans="1:5">
      <c r="A198" s="23"/>
      <c r="B198" s="25"/>
      <c r="C198" s="24"/>
      <c r="D198" s="24"/>
      <c r="E198" s="24"/>
    </row>
    <row r="199" spans="1:5">
      <c r="A199" s="23"/>
      <c r="B199" s="25"/>
      <c r="C199" s="24"/>
      <c r="D199" s="24"/>
      <c r="E199" s="24"/>
    </row>
    <row r="200" spans="1:5">
      <c r="A200" s="23"/>
      <c r="B200" s="25"/>
      <c r="C200" s="24"/>
      <c r="D200" s="24"/>
      <c r="E200" s="24"/>
    </row>
    <row r="201" spans="1:5">
      <c r="A201" s="23"/>
      <c r="B201" s="25"/>
      <c r="C201" s="24"/>
      <c r="D201" s="24"/>
      <c r="E201" s="24"/>
    </row>
    <row r="202" spans="1:5">
      <c r="A202" s="23"/>
      <c r="B202" s="25"/>
      <c r="C202" s="24"/>
      <c r="D202" s="24"/>
      <c r="E202" s="24"/>
    </row>
    <row r="203" spans="1:5">
      <c r="A203" s="23"/>
      <c r="B203" s="25"/>
      <c r="C203" s="24"/>
      <c r="D203" s="24"/>
      <c r="E203" s="24"/>
    </row>
    <row r="204" spans="1:5">
      <c r="A204" s="23"/>
      <c r="B204" s="25"/>
      <c r="C204" s="24"/>
      <c r="D204" s="24"/>
      <c r="E204" s="24"/>
    </row>
    <row r="205" spans="1:5">
      <c r="A205" s="23"/>
      <c r="B205" s="25"/>
      <c r="C205" s="24"/>
      <c r="D205" s="24"/>
      <c r="E205" s="24"/>
    </row>
    <row r="206" spans="1:5">
      <c r="A206" s="23"/>
      <c r="B206" s="25"/>
      <c r="C206" s="24"/>
      <c r="D206" s="24"/>
      <c r="E206" s="24"/>
    </row>
    <row r="207" spans="1:5">
      <c r="A207" s="23"/>
      <c r="B207" s="25"/>
      <c r="C207" s="24"/>
      <c r="D207" s="24"/>
      <c r="E207" s="24"/>
    </row>
    <row r="208" spans="1:5">
      <c r="A208" s="23"/>
      <c r="B208" s="25"/>
      <c r="C208" s="24"/>
      <c r="D208" s="24"/>
      <c r="E208" s="24"/>
    </row>
    <row r="209" spans="1:5">
      <c r="A209" s="23"/>
      <c r="B209" s="25"/>
      <c r="C209" s="24"/>
      <c r="D209" s="24"/>
      <c r="E209" s="24"/>
    </row>
    <row r="210" spans="1:5">
      <c r="A210" s="23"/>
      <c r="B210" s="25"/>
      <c r="C210" s="24"/>
      <c r="D210" s="24"/>
      <c r="E210" s="24"/>
    </row>
    <row r="211" spans="1:5">
      <c r="A211" s="23"/>
      <c r="B211" s="25"/>
      <c r="C211" s="24"/>
      <c r="D211" s="24"/>
      <c r="E211" s="24"/>
    </row>
    <row r="212" spans="1:5">
      <c r="A212" s="23"/>
      <c r="B212" s="25"/>
      <c r="C212" s="24"/>
      <c r="D212" s="24"/>
      <c r="E212" s="24"/>
    </row>
    <row r="213" spans="1:5">
      <c r="A213" s="23"/>
      <c r="B213" s="25"/>
      <c r="C213" s="24"/>
      <c r="D213" s="24"/>
      <c r="E213" s="24"/>
    </row>
    <row r="214" spans="1:5">
      <c r="A214" s="23"/>
      <c r="B214" s="25"/>
      <c r="C214" s="24"/>
      <c r="D214" s="24"/>
      <c r="E214" s="24"/>
    </row>
    <row r="215" spans="1:5">
      <c r="A215" s="23"/>
      <c r="B215" s="25"/>
      <c r="C215" s="24"/>
      <c r="D215" s="24"/>
      <c r="E215" s="24"/>
    </row>
    <row r="216" spans="1:5">
      <c r="A216" s="23"/>
      <c r="B216" s="25"/>
      <c r="C216" s="24"/>
      <c r="D216" s="24"/>
      <c r="E216" s="24"/>
    </row>
    <row r="217" spans="1:5">
      <c r="A217" s="23"/>
      <c r="B217" s="25"/>
      <c r="C217" s="24"/>
      <c r="D217" s="24"/>
      <c r="E217" s="24"/>
    </row>
    <row r="218" spans="1:5">
      <c r="A218" s="23"/>
      <c r="B218" s="25"/>
      <c r="C218" s="24"/>
      <c r="D218" s="24"/>
      <c r="E218" s="24"/>
    </row>
    <row r="219" spans="1:5">
      <c r="A219" s="23"/>
      <c r="B219" s="25"/>
      <c r="C219" s="24"/>
      <c r="D219" s="24"/>
      <c r="E219" s="24"/>
    </row>
    <row r="220" spans="1:5">
      <c r="A220" s="23"/>
      <c r="B220" s="25"/>
      <c r="C220" s="24"/>
      <c r="D220" s="24"/>
      <c r="E220" s="24"/>
    </row>
    <row r="221" spans="1:5">
      <c r="A221" s="23"/>
      <c r="B221" s="25"/>
      <c r="C221" s="24"/>
      <c r="D221" s="24"/>
      <c r="E221" s="24"/>
    </row>
    <row r="222" spans="1:5">
      <c r="A222" s="23"/>
      <c r="B222" s="25"/>
      <c r="C222" s="24"/>
      <c r="D222" s="24"/>
      <c r="E222" s="24"/>
    </row>
    <row r="223" spans="1:5">
      <c r="A223" s="23"/>
      <c r="B223" s="25"/>
      <c r="C223" s="24"/>
      <c r="D223" s="24"/>
      <c r="E223" s="24"/>
    </row>
    <row r="224" spans="1:5">
      <c r="A224" s="23"/>
      <c r="B224" s="25"/>
      <c r="C224" s="24"/>
      <c r="D224" s="24"/>
      <c r="E224" s="24"/>
    </row>
    <row r="225" spans="1:5">
      <c r="A225" s="23"/>
      <c r="B225" s="25"/>
      <c r="C225" s="24"/>
      <c r="D225" s="24"/>
      <c r="E225" s="24"/>
    </row>
    <row r="226" spans="1:5">
      <c r="A226" s="23"/>
      <c r="B226" s="25"/>
      <c r="C226" s="24"/>
      <c r="D226" s="24"/>
      <c r="E226" s="24"/>
    </row>
    <row r="227" spans="1:5">
      <c r="A227" s="23"/>
      <c r="B227" s="25"/>
      <c r="C227" s="24"/>
      <c r="D227" s="24"/>
      <c r="E227" s="24"/>
    </row>
    <row r="228" spans="1:5">
      <c r="A228" s="23"/>
      <c r="B228" s="25"/>
      <c r="C228" s="24"/>
      <c r="D228" s="24"/>
      <c r="E228" s="24"/>
    </row>
    <row r="229" spans="1:5">
      <c r="A229" s="23"/>
      <c r="B229" s="25"/>
      <c r="C229" s="24"/>
      <c r="D229" s="24"/>
      <c r="E229" s="24"/>
    </row>
    <row r="230" spans="1:5">
      <c r="A230" s="23"/>
      <c r="B230" s="25"/>
      <c r="C230" s="24"/>
      <c r="D230" s="24"/>
      <c r="E230" s="24"/>
    </row>
    <row r="231" spans="1:5">
      <c r="A231" s="23"/>
      <c r="B231" s="25"/>
      <c r="C231" s="24"/>
      <c r="D231" s="24"/>
      <c r="E231" s="24"/>
    </row>
    <row r="232" spans="1:5">
      <c r="A232" s="23"/>
      <c r="B232" s="25"/>
      <c r="C232" s="24"/>
      <c r="D232" s="24"/>
      <c r="E232" s="24"/>
    </row>
    <row r="233" spans="1:5">
      <c r="A233" s="23"/>
      <c r="B233" s="25"/>
      <c r="C233" s="24"/>
      <c r="D233" s="24"/>
      <c r="E233" s="24"/>
    </row>
    <row r="234" spans="1:5">
      <c r="A234" s="23"/>
      <c r="B234" s="25"/>
      <c r="C234" s="24"/>
      <c r="D234" s="24"/>
      <c r="E234" s="24"/>
    </row>
    <row r="235" spans="1:5">
      <c r="A235" s="23"/>
      <c r="B235" s="25"/>
      <c r="C235" s="24"/>
      <c r="D235" s="24"/>
      <c r="E235" s="24"/>
    </row>
    <row r="236" spans="1:5">
      <c r="A236" s="23"/>
      <c r="B236" s="25"/>
      <c r="C236" s="24"/>
      <c r="D236" s="24"/>
      <c r="E236" s="24"/>
    </row>
    <row r="237" spans="1:5">
      <c r="A237" s="23"/>
      <c r="B237" s="25"/>
      <c r="C237" s="24"/>
      <c r="D237" s="24"/>
      <c r="E237" s="24"/>
    </row>
    <row r="238" spans="1:5">
      <c r="A238" s="23"/>
      <c r="B238" s="25"/>
      <c r="C238" s="24"/>
      <c r="D238" s="24"/>
      <c r="E238" s="24"/>
    </row>
    <row r="239" spans="1:5">
      <c r="A239" s="23"/>
      <c r="B239" s="25"/>
      <c r="C239" s="24"/>
      <c r="D239" s="24"/>
      <c r="E239" s="24"/>
    </row>
    <row r="240" spans="1:5">
      <c r="A240" s="23"/>
      <c r="B240" s="25"/>
      <c r="C240" s="24"/>
      <c r="D240" s="24"/>
      <c r="E240" s="24"/>
    </row>
    <row r="241" spans="1:5">
      <c r="A241" s="23"/>
      <c r="B241" s="25"/>
      <c r="C241" s="24"/>
      <c r="D241" s="24"/>
      <c r="E241" s="24"/>
    </row>
    <row r="242" spans="1:5">
      <c r="A242" s="23"/>
      <c r="B242" s="25"/>
      <c r="C242" s="24"/>
      <c r="D242" s="24"/>
      <c r="E242" s="24"/>
    </row>
    <row r="243" spans="1:5">
      <c r="A243" s="23"/>
      <c r="B243" s="25"/>
      <c r="C243" s="24"/>
      <c r="D243" s="24"/>
      <c r="E243" s="24"/>
    </row>
    <row r="244" spans="1:5">
      <c r="A244" s="23"/>
      <c r="B244" s="25"/>
      <c r="C244" s="24"/>
      <c r="D244" s="24"/>
      <c r="E244" s="24"/>
    </row>
    <row r="245" spans="1:5">
      <c r="A245" s="23"/>
      <c r="B245" s="25"/>
      <c r="C245" s="24"/>
      <c r="D245" s="24"/>
      <c r="E245" s="24"/>
    </row>
    <row r="246" spans="1:5">
      <c r="A246" s="23"/>
      <c r="B246" s="25"/>
      <c r="C246" s="24"/>
      <c r="D246" s="24"/>
      <c r="E246" s="24"/>
    </row>
    <row r="247" spans="1:5">
      <c r="A247" s="23"/>
      <c r="B247" s="25"/>
      <c r="C247" s="24"/>
      <c r="D247" s="24"/>
      <c r="E247" s="24"/>
    </row>
    <row r="248" spans="1:5">
      <c r="A248" s="23"/>
      <c r="B248" s="25"/>
      <c r="C248" s="24"/>
      <c r="D248" s="24"/>
      <c r="E248" s="24"/>
    </row>
    <row r="249" spans="1:5">
      <c r="A249" s="23"/>
      <c r="B249" s="25"/>
      <c r="C249" s="24"/>
      <c r="D249" s="24"/>
      <c r="E249" s="24"/>
    </row>
    <row r="250" spans="1:5">
      <c r="A250" s="23"/>
      <c r="B250" s="25"/>
      <c r="C250" s="24"/>
      <c r="D250" s="24"/>
      <c r="E250" s="24"/>
    </row>
    <row r="251" spans="1:5">
      <c r="A251" s="23"/>
      <c r="B251" s="25"/>
      <c r="C251" s="24"/>
      <c r="D251" s="24"/>
      <c r="E251" s="24"/>
    </row>
    <row r="252" spans="1:5">
      <c r="A252" s="23"/>
      <c r="B252" s="25"/>
      <c r="C252" s="24"/>
      <c r="D252" s="24"/>
      <c r="E252" s="24"/>
    </row>
    <row r="253" spans="1:5">
      <c r="A253" s="23"/>
      <c r="B253" s="25"/>
      <c r="C253" s="24"/>
      <c r="D253" s="24"/>
      <c r="E253" s="24"/>
    </row>
    <row r="254" spans="1:5">
      <c r="A254" s="23"/>
      <c r="B254" s="25"/>
      <c r="C254" s="24"/>
      <c r="D254" s="24"/>
      <c r="E254" s="24"/>
    </row>
    <row r="255" spans="1:5">
      <c r="A255" s="23"/>
      <c r="B255" s="25"/>
      <c r="C255" s="24"/>
      <c r="D255" s="24"/>
      <c r="E255" s="24"/>
    </row>
    <row r="256" spans="1:5">
      <c r="A256" s="23"/>
      <c r="B256" s="25"/>
      <c r="C256" s="24"/>
      <c r="D256" s="24"/>
      <c r="E256" s="24"/>
    </row>
    <row r="257" spans="1:5">
      <c r="A257" s="23"/>
      <c r="B257" s="25"/>
      <c r="C257" s="24"/>
      <c r="D257" s="24"/>
      <c r="E257" s="24"/>
    </row>
    <row r="258" spans="1:5">
      <c r="A258" s="23"/>
      <c r="B258" s="25"/>
      <c r="C258" s="24"/>
      <c r="D258" s="24"/>
      <c r="E258" s="24"/>
    </row>
    <row r="259" spans="1:5">
      <c r="A259" s="23"/>
      <c r="B259" s="25"/>
      <c r="C259" s="24"/>
      <c r="D259" s="24"/>
      <c r="E259" s="24"/>
    </row>
    <row r="260" spans="1:5">
      <c r="A260" s="23"/>
      <c r="B260" s="25"/>
      <c r="C260" s="24"/>
      <c r="D260" s="24"/>
      <c r="E260" s="24"/>
    </row>
    <row r="261" spans="1:5">
      <c r="A261" s="23"/>
      <c r="B261" s="25"/>
      <c r="C261" s="24"/>
      <c r="D261" s="24"/>
      <c r="E261" s="24"/>
    </row>
    <row r="262" spans="1:5">
      <c r="A262" s="23"/>
      <c r="B262" s="25"/>
      <c r="C262" s="24"/>
      <c r="D262" s="24"/>
      <c r="E262" s="24"/>
    </row>
    <row r="263" spans="1:5">
      <c r="A263" s="23"/>
      <c r="B263" s="25"/>
      <c r="C263" s="24"/>
      <c r="D263" s="24"/>
      <c r="E263" s="24"/>
    </row>
    <row r="264" spans="1:5">
      <c r="A264" s="23"/>
      <c r="B264" s="25"/>
      <c r="C264" s="24"/>
      <c r="D264" s="24"/>
      <c r="E264" s="24"/>
    </row>
    <row r="265" spans="1:5">
      <c r="A265" s="23"/>
      <c r="B265" s="25"/>
      <c r="C265" s="24"/>
      <c r="D265" s="24"/>
      <c r="E265" s="24"/>
    </row>
    <row r="266" spans="1:5">
      <c r="A266" s="23"/>
      <c r="B266" s="25"/>
      <c r="C266" s="24"/>
      <c r="D266" s="24"/>
      <c r="E266" s="24"/>
    </row>
    <row r="267" spans="1:5">
      <c r="A267" s="23"/>
      <c r="B267" s="25"/>
      <c r="C267" s="24"/>
      <c r="D267" s="24"/>
      <c r="E267" s="24"/>
    </row>
    <row r="268" spans="1:5">
      <c r="A268" s="23"/>
      <c r="B268" s="25"/>
      <c r="C268" s="24"/>
      <c r="D268" s="24"/>
      <c r="E268" s="24"/>
    </row>
    <row r="269" spans="1:5">
      <c r="A269" s="23"/>
      <c r="B269" s="25"/>
      <c r="C269" s="24"/>
      <c r="D269" s="24"/>
      <c r="E269" s="24"/>
    </row>
    <row r="270" spans="1:5">
      <c r="A270" s="23"/>
      <c r="B270" s="25"/>
      <c r="C270" s="24"/>
      <c r="D270" s="24"/>
      <c r="E270" s="24"/>
    </row>
    <row r="271" spans="1:5">
      <c r="A271" s="23"/>
      <c r="B271" s="25"/>
      <c r="C271" s="24"/>
      <c r="D271" s="24"/>
      <c r="E271" s="24"/>
    </row>
    <row r="272" spans="1:5">
      <c r="A272" s="23"/>
      <c r="B272" s="25"/>
      <c r="C272" s="24"/>
      <c r="D272" s="24"/>
      <c r="E272" s="24"/>
    </row>
    <row r="273" spans="1:5">
      <c r="A273" s="23"/>
      <c r="B273" s="25"/>
      <c r="C273" s="24"/>
      <c r="D273" s="24"/>
      <c r="E273" s="24"/>
    </row>
    <row r="274" spans="1:5">
      <c r="A274" s="23"/>
      <c r="B274" s="25"/>
      <c r="C274" s="24"/>
      <c r="D274" s="24"/>
      <c r="E274" s="24"/>
    </row>
    <row r="275" spans="1:5">
      <c r="A275" s="23"/>
      <c r="B275" s="25"/>
      <c r="C275" s="24"/>
      <c r="D275" s="24"/>
      <c r="E275" s="24"/>
    </row>
    <row r="276" spans="1:5">
      <c r="A276" s="23"/>
      <c r="B276" s="25"/>
      <c r="C276" s="24"/>
      <c r="D276" s="24"/>
      <c r="E276" s="24"/>
    </row>
    <row r="277" spans="1:5">
      <c r="A277" s="23"/>
      <c r="B277" s="25"/>
      <c r="C277" s="24"/>
      <c r="D277" s="24"/>
      <c r="E277" s="24"/>
    </row>
    <row r="278" spans="1:5">
      <c r="A278" s="23"/>
      <c r="B278" s="25"/>
      <c r="C278" s="24"/>
      <c r="D278" s="24"/>
      <c r="E278" s="24"/>
    </row>
    <row r="279" spans="1:5">
      <c r="A279" s="23"/>
      <c r="B279" s="25"/>
      <c r="C279" s="24"/>
      <c r="D279" s="24"/>
      <c r="E279" s="24"/>
    </row>
    <row r="280" spans="1:5">
      <c r="A280" s="23"/>
      <c r="B280" s="25"/>
      <c r="C280" s="24"/>
      <c r="D280" s="24"/>
      <c r="E280" s="24"/>
    </row>
    <row r="281" spans="1:5">
      <c r="A281" s="23"/>
      <c r="B281" s="25"/>
      <c r="C281" s="24"/>
      <c r="D281" s="24"/>
      <c r="E281" s="24"/>
    </row>
    <row r="282" spans="1:5">
      <c r="A282" s="23"/>
      <c r="B282" s="25"/>
      <c r="C282" s="24"/>
      <c r="D282" s="24"/>
      <c r="E282" s="24"/>
    </row>
    <row r="283" spans="1:5">
      <c r="A283" s="23"/>
      <c r="B283" s="25"/>
      <c r="C283" s="24"/>
      <c r="D283" s="24"/>
      <c r="E283" s="24"/>
    </row>
    <row r="284" spans="1:5">
      <c r="A284" s="23"/>
      <c r="B284" s="25"/>
      <c r="C284" s="24"/>
      <c r="D284" s="24"/>
      <c r="E284" s="24"/>
    </row>
    <row r="285" spans="1:5">
      <c r="A285" s="23"/>
      <c r="B285" s="25"/>
      <c r="C285" s="24"/>
      <c r="D285" s="24"/>
      <c r="E285" s="24"/>
    </row>
    <row r="286" spans="1:5">
      <c r="A286" s="23"/>
      <c r="B286" s="25"/>
      <c r="C286" s="24"/>
      <c r="D286" s="24"/>
      <c r="E286" s="24"/>
    </row>
    <row r="287" spans="1:5">
      <c r="A287" s="23"/>
      <c r="B287" s="25"/>
      <c r="C287" s="24"/>
      <c r="D287" s="24"/>
      <c r="E287" s="24"/>
    </row>
    <row r="288" spans="1:5">
      <c r="A288" s="23"/>
      <c r="B288" s="25"/>
      <c r="C288" s="24"/>
      <c r="D288" s="24"/>
      <c r="E288" s="24"/>
    </row>
    <row r="289" spans="1:5">
      <c r="A289" s="23"/>
      <c r="B289" s="25"/>
      <c r="C289" s="24"/>
      <c r="D289" s="24"/>
      <c r="E289" s="24"/>
    </row>
    <row r="290" spans="1:5">
      <c r="A290" s="23"/>
      <c r="B290" s="25"/>
      <c r="C290" s="24"/>
      <c r="D290" s="24"/>
      <c r="E290" s="24"/>
    </row>
    <row r="291" spans="1:5">
      <c r="A291" s="23"/>
      <c r="B291" s="25"/>
      <c r="C291" s="24"/>
      <c r="D291" s="24"/>
      <c r="E291" s="24"/>
    </row>
    <row r="292" spans="1:5">
      <c r="A292" s="23"/>
      <c r="B292" s="25"/>
      <c r="C292" s="24"/>
      <c r="D292" s="24"/>
      <c r="E292" s="24"/>
    </row>
    <row r="293" spans="1:5">
      <c r="A293" s="23"/>
      <c r="B293" s="25"/>
      <c r="C293" s="24"/>
      <c r="D293" s="24"/>
      <c r="E293" s="24"/>
    </row>
    <row r="294" spans="1:5">
      <c r="A294" s="23"/>
      <c r="B294" s="25"/>
      <c r="C294" s="24"/>
      <c r="D294" s="24"/>
      <c r="E294" s="24"/>
    </row>
    <row r="295" spans="1:5">
      <c r="A295" s="23"/>
      <c r="B295" s="25"/>
      <c r="C295" s="24"/>
      <c r="D295" s="24"/>
      <c r="E295" s="24"/>
    </row>
    <row r="296" spans="1:5">
      <c r="A296" s="23"/>
      <c r="B296" s="25"/>
      <c r="C296" s="24"/>
      <c r="D296" s="24"/>
      <c r="E296" s="24"/>
    </row>
    <row r="297" spans="1:5">
      <c r="A297" s="23"/>
      <c r="B297" s="25"/>
      <c r="C297" s="24"/>
      <c r="D297" s="24"/>
      <c r="E297" s="24"/>
    </row>
    <row r="298" spans="1:5">
      <c r="A298" s="23"/>
      <c r="B298" s="25"/>
      <c r="C298" s="24"/>
      <c r="D298" s="24"/>
      <c r="E298" s="24"/>
    </row>
    <row r="299" spans="1:5">
      <c r="A299" s="23"/>
      <c r="B299" s="25"/>
      <c r="C299" s="24"/>
      <c r="D299" s="24"/>
      <c r="E299" s="24"/>
    </row>
    <row r="300" spans="1:5">
      <c r="A300" s="23"/>
      <c r="B300" s="25"/>
      <c r="C300" s="24"/>
      <c r="D300" s="24"/>
      <c r="E300" s="24"/>
    </row>
    <row r="301" spans="1:5">
      <c r="A301" s="23"/>
      <c r="B301" s="25"/>
      <c r="C301" s="24"/>
      <c r="D301" s="24"/>
      <c r="E301" s="24"/>
    </row>
    <row r="302" spans="1:5">
      <c r="A302" s="23"/>
      <c r="B302" s="25"/>
      <c r="C302" s="24"/>
      <c r="D302" s="24"/>
      <c r="E302" s="24"/>
    </row>
    <row r="303" spans="1:5">
      <c r="A303" s="23"/>
      <c r="B303" s="25"/>
      <c r="C303" s="24"/>
      <c r="D303" s="24"/>
      <c r="E303" s="24"/>
    </row>
    <row r="304" spans="1:5">
      <c r="A304" s="23"/>
      <c r="B304" s="25"/>
      <c r="C304" s="24"/>
      <c r="D304" s="24"/>
      <c r="E304" s="24"/>
    </row>
    <row r="305" spans="1:5">
      <c r="A305" s="23"/>
      <c r="B305" s="25"/>
      <c r="C305" s="24"/>
      <c r="D305" s="24"/>
      <c r="E305" s="24"/>
    </row>
    <row r="306" spans="1:5">
      <c r="A306" s="23"/>
      <c r="B306" s="25"/>
      <c r="C306" s="24"/>
      <c r="D306" s="24"/>
      <c r="E306" s="24"/>
    </row>
    <row r="307" spans="1:5">
      <c r="A307" s="23"/>
      <c r="B307" s="25"/>
      <c r="C307" s="24"/>
      <c r="D307" s="24"/>
      <c r="E307" s="24"/>
    </row>
    <row r="308" spans="1:5">
      <c r="A308" s="23"/>
      <c r="B308" s="25"/>
      <c r="C308" s="24"/>
      <c r="D308" s="24"/>
      <c r="E308" s="24"/>
    </row>
    <row r="309" spans="1:5">
      <c r="A309" s="23"/>
      <c r="B309" s="25"/>
      <c r="C309" s="24"/>
      <c r="D309" s="24"/>
      <c r="E309" s="24"/>
    </row>
    <row r="310" spans="1:5">
      <c r="A310" s="23"/>
      <c r="B310" s="25"/>
      <c r="C310" s="24"/>
      <c r="D310" s="24"/>
      <c r="E310" s="24"/>
    </row>
    <row r="311" spans="1:5">
      <c r="A311" s="23"/>
      <c r="B311" s="25"/>
      <c r="C311" s="24"/>
      <c r="D311" s="24"/>
      <c r="E311" s="24"/>
    </row>
    <row r="312" spans="1:5">
      <c r="A312" s="23"/>
      <c r="B312" s="25"/>
      <c r="C312" s="24"/>
      <c r="D312" s="24"/>
      <c r="E312" s="24"/>
    </row>
    <row r="313" spans="1:5">
      <c r="A313" s="23"/>
      <c r="B313" s="25"/>
      <c r="C313" s="24"/>
      <c r="D313" s="24"/>
      <c r="E313" s="24"/>
    </row>
    <row r="314" spans="1:5">
      <c r="A314" s="23"/>
      <c r="B314" s="25"/>
      <c r="C314" s="24"/>
      <c r="D314" s="24"/>
      <c r="E314" s="24"/>
    </row>
    <row r="315" spans="1:5">
      <c r="A315" s="23"/>
      <c r="B315" s="25"/>
      <c r="C315" s="24"/>
      <c r="D315" s="24"/>
      <c r="E315" s="24"/>
    </row>
    <row r="316" spans="1:5">
      <c r="A316" s="23"/>
      <c r="B316" s="25"/>
      <c r="C316" s="24"/>
      <c r="D316" s="24"/>
      <c r="E316" s="24"/>
    </row>
    <row r="317" spans="1:5">
      <c r="A317" s="23"/>
      <c r="B317" s="25"/>
      <c r="C317" s="24"/>
      <c r="D317" s="24"/>
      <c r="E317" s="24"/>
    </row>
    <row r="318" spans="1:5">
      <c r="A318" s="23"/>
      <c r="B318" s="25"/>
      <c r="C318" s="24"/>
      <c r="D318" s="24"/>
      <c r="E318" s="24"/>
    </row>
    <row r="319" spans="1:5">
      <c r="A319" s="23"/>
      <c r="B319" s="25"/>
      <c r="C319" s="24"/>
      <c r="D319" s="24"/>
      <c r="E319" s="24"/>
    </row>
    <row r="320" spans="1:5">
      <c r="A320" s="23"/>
      <c r="B320" s="25"/>
      <c r="C320" s="24"/>
      <c r="D320" s="24"/>
      <c r="E320" s="24"/>
    </row>
    <row r="321" spans="1:5">
      <c r="A321" s="23"/>
      <c r="B321" s="25"/>
      <c r="C321" s="24"/>
      <c r="D321" s="24"/>
      <c r="E321" s="24"/>
    </row>
    <row r="322" spans="1:5">
      <c r="A322" s="23"/>
      <c r="B322" s="25"/>
      <c r="C322" s="24"/>
      <c r="D322" s="24"/>
      <c r="E322" s="24"/>
    </row>
    <row r="323" spans="1:5">
      <c r="A323" s="23"/>
      <c r="B323" s="25"/>
      <c r="C323" s="24"/>
      <c r="D323" s="24"/>
      <c r="E323" s="24"/>
    </row>
    <row r="324" spans="1:5">
      <c r="A324" s="23"/>
      <c r="B324" s="25"/>
      <c r="C324" s="24"/>
      <c r="D324" s="24"/>
      <c r="E324" s="24"/>
    </row>
    <row r="325" spans="1:5">
      <c r="A325" s="23"/>
      <c r="B325" s="25"/>
      <c r="C325" s="24"/>
      <c r="D325" s="24"/>
      <c r="E325" s="24"/>
    </row>
    <row r="326" spans="1:5">
      <c r="A326" s="23"/>
      <c r="B326" s="25"/>
      <c r="C326" s="24"/>
      <c r="D326" s="24"/>
      <c r="E326" s="24"/>
    </row>
    <row r="327" spans="1:5">
      <c r="A327" s="23"/>
      <c r="B327" s="25"/>
      <c r="C327" s="24"/>
      <c r="D327" s="24"/>
      <c r="E327" s="24"/>
    </row>
    <row r="328" spans="1:5">
      <c r="A328" s="23"/>
      <c r="B328" s="25"/>
      <c r="C328" s="24"/>
      <c r="D328" s="24"/>
      <c r="E328" s="24"/>
    </row>
    <row r="329" spans="1:5">
      <c r="A329" s="23"/>
      <c r="B329" s="25"/>
      <c r="C329" s="24"/>
      <c r="D329" s="24"/>
      <c r="E329" s="24"/>
    </row>
    <row r="330" spans="1:5">
      <c r="A330" s="23"/>
      <c r="B330" s="25"/>
      <c r="C330" s="24"/>
      <c r="D330" s="24"/>
      <c r="E330" s="24"/>
    </row>
    <row r="331" spans="1:5">
      <c r="A331" s="23"/>
      <c r="B331" s="25"/>
      <c r="C331" s="24"/>
      <c r="D331" s="24"/>
      <c r="E331" s="24"/>
    </row>
    <row r="332" spans="1:5">
      <c r="A332" s="23"/>
      <c r="B332" s="25"/>
      <c r="C332" s="24"/>
      <c r="D332" s="24"/>
      <c r="E332" s="24"/>
    </row>
    <row r="333" spans="1:5">
      <c r="A333" s="23"/>
      <c r="B333" s="25"/>
      <c r="C333" s="24"/>
      <c r="D333" s="24"/>
      <c r="E333" s="24"/>
    </row>
    <row r="334" spans="1:5">
      <c r="A334" s="23"/>
      <c r="B334" s="25"/>
      <c r="C334" s="24"/>
      <c r="D334" s="24"/>
      <c r="E334" s="24"/>
    </row>
    <row r="335" spans="1:5">
      <c r="A335" s="23"/>
      <c r="B335" s="25"/>
      <c r="C335" s="24"/>
      <c r="D335" s="24"/>
      <c r="E335" s="24"/>
    </row>
    <row r="336" spans="1:5">
      <c r="A336" s="23"/>
      <c r="B336" s="25"/>
      <c r="C336" s="24"/>
      <c r="D336" s="24"/>
      <c r="E336" s="24"/>
    </row>
    <row r="337" spans="1:5">
      <c r="A337" s="23"/>
      <c r="B337" s="25"/>
      <c r="C337" s="24"/>
      <c r="D337" s="24"/>
      <c r="E337" s="24"/>
    </row>
    <row r="338" spans="1:5">
      <c r="A338" s="23"/>
      <c r="B338" s="25"/>
      <c r="C338" s="24"/>
      <c r="D338" s="24"/>
      <c r="E338" s="24"/>
    </row>
    <row r="339" spans="1:5">
      <c r="A339" s="23"/>
      <c r="B339" s="25"/>
      <c r="C339" s="24"/>
      <c r="D339" s="24"/>
      <c r="E339" s="24"/>
    </row>
    <row r="340" spans="1:5">
      <c r="A340" s="23"/>
      <c r="B340" s="25"/>
      <c r="C340" s="24"/>
      <c r="D340" s="24"/>
      <c r="E340" s="24"/>
    </row>
    <row r="341" spans="1:5">
      <c r="A341" s="23"/>
      <c r="B341" s="25"/>
      <c r="C341" s="24"/>
      <c r="D341" s="24"/>
      <c r="E341" s="24"/>
    </row>
    <row r="342" spans="1:5">
      <c r="A342" s="23"/>
      <c r="B342" s="25"/>
      <c r="C342" s="24"/>
      <c r="D342" s="24"/>
      <c r="E342" s="24"/>
    </row>
    <row r="343" spans="1:5">
      <c r="A343" s="23"/>
      <c r="B343" s="25"/>
      <c r="C343" s="24"/>
      <c r="D343" s="24"/>
      <c r="E343" s="24"/>
    </row>
    <row r="344" spans="1:5">
      <c r="A344" s="23"/>
      <c r="B344" s="25"/>
      <c r="C344" s="24"/>
      <c r="D344" s="24"/>
      <c r="E344" s="24"/>
    </row>
    <row r="345" spans="1:5">
      <c r="A345" s="23"/>
      <c r="B345" s="25"/>
      <c r="C345" s="24"/>
      <c r="D345" s="24"/>
      <c r="E345" s="24"/>
    </row>
    <row r="346" spans="1:5">
      <c r="A346" s="23"/>
      <c r="B346" s="25"/>
      <c r="C346" s="24"/>
      <c r="D346" s="24"/>
      <c r="E346" s="24"/>
    </row>
    <row r="347" spans="1:5">
      <c r="A347" s="23"/>
      <c r="B347" s="25"/>
      <c r="C347" s="24"/>
      <c r="D347" s="24"/>
      <c r="E347" s="24"/>
    </row>
    <row r="348" spans="1:5">
      <c r="A348" s="23"/>
      <c r="B348" s="25"/>
      <c r="C348" s="24"/>
      <c r="D348" s="24"/>
      <c r="E348" s="24"/>
    </row>
    <row r="349" spans="1:5">
      <c r="A349" s="23"/>
      <c r="B349" s="25"/>
      <c r="C349" s="24"/>
      <c r="D349" s="24"/>
      <c r="E349" s="24"/>
    </row>
    <row r="350" spans="1:5">
      <c r="A350" s="23"/>
      <c r="B350" s="25"/>
      <c r="C350" s="24"/>
      <c r="D350" s="24"/>
      <c r="E350" s="24"/>
    </row>
    <row r="351" spans="1:5">
      <c r="A351" s="23"/>
      <c r="B351" s="25"/>
      <c r="C351" s="24"/>
      <c r="D351" s="24"/>
      <c r="E351" s="24"/>
    </row>
    <row r="352" spans="1:5">
      <c r="A352" s="23"/>
      <c r="B352" s="25"/>
      <c r="C352" s="24"/>
      <c r="D352" s="24"/>
      <c r="E352" s="24"/>
    </row>
    <row r="353" spans="1:5">
      <c r="A353" s="23"/>
      <c r="B353" s="25"/>
      <c r="C353" s="24"/>
      <c r="D353" s="24"/>
      <c r="E353" s="24"/>
    </row>
    <row r="354" spans="1:5">
      <c r="A354" s="23"/>
      <c r="B354" s="25"/>
      <c r="C354" s="24"/>
      <c r="D354" s="24"/>
      <c r="E354" s="24"/>
    </row>
    <row r="355" spans="1:5">
      <c r="A355" s="23"/>
      <c r="B355" s="25"/>
      <c r="C355" s="24"/>
      <c r="D355" s="24"/>
      <c r="E355" s="24"/>
    </row>
    <row r="356" spans="1:5">
      <c r="A356" s="23"/>
      <c r="B356" s="25"/>
      <c r="C356" s="24"/>
      <c r="D356" s="24"/>
      <c r="E356" s="24"/>
    </row>
    <row r="357" spans="1:5">
      <c r="A357" s="23"/>
      <c r="B357" s="25"/>
      <c r="C357" s="24"/>
      <c r="D357" s="24"/>
      <c r="E357" s="24"/>
    </row>
    <row r="358" spans="1:5">
      <c r="A358" s="23"/>
      <c r="B358" s="25"/>
      <c r="C358" s="24"/>
      <c r="D358" s="24"/>
      <c r="E358" s="24"/>
    </row>
    <row r="359" spans="1:5">
      <c r="A359" s="23"/>
      <c r="B359" s="25"/>
      <c r="C359" s="24"/>
      <c r="D359" s="24"/>
      <c r="E359" s="24"/>
    </row>
    <row r="360" spans="1:5">
      <c r="A360" s="23"/>
      <c r="B360" s="25"/>
      <c r="C360" s="24"/>
      <c r="D360" s="24"/>
      <c r="E360" s="24"/>
    </row>
    <row r="361" spans="1:5">
      <c r="A361" s="23"/>
      <c r="B361" s="25"/>
      <c r="C361" s="24"/>
      <c r="D361" s="24"/>
      <c r="E361" s="24"/>
    </row>
    <row r="362" spans="1:5">
      <c r="A362" s="23"/>
      <c r="B362" s="25"/>
      <c r="C362" s="24"/>
      <c r="D362" s="24"/>
      <c r="E362" s="24"/>
    </row>
    <row r="363" spans="1:5">
      <c r="A363" s="23"/>
      <c r="B363" s="25"/>
      <c r="C363" s="24"/>
      <c r="D363" s="24"/>
      <c r="E363" s="24"/>
    </row>
    <row r="364" spans="1:5">
      <c r="A364" s="23"/>
      <c r="B364" s="25"/>
      <c r="C364" s="24"/>
      <c r="D364" s="24"/>
      <c r="E364" s="24"/>
    </row>
    <row r="365" spans="1:5">
      <c r="A365" s="23"/>
      <c r="B365" s="25"/>
      <c r="C365" s="24"/>
      <c r="D365" s="24"/>
      <c r="E365" s="24"/>
    </row>
    <row r="366" spans="1:5">
      <c r="A366" s="23"/>
      <c r="B366" s="25"/>
      <c r="C366" s="24"/>
      <c r="D366" s="24"/>
      <c r="E366" s="24"/>
    </row>
    <row r="367" spans="1:5">
      <c r="A367" s="23"/>
      <c r="B367" s="25"/>
      <c r="C367" s="24"/>
      <c r="D367" s="24"/>
      <c r="E367" s="24"/>
    </row>
    <row r="368" spans="1:5">
      <c r="A368" s="23"/>
      <c r="B368" s="25"/>
      <c r="C368" s="24"/>
      <c r="D368" s="24"/>
      <c r="E368" s="24"/>
    </row>
    <row r="369" spans="1:5">
      <c r="A369" s="23"/>
      <c r="B369" s="25"/>
      <c r="C369" s="24"/>
      <c r="D369" s="24"/>
      <c r="E369" s="24"/>
    </row>
    <row r="370" spans="1:5">
      <c r="A370" s="23"/>
      <c r="B370" s="25"/>
      <c r="C370" s="24"/>
      <c r="D370" s="24"/>
      <c r="E370" s="24"/>
    </row>
    <row r="371" spans="1:5">
      <c r="A371" s="23"/>
      <c r="B371" s="25"/>
      <c r="C371" s="24"/>
      <c r="D371" s="24"/>
      <c r="E371" s="24"/>
    </row>
    <row r="372" spans="1:5">
      <c r="A372" s="23"/>
      <c r="B372" s="25"/>
      <c r="C372" s="24"/>
      <c r="D372" s="24"/>
      <c r="E372" s="24"/>
    </row>
    <row r="373" spans="1:5">
      <c r="A373" s="23"/>
      <c r="B373" s="25"/>
      <c r="C373" s="24"/>
      <c r="D373" s="24"/>
      <c r="E373" s="24"/>
    </row>
    <row r="374" spans="1:5">
      <c r="A374" s="23"/>
      <c r="B374" s="25"/>
      <c r="C374" s="24"/>
      <c r="D374" s="24"/>
      <c r="E374" s="24"/>
    </row>
    <row r="375" spans="1:5">
      <c r="A375" s="23"/>
      <c r="B375" s="25"/>
      <c r="C375" s="24"/>
      <c r="D375" s="24"/>
      <c r="E375" s="24"/>
    </row>
    <row r="376" spans="1:5">
      <c r="A376" s="23"/>
      <c r="B376" s="25"/>
      <c r="C376" s="24"/>
      <c r="D376" s="24"/>
      <c r="E376" s="24"/>
    </row>
    <row r="377" spans="1:5">
      <c r="A377" s="23"/>
      <c r="B377" s="25"/>
      <c r="C377" s="24"/>
      <c r="D377" s="24"/>
      <c r="E377" s="24"/>
    </row>
    <row r="378" spans="1:5">
      <c r="A378" s="23"/>
      <c r="B378" s="25"/>
      <c r="C378" s="24"/>
      <c r="D378" s="24"/>
      <c r="E378" s="24"/>
    </row>
    <row r="379" spans="1:5">
      <c r="A379" s="23"/>
      <c r="B379" s="25"/>
      <c r="C379" s="24"/>
      <c r="D379" s="24"/>
      <c r="E379" s="24"/>
    </row>
    <row r="380" spans="1:5">
      <c r="A380" s="23"/>
      <c r="B380" s="25"/>
      <c r="C380" s="24"/>
      <c r="D380" s="24"/>
      <c r="E380" s="24"/>
    </row>
    <row r="381" spans="1:5">
      <c r="A381" s="23"/>
      <c r="B381" s="25"/>
      <c r="C381" s="24"/>
      <c r="D381" s="24"/>
      <c r="E381" s="24"/>
    </row>
    <row r="382" spans="1:5">
      <c r="A382" s="23"/>
      <c r="B382" s="25"/>
      <c r="C382" s="24"/>
      <c r="D382" s="24"/>
      <c r="E382" s="24"/>
    </row>
    <row r="383" spans="1:5">
      <c r="A383" s="23"/>
      <c r="B383" s="25"/>
      <c r="C383" s="24"/>
      <c r="D383" s="24"/>
      <c r="E383" s="24"/>
    </row>
    <row r="384" spans="1:5">
      <c r="A384" s="23"/>
      <c r="B384" s="25"/>
      <c r="C384" s="24"/>
      <c r="D384" s="24"/>
      <c r="E384" s="24"/>
    </row>
    <row r="385" spans="1:5">
      <c r="A385" s="23"/>
      <c r="B385" s="25"/>
      <c r="C385" s="24"/>
      <c r="D385" s="24"/>
      <c r="E385" s="24"/>
    </row>
    <row r="386" spans="1:5">
      <c r="A386" s="23"/>
      <c r="B386" s="25"/>
      <c r="C386" s="24"/>
      <c r="D386" s="24"/>
      <c r="E386" s="24"/>
    </row>
    <row r="387" spans="1:5">
      <c r="A387" s="23"/>
      <c r="B387" s="25"/>
      <c r="C387" s="24"/>
      <c r="D387" s="24"/>
      <c r="E387" s="24"/>
    </row>
    <row r="388" spans="1:5">
      <c r="A388" s="23"/>
      <c r="B388" s="25"/>
      <c r="C388" s="24"/>
      <c r="D388" s="24"/>
      <c r="E388" s="24"/>
    </row>
    <row r="389" spans="1:5">
      <c r="A389" s="23"/>
      <c r="B389" s="25"/>
      <c r="C389" s="24"/>
      <c r="D389" s="24"/>
      <c r="E389" s="24"/>
    </row>
    <row r="390" spans="1:5">
      <c r="A390" s="23"/>
      <c r="B390" s="25"/>
      <c r="C390" s="24"/>
      <c r="D390" s="24"/>
      <c r="E390" s="24"/>
    </row>
    <row r="391" spans="1:5">
      <c r="A391" s="23"/>
      <c r="B391" s="25"/>
      <c r="C391" s="24"/>
      <c r="D391" s="24"/>
      <c r="E391" s="24"/>
    </row>
    <row r="392" spans="1:5">
      <c r="A392" s="23"/>
      <c r="B392" s="25"/>
      <c r="C392" s="24"/>
      <c r="D392" s="24"/>
      <c r="E392" s="24"/>
    </row>
    <row r="393" spans="1:5">
      <c r="A393" s="23"/>
      <c r="B393" s="25"/>
      <c r="C393" s="24"/>
      <c r="D393" s="24"/>
      <c r="E393" s="24"/>
    </row>
    <row r="394" spans="1:5">
      <c r="A394" s="23"/>
      <c r="B394" s="25"/>
      <c r="C394" s="24"/>
      <c r="D394" s="24"/>
      <c r="E394" s="24"/>
    </row>
    <row r="395" spans="1:5">
      <c r="A395" s="23"/>
      <c r="B395" s="25"/>
      <c r="C395" s="24"/>
      <c r="D395" s="24"/>
      <c r="E395" s="24"/>
    </row>
    <row r="396" spans="1:5">
      <c r="A396" s="23"/>
      <c r="B396" s="25"/>
      <c r="C396" s="24"/>
      <c r="D396" s="24"/>
      <c r="E396" s="24"/>
    </row>
    <row r="397" spans="1:5">
      <c r="A397" s="23"/>
      <c r="B397" s="25"/>
      <c r="C397" s="24"/>
      <c r="D397" s="24"/>
      <c r="E397" s="24"/>
    </row>
    <row r="398" spans="1:5">
      <c r="A398" s="23"/>
      <c r="B398" s="25"/>
      <c r="C398" s="24"/>
      <c r="D398" s="24"/>
      <c r="E398" s="24"/>
    </row>
    <row r="399" spans="1:5">
      <c r="A399" s="23"/>
      <c r="B399" s="25"/>
      <c r="C399" s="24"/>
      <c r="D399" s="24"/>
      <c r="E399" s="24"/>
    </row>
    <row r="400" spans="1:5">
      <c r="A400" s="23"/>
      <c r="B400" s="25"/>
      <c r="C400" s="24"/>
      <c r="D400" s="24"/>
      <c r="E400" s="24"/>
    </row>
    <row r="401" spans="1:5">
      <c r="A401" s="23"/>
      <c r="B401" s="25"/>
      <c r="C401" s="24"/>
      <c r="D401" s="24"/>
      <c r="E401" s="24"/>
    </row>
    <row r="402" spans="1:5">
      <c r="A402" s="23"/>
      <c r="B402" s="25"/>
      <c r="C402" s="24"/>
      <c r="D402" s="24"/>
      <c r="E402" s="24"/>
    </row>
    <row r="403" spans="1:5">
      <c r="A403" s="23"/>
      <c r="B403" s="25"/>
      <c r="C403" s="24"/>
      <c r="D403" s="24"/>
      <c r="E403" s="24"/>
    </row>
    <row r="404" spans="1:5">
      <c r="A404" s="23"/>
      <c r="B404" s="25"/>
      <c r="C404" s="24"/>
      <c r="D404" s="24"/>
      <c r="E404" s="24"/>
    </row>
    <row r="405" spans="1:5">
      <c r="A405" s="23"/>
      <c r="B405" s="25"/>
      <c r="C405" s="24"/>
      <c r="D405" s="24"/>
      <c r="E405" s="24"/>
    </row>
    <row r="406" spans="1:5">
      <c r="A406" s="23"/>
      <c r="B406" s="25"/>
      <c r="C406" s="24"/>
      <c r="D406" s="24"/>
      <c r="E406" s="24"/>
    </row>
    <row r="407" spans="1:5">
      <c r="A407" s="23"/>
      <c r="B407" s="25"/>
      <c r="C407" s="24"/>
      <c r="D407" s="24"/>
      <c r="E407" s="24"/>
    </row>
    <row r="408" spans="1:5">
      <c r="A408" s="23"/>
      <c r="B408" s="25"/>
      <c r="C408" s="24"/>
      <c r="D408" s="24"/>
      <c r="E408" s="24"/>
    </row>
    <row r="409" spans="1:5">
      <c r="A409" s="23"/>
      <c r="B409" s="25"/>
      <c r="C409" s="24"/>
      <c r="D409" s="24"/>
      <c r="E409" s="24"/>
    </row>
    <row r="410" spans="1:5">
      <c r="A410" s="23"/>
      <c r="B410" s="25"/>
      <c r="C410" s="24"/>
      <c r="D410" s="24"/>
      <c r="E410" s="24"/>
    </row>
    <row r="411" spans="1:5">
      <c r="A411" s="23"/>
      <c r="B411" s="25"/>
      <c r="C411" s="24"/>
      <c r="D411" s="24"/>
      <c r="E411" s="24"/>
    </row>
    <row r="412" spans="1:5">
      <c r="A412" s="23"/>
      <c r="B412" s="25"/>
      <c r="C412" s="24"/>
      <c r="D412" s="24"/>
      <c r="E412" s="24"/>
    </row>
    <row r="413" spans="1:5">
      <c r="A413" s="23"/>
      <c r="B413" s="25"/>
      <c r="C413" s="24"/>
      <c r="D413" s="24"/>
      <c r="E413" s="24"/>
    </row>
    <row r="414" spans="1:5">
      <c r="A414" s="23"/>
      <c r="B414" s="25"/>
      <c r="C414" s="24"/>
      <c r="D414" s="24"/>
      <c r="E414" s="24"/>
    </row>
    <row r="415" spans="1:5">
      <c r="A415" s="23"/>
      <c r="B415" s="25"/>
      <c r="C415" s="24"/>
      <c r="D415" s="24"/>
      <c r="E415" s="24"/>
    </row>
    <row r="416" spans="1:5">
      <c r="A416" s="23"/>
      <c r="B416" s="25"/>
      <c r="C416" s="24"/>
      <c r="D416" s="24"/>
      <c r="E416" s="24"/>
    </row>
    <row r="417" spans="1:5">
      <c r="A417" s="23"/>
      <c r="B417" s="25"/>
      <c r="C417" s="24"/>
      <c r="D417" s="24"/>
      <c r="E417" s="24"/>
    </row>
    <row r="418" spans="1:5">
      <c r="A418" s="23"/>
      <c r="B418" s="25"/>
      <c r="C418" s="24"/>
      <c r="D418" s="24"/>
      <c r="E418" s="24"/>
    </row>
    <row r="419" spans="1:5">
      <c r="A419" s="23"/>
      <c r="B419" s="25"/>
      <c r="C419" s="24"/>
      <c r="D419" s="24"/>
      <c r="E419" s="24"/>
    </row>
    <row r="420" spans="1:5">
      <c r="A420" s="23"/>
      <c r="B420" s="25"/>
      <c r="C420" s="24"/>
      <c r="D420" s="24"/>
      <c r="E420" s="24"/>
    </row>
    <row r="421" spans="1:5">
      <c r="A421" s="23"/>
      <c r="B421" s="25"/>
      <c r="C421" s="24"/>
      <c r="D421" s="24"/>
      <c r="E421" s="24"/>
    </row>
    <row r="422" spans="1:5">
      <c r="A422" s="23"/>
      <c r="B422" s="25"/>
      <c r="C422" s="24"/>
      <c r="D422" s="24"/>
      <c r="E422" s="24"/>
    </row>
    <row r="423" spans="1:5">
      <c r="A423" s="23"/>
      <c r="B423" s="25"/>
      <c r="C423" s="24"/>
      <c r="D423" s="24"/>
      <c r="E423" s="24"/>
    </row>
    <row r="424" spans="1:5">
      <c r="A424" s="23"/>
      <c r="B424" s="25"/>
      <c r="C424" s="24"/>
      <c r="D424" s="24"/>
      <c r="E424" s="24"/>
    </row>
    <row r="425" spans="1:5">
      <c r="A425" s="23"/>
      <c r="B425" s="25"/>
      <c r="C425" s="24"/>
      <c r="D425" s="24"/>
      <c r="E425" s="24"/>
    </row>
    <row r="426" spans="1:5">
      <c r="A426" s="23"/>
      <c r="B426" s="25"/>
      <c r="C426" s="24"/>
      <c r="D426" s="24"/>
      <c r="E426" s="24"/>
    </row>
    <row r="427" spans="1:5">
      <c r="A427" s="23"/>
      <c r="B427" s="25"/>
      <c r="C427" s="24"/>
      <c r="D427" s="24"/>
      <c r="E427" s="24"/>
    </row>
    <row r="428" spans="1:5">
      <c r="A428" s="23"/>
      <c r="B428" s="25"/>
      <c r="C428" s="24"/>
      <c r="D428" s="24"/>
      <c r="E428" s="24"/>
    </row>
    <row r="429" spans="1:5">
      <c r="A429" s="23"/>
      <c r="B429" s="25"/>
      <c r="C429" s="24"/>
      <c r="D429" s="24"/>
      <c r="E429" s="24"/>
    </row>
    <row r="430" spans="1:5">
      <c r="A430" s="23"/>
      <c r="B430" s="25"/>
      <c r="C430" s="24"/>
      <c r="D430" s="24"/>
      <c r="E430" s="24"/>
    </row>
    <row r="431" spans="1:5">
      <c r="A431" s="23"/>
      <c r="B431" s="25"/>
      <c r="C431" s="24"/>
      <c r="D431" s="24"/>
      <c r="E431" s="24"/>
    </row>
    <row r="432" spans="1:5">
      <c r="A432" s="23"/>
      <c r="B432" s="25"/>
      <c r="C432" s="24"/>
      <c r="D432" s="24"/>
      <c r="E432" s="24"/>
    </row>
    <row r="433" spans="1:5">
      <c r="A433" s="23"/>
      <c r="B433" s="25"/>
      <c r="C433" s="24"/>
      <c r="D433" s="24"/>
      <c r="E433" s="24"/>
    </row>
    <row r="434" spans="1:5">
      <c r="A434" s="23"/>
      <c r="B434" s="25"/>
      <c r="C434" s="24"/>
      <c r="D434" s="24"/>
      <c r="E434" s="24"/>
    </row>
    <row r="435" spans="1:5">
      <c r="A435" s="23"/>
      <c r="B435" s="25"/>
      <c r="C435" s="24"/>
      <c r="D435" s="24"/>
      <c r="E435" s="24"/>
    </row>
    <row r="436" spans="1:5">
      <c r="A436" s="23"/>
      <c r="B436" s="25"/>
      <c r="C436" s="24"/>
      <c r="D436" s="24"/>
      <c r="E436" s="24"/>
    </row>
    <row r="437" spans="1:5">
      <c r="A437" s="23"/>
      <c r="B437" s="25"/>
      <c r="C437" s="24"/>
      <c r="D437" s="24"/>
      <c r="E437" s="24"/>
    </row>
    <row r="438" spans="1:5">
      <c r="A438" s="23"/>
      <c r="B438" s="25"/>
      <c r="C438" s="24"/>
      <c r="D438" s="24"/>
      <c r="E438" s="24"/>
    </row>
    <row r="439" spans="1:5">
      <c r="A439" s="23"/>
      <c r="B439" s="25"/>
      <c r="C439" s="24"/>
      <c r="D439" s="24"/>
      <c r="E439" s="24"/>
    </row>
    <row r="440" spans="1:5">
      <c r="A440" s="23"/>
      <c r="B440" s="25"/>
      <c r="C440" s="24"/>
      <c r="D440" s="24"/>
      <c r="E440" s="24"/>
    </row>
    <row r="441" spans="1:5">
      <c r="A441" s="23"/>
      <c r="B441" s="25"/>
      <c r="C441" s="24"/>
      <c r="D441" s="24"/>
      <c r="E441" s="24"/>
    </row>
    <row r="442" spans="1:5">
      <c r="A442" s="23"/>
      <c r="B442" s="25"/>
      <c r="C442" s="24"/>
      <c r="D442" s="24"/>
      <c r="E442" s="24"/>
    </row>
    <row r="443" spans="1:5">
      <c r="A443" s="23"/>
      <c r="B443" s="25"/>
      <c r="C443" s="24"/>
      <c r="D443" s="24"/>
      <c r="E443" s="24"/>
    </row>
    <row r="444" spans="1:5">
      <c r="A444" s="23"/>
      <c r="B444" s="25"/>
      <c r="C444" s="24"/>
      <c r="D444" s="24"/>
      <c r="E444" s="24"/>
    </row>
    <row r="445" spans="1:5">
      <c r="A445" s="23"/>
      <c r="B445" s="25"/>
      <c r="C445" s="24"/>
      <c r="D445" s="24"/>
      <c r="E445" s="24"/>
    </row>
    <row r="446" spans="1:5">
      <c r="A446" s="23"/>
      <c r="B446" s="25"/>
      <c r="C446" s="24"/>
      <c r="D446" s="24"/>
      <c r="E446" s="24"/>
    </row>
    <row r="447" spans="1:5">
      <c r="A447" s="23"/>
      <c r="B447" s="25"/>
      <c r="C447" s="24"/>
      <c r="D447" s="24"/>
      <c r="E447" s="24"/>
    </row>
    <row r="448" spans="1:5">
      <c r="A448" s="23"/>
      <c r="B448" s="25"/>
      <c r="C448" s="24"/>
      <c r="D448" s="24"/>
      <c r="E448" s="24"/>
    </row>
    <row r="449" spans="1:5">
      <c r="A449" s="23"/>
      <c r="B449" s="25"/>
      <c r="C449" s="24"/>
      <c r="D449" s="24"/>
      <c r="E449" s="24"/>
    </row>
    <row r="450" spans="1:5">
      <c r="A450" s="23"/>
      <c r="B450" s="25"/>
      <c r="C450" s="24"/>
      <c r="D450" s="24"/>
      <c r="E450" s="24"/>
    </row>
    <row r="451" spans="1:5">
      <c r="A451" s="23"/>
      <c r="B451" s="25"/>
      <c r="C451" s="24"/>
      <c r="D451" s="24"/>
      <c r="E451" s="24"/>
    </row>
    <row r="452" spans="1:5">
      <c r="A452" s="23"/>
      <c r="B452" s="25"/>
      <c r="C452" s="24"/>
      <c r="D452" s="24"/>
      <c r="E452" s="24"/>
    </row>
    <row r="453" spans="1:5">
      <c r="A453" s="23"/>
      <c r="B453" s="25"/>
      <c r="C453" s="24"/>
      <c r="D453" s="24"/>
      <c r="E453" s="24"/>
    </row>
    <row r="454" spans="1:5">
      <c r="A454" s="23"/>
      <c r="B454" s="25"/>
      <c r="C454" s="24"/>
      <c r="D454" s="24"/>
      <c r="E454" s="24"/>
    </row>
    <row r="455" spans="1:5">
      <c r="A455" s="23"/>
      <c r="B455" s="25"/>
      <c r="C455" s="24"/>
      <c r="D455" s="24"/>
      <c r="E455" s="24"/>
    </row>
    <row r="456" spans="1:5">
      <c r="A456" s="23"/>
      <c r="B456" s="25"/>
      <c r="C456" s="24"/>
      <c r="D456" s="24"/>
      <c r="E456" s="24"/>
    </row>
    <row r="457" spans="1:5">
      <c r="A457" s="23"/>
      <c r="B457" s="25"/>
      <c r="C457" s="24"/>
      <c r="D457" s="24"/>
      <c r="E457" s="24"/>
    </row>
    <row r="458" spans="1:5">
      <c r="A458" s="23"/>
      <c r="B458" s="25"/>
      <c r="C458" s="24"/>
      <c r="D458" s="24"/>
      <c r="E458" s="24"/>
    </row>
    <row r="459" spans="1:5">
      <c r="A459" s="23"/>
      <c r="B459" s="25"/>
      <c r="C459" s="24"/>
      <c r="D459" s="24"/>
      <c r="E459" s="24"/>
    </row>
    <row r="460" spans="1:5">
      <c r="A460" s="23"/>
      <c r="B460" s="25"/>
      <c r="C460" s="24"/>
      <c r="D460" s="24"/>
      <c r="E460" s="24"/>
    </row>
    <row r="461" spans="1:5">
      <c r="A461" s="23"/>
      <c r="B461" s="25"/>
      <c r="C461" s="24"/>
      <c r="D461" s="24"/>
      <c r="E461" s="24"/>
    </row>
    <row r="462" spans="1:5">
      <c r="A462" s="23"/>
      <c r="B462" s="25"/>
      <c r="C462" s="24"/>
      <c r="D462" s="24"/>
      <c r="E462" s="24"/>
    </row>
    <row r="463" spans="1:5">
      <c r="A463" s="23"/>
      <c r="B463" s="25"/>
      <c r="C463" s="24"/>
      <c r="D463" s="24"/>
      <c r="E463" s="24"/>
    </row>
    <row r="464" spans="1:5">
      <c r="A464" s="23"/>
      <c r="B464" s="25"/>
      <c r="C464" s="24"/>
      <c r="D464" s="24"/>
      <c r="E464" s="24"/>
    </row>
    <row r="465" spans="1:5">
      <c r="A465" s="23"/>
      <c r="B465" s="25"/>
      <c r="C465" s="24"/>
      <c r="D465" s="24"/>
      <c r="E465" s="24"/>
    </row>
    <row r="466" spans="1:5">
      <c r="A466" s="23"/>
      <c r="B466" s="25"/>
      <c r="C466" s="24"/>
      <c r="D466" s="24"/>
      <c r="E466" s="24"/>
    </row>
    <row r="467" spans="1:5">
      <c r="A467" s="23"/>
      <c r="B467" s="25"/>
      <c r="C467" s="24"/>
      <c r="D467" s="24"/>
      <c r="E467" s="24"/>
    </row>
    <row r="468" spans="1:5">
      <c r="A468" s="23"/>
      <c r="B468" s="25"/>
      <c r="C468" s="24"/>
      <c r="D468" s="24"/>
      <c r="E468" s="24"/>
    </row>
    <row r="469" spans="1:5">
      <c r="A469" s="23"/>
      <c r="B469" s="25"/>
      <c r="C469" s="24"/>
      <c r="D469" s="24"/>
      <c r="E469" s="24"/>
    </row>
    <row r="470" spans="1:5">
      <c r="A470" s="23"/>
      <c r="B470" s="25"/>
      <c r="C470" s="24"/>
      <c r="D470" s="24"/>
      <c r="E470" s="24"/>
    </row>
    <row r="471" spans="1:5">
      <c r="A471" s="23"/>
      <c r="B471" s="25"/>
      <c r="C471" s="24"/>
      <c r="D471" s="24"/>
      <c r="E471" s="24"/>
    </row>
    <row r="472" spans="1:5">
      <c r="A472" s="23"/>
      <c r="B472" s="25"/>
      <c r="C472" s="24"/>
      <c r="D472" s="24"/>
      <c r="E472" s="24"/>
    </row>
    <row r="473" spans="1:5">
      <c r="A473" s="23"/>
      <c r="B473" s="25"/>
      <c r="C473" s="24"/>
      <c r="D473" s="24"/>
      <c r="E473" s="24"/>
    </row>
    <row r="474" spans="1:5">
      <c r="A474" s="23"/>
      <c r="B474" s="25"/>
      <c r="C474" s="24"/>
      <c r="D474" s="24"/>
      <c r="E474" s="24"/>
    </row>
    <row r="475" spans="1:5">
      <c r="A475" s="23"/>
      <c r="B475" s="25"/>
      <c r="C475" s="24"/>
      <c r="D475" s="24"/>
      <c r="E475" s="24"/>
    </row>
    <row r="476" spans="1:5">
      <c r="A476" s="23"/>
      <c r="B476" s="25"/>
      <c r="C476" s="24"/>
      <c r="D476" s="24"/>
      <c r="E476" s="24"/>
    </row>
    <row r="477" spans="1:5">
      <c r="A477" s="23"/>
      <c r="B477" s="25"/>
      <c r="C477" s="24"/>
      <c r="D477" s="24"/>
      <c r="E477" s="24"/>
    </row>
    <row r="478" spans="1:5">
      <c r="A478" s="23"/>
      <c r="B478" s="25"/>
      <c r="C478" s="24"/>
      <c r="D478" s="24"/>
      <c r="E478" s="24"/>
    </row>
    <row r="479" spans="1:5">
      <c r="A479" s="23"/>
      <c r="B479" s="25"/>
      <c r="C479" s="24"/>
      <c r="D479" s="24"/>
      <c r="E479" s="24"/>
    </row>
    <row r="480" spans="1:5">
      <c r="A480" s="23"/>
      <c r="B480" s="25"/>
      <c r="C480" s="24"/>
      <c r="D480" s="24"/>
      <c r="E480" s="24"/>
    </row>
    <row r="481" spans="1:5">
      <c r="A481" s="23"/>
      <c r="B481" s="25"/>
      <c r="C481" s="24"/>
      <c r="D481" s="24"/>
      <c r="E481" s="24"/>
    </row>
    <row r="482" spans="1:5">
      <c r="A482" s="23"/>
      <c r="B482" s="25"/>
      <c r="C482" s="24"/>
      <c r="D482" s="24"/>
      <c r="E482" s="24"/>
    </row>
    <row r="483" spans="1:5">
      <c r="A483" s="23"/>
      <c r="B483" s="25"/>
      <c r="C483" s="24"/>
      <c r="D483" s="24"/>
      <c r="E483" s="24"/>
    </row>
    <row r="484" spans="1:5">
      <c r="A484" s="23"/>
      <c r="B484" s="25"/>
      <c r="C484" s="24"/>
      <c r="D484" s="24"/>
      <c r="E484" s="24"/>
    </row>
    <row r="485" spans="1:5">
      <c r="A485" s="23"/>
      <c r="B485" s="25"/>
      <c r="C485" s="24"/>
      <c r="D485" s="24"/>
      <c r="E485" s="24"/>
    </row>
    <row r="486" spans="1:5">
      <c r="A486" s="23"/>
      <c r="B486" s="25"/>
      <c r="C486" s="24"/>
      <c r="D486" s="24"/>
      <c r="E486" s="24"/>
    </row>
    <row r="487" spans="1:5">
      <c r="A487" s="23"/>
      <c r="B487" s="25"/>
      <c r="C487" s="24"/>
      <c r="D487" s="24"/>
      <c r="E487" s="24"/>
    </row>
    <row r="488" spans="1:5">
      <c r="A488" s="23"/>
      <c r="B488" s="25"/>
      <c r="C488" s="24"/>
      <c r="D488" s="24"/>
      <c r="E488" s="24"/>
    </row>
    <row r="489" spans="1:5">
      <c r="A489" s="23"/>
      <c r="B489" s="25"/>
      <c r="C489" s="24"/>
      <c r="D489" s="24"/>
      <c r="E489" s="24"/>
    </row>
    <row r="490" spans="1:5">
      <c r="A490" s="23"/>
      <c r="B490" s="25"/>
      <c r="C490" s="24"/>
      <c r="D490" s="24"/>
      <c r="E490" s="24"/>
    </row>
    <row r="491" spans="1:5">
      <c r="A491" s="23"/>
      <c r="B491" s="25"/>
      <c r="C491" s="24"/>
      <c r="D491" s="24"/>
      <c r="E491" s="24"/>
    </row>
    <row r="492" spans="1:5">
      <c r="A492" s="23"/>
      <c r="B492" s="25"/>
      <c r="C492" s="24"/>
      <c r="D492" s="24"/>
      <c r="E492" s="24"/>
    </row>
    <row r="493" spans="1:5">
      <c r="A493" s="23"/>
      <c r="B493" s="25"/>
      <c r="C493" s="24"/>
      <c r="D493" s="24"/>
      <c r="E493" s="24"/>
    </row>
    <row r="494" spans="1:5">
      <c r="A494" s="23"/>
      <c r="B494" s="25"/>
      <c r="C494" s="24"/>
      <c r="D494" s="24"/>
      <c r="E494" s="24"/>
    </row>
    <row r="495" spans="1:5">
      <c r="A495" s="23"/>
      <c r="B495" s="25"/>
      <c r="C495" s="24"/>
      <c r="D495" s="24"/>
      <c r="E495" s="24"/>
    </row>
    <row r="496" spans="1:5">
      <c r="A496" s="23"/>
      <c r="B496" s="25"/>
      <c r="C496" s="24"/>
      <c r="D496" s="24"/>
      <c r="E496" s="24"/>
    </row>
    <row r="497" spans="1:5">
      <c r="A497" s="23"/>
      <c r="B497" s="25"/>
      <c r="C497" s="24"/>
      <c r="D497" s="24"/>
      <c r="E497" s="24"/>
    </row>
    <row r="498" spans="1:5">
      <c r="A498" s="23"/>
      <c r="B498" s="25"/>
      <c r="C498" s="24"/>
      <c r="D498" s="24"/>
      <c r="E498" s="24"/>
    </row>
    <row r="499" spans="1:5">
      <c r="A499" s="23"/>
      <c r="B499" s="25"/>
      <c r="C499" s="24"/>
      <c r="D499" s="24"/>
      <c r="E499" s="24"/>
    </row>
    <row r="500" spans="1:5">
      <c r="A500" s="23"/>
      <c r="B500" s="25"/>
      <c r="C500" s="24"/>
      <c r="D500" s="24"/>
      <c r="E500" s="24"/>
    </row>
    <row r="501" spans="1:5">
      <c r="A501" s="23"/>
      <c r="B501" s="25"/>
      <c r="C501" s="24"/>
      <c r="D501" s="24"/>
      <c r="E501" s="24"/>
    </row>
    <row r="502" spans="1:5">
      <c r="A502" s="23"/>
      <c r="B502" s="25"/>
      <c r="C502" s="24"/>
      <c r="D502" s="24"/>
      <c r="E502" s="24"/>
    </row>
    <row r="503" spans="1:5">
      <c r="A503" s="23"/>
      <c r="B503" s="25"/>
      <c r="C503" s="24"/>
      <c r="D503" s="24"/>
      <c r="E503" s="24"/>
    </row>
    <row r="504" spans="1:5">
      <c r="A504" s="23"/>
      <c r="B504" s="25"/>
      <c r="C504" s="24"/>
      <c r="D504" s="24"/>
      <c r="E504" s="24"/>
    </row>
    <row r="505" spans="1:5">
      <c r="A505" s="23"/>
      <c r="B505" s="25"/>
      <c r="C505" s="24"/>
      <c r="D505" s="24"/>
      <c r="E505" s="24"/>
    </row>
    <row r="506" spans="1:5">
      <c r="A506" s="23"/>
      <c r="B506" s="25"/>
      <c r="C506" s="24"/>
      <c r="D506" s="24"/>
      <c r="E506" s="24"/>
    </row>
    <row r="507" spans="1:5">
      <c r="A507" s="23"/>
      <c r="B507" s="25"/>
      <c r="C507" s="24"/>
      <c r="D507" s="24"/>
      <c r="E507" s="24"/>
    </row>
    <row r="508" spans="1:5">
      <c r="A508" s="23"/>
      <c r="B508" s="25"/>
      <c r="C508" s="24"/>
      <c r="D508" s="24"/>
      <c r="E508" s="24"/>
    </row>
    <row r="509" spans="1:5">
      <c r="A509" s="23"/>
      <c r="B509" s="25"/>
      <c r="C509" s="24"/>
      <c r="D509" s="24"/>
      <c r="E509" s="24"/>
    </row>
    <row r="510" spans="1:5">
      <c r="A510" s="23"/>
      <c r="B510" s="25"/>
      <c r="C510" s="24"/>
      <c r="D510" s="24"/>
      <c r="E510" s="24"/>
    </row>
    <row r="511" spans="1:5">
      <c r="A511" s="23"/>
      <c r="B511" s="25"/>
      <c r="C511" s="24"/>
      <c r="D511" s="24"/>
      <c r="E511" s="24"/>
    </row>
    <row r="512" spans="1:5">
      <c r="A512" s="23"/>
      <c r="B512" s="25"/>
      <c r="C512" s="24"/>
      <c r="D512" s="24"/>
      <c r="E512" s="24"/>
    </row>
    <row r="513" spans="1:5">
      <c r="A513" s="23"/>
      <c r="B513" s="25"/>
      <c r="C513" s="24"/>
      <c r="D513" s="24"/>
      <c r="E513" s="24"/>
    </row>
    <row r="514" spans="1:5">
      <c r="A514" s="23"/>
      <c r="B514" s="25"/>
      <c r="C514" s="24"/>
      <c r="D514" s="24"/>
      <c r="E514" s="24"/>
    </row>
    <row r="515" spans="1:5">
      <c r="A515" s="23"/>
      <c r="B515" s="25"/>
      <c r="C515" s="24"/>
      <c r="D515" s="24"/>
      <c r="E515" s="24"/>
    </row>
    <row r="516" spans="1:5">
      <c r="A516" s="23"/>
      <c r="B516" s="25"/>
      <c r="C516" s="24"/>
      <c r="D516" s="24"/>
      <c r="E516" s="24"/>
    </row>
    <row r="517" spans="1:5">
      <c r="A517" s="23"/>
      <c r="B517" s="25"/>
      <c r="C517" s="24"/>
      <c r="D517" s="24"/>
      <c r="E517" s="24"/>
    </row>
  </sheetData>
  <sheetProtection algorithmName="SHA-512" hashValue="LvltBSTtFo61oDDcHJJU1Wqq9594Dpdp0vPncPXg2+96oD6/uq6Da9r9d49csjt7QYewWaYMU6yNHLIrMIEvuw==" saltValue="Nb+wXOKbu3IHjth4V9SMxw==" spinCount="100000" sheet="1" formatCells="0" formatColumns="0" formatRows="0"/>
  <customSheetViews>
    <customSheetView guid="{0C13EE4D-7CE1-4AA1-8E50-FA0088A2A213}">
      <selection activeCell="L17" sqref="L17"/>
      <pageMargins left="0.7" right="0.7" top="0.75" bottom="0.75" header="0.3" footer="0.3"/>
      <pageSetup orientation="portrait" r:id="rId1"/>
    </customSheetView>
  </customSheetViews>
  <mergeCells count="13">
    <mergeCell ref="A13:C13"/>
    <mergeCell ref="A14:A15"/>
    <mergeCell ref="G19:I19"/>
    <mergeCell ref="G20:I20"/>
    <mergeCell ref="I2:J2"/>
    <mergeCell ref="D10:H15"/>
    <mergeCell ref="A1:G6"/>
    <mergeCell ref="A11:B11"/>
    <mergeCell ref="A12:B12"/>
    <mergeCell ref="A10:B10"/>
    <mergeCell ref="A8:B8"/>
    <mergeCell ref="C8:E8"/>
    <mergeCell ref="J10:M11"/>
  </mergeCells>
  <conditionalFormatting sqref="C8:E8">
    <cfRule type="expression" dxfId="1" priority="2">
      <formula>C8="Your Name Here!"</formula>
    </cfRule>
  </conditionalFormatting>
  <conditionalFormatting sqref="J19:J20 A10:I517">
    <cfRule type="expression" dxfId="0" priority="1">
      <formula>$C$8="Your Name Here!"</formula>
    </cfRule>
  </conditionalFormatting>
  <hyperlinks>
    <hyperlink ref="J10:L11" r:id="rId2" display="Video explaining this in detail." xr:uid="{811FF920-C93A-4314-A9D1-01D51463111F}"/>
    <hyperlink ref="J10:M11" r:id="rId3" display="Video explaining this in detail." xr:uid="{68EA0FE6-A111-4C3D-B416-505BEBE3F22D}"/>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AA2A-DDE8-4188-A353-CC009FC8809D}">
  <dimension ref="A1:W33"/>
  <sheetViews>
    <sheetView workbookViewId="0">
      <selection activeCell="P25" sqref="P25"/>
    </sheetView>
  </sheetViews>
  <sheetFormatPr defaultRowHeight="15"/>
  <cols>
    <col min="6" max="6" width="11" bestFit="1" customWidth="1"/>
  </cols>
  <sheetData>
    <row r="1" spans="1:23">
      <c r="G1" s="27"/>
      <c r="H1" s="28">
        <v>1</v>
      </c>
      <c r="I1" s="28">
        <v>2</v>
      </c>
      <c r="J1" s="28">
        <v>3</v>
      </c>
      <c r="K1" s="28">
        <v>4</v>
      </c>
      <c r="L1" s="28">
        <v>5</v>
      </c>
      <c r="M1" s="28">
        <v>6</v>
      </c>
      <c r="N1" s="28">
        <v>7</v>
      </c>
      <c r="O1" s="28">
        <v>8</v>
      </c>
      <c r="P1" s="28">
        <v>9</v>
      </c>
      <c r="Q1" s="28">
        <v>10</v>
      </c>
      <c r="R1" s="28">
        <v>11</v>
      </c>
      <c r="S1" s="28">
        <v>12</v>
      </c>
      <c r="T1" s="28">
        <v>13</v>
      </c>
      <c r="U1" s="28">
        <v>14</v>
      </c>
      <c r="V1" s="28">
        <v>15</v>
      </c>
      <c r="W1" s="29">
        <v>16</v>
      </c>
    </row>
    <row r="2" spans="1:23">
      <c r="G2" s="30">
        <v>1</v>
      </c>
      <c r="H2" s="31">
        <v>2</v>
      </c>
      <c r="I2" s="31">
        <v>3</v>
      </c>
      <c r="J2" s="31">
        <v>5</v>
      </c>
      <c r="K2" s="31">
        <v>7</v>
      </c>
      <c r="L2" s="31">
        <v>11</v>
      </c>
      <c r="M2" s="31">
        <v>13</v>
      </c>
      <c r="N2" s="31">
        <v>17</v>
      </c>
      <c r="O2" s="31">
        <v>19</v>
      </c>
      <c r="P2" s="31">
        <v>23</v>
      </c>
      <c r="Q2" s="31">
        <v>29</v>
      </c>
      <c r="R2" s="31">
        <v>947</v>
      </c>
      <c r="S2" s="31">
        <v>953</v>
      </c>
      <c r="T2" s="31">
        <v>967</v>
      </c>
      <c r="U2" s="31">
        <v>971</v>
      </c>
      <c r="V2" s="31">
        <v>977</v>
      </c>
      <c r="W2" s="32">
        <v>983</v>
      </c>
    </row>
    <row r="3" spans="1:23">
      <c r="G3" s="30">
        <v>2</v>
      </c>
      <c r="H3" s="31">
        <v>31</v>
      </c>
      <c r="I3" s="31">
        <v>37</v>
      </c>
      <c r="J3" s="31">
        <v>41</v>
      </c>
      <c r="K3" s="31">
        <v>43</v>
      </c>
      <c r="L3" s="31">
        <v>47</v>
      </c>
      <c r="M3" s="31">
        <v>53</v>
      </c>
      <c r="N3" s="31">
        <v>59</v>
      </c>
      <c r="O3" s="31">
        <v>61</v>
      </c>
      <c r="P3" s="31">
        <v>67</v>
      </c>
      <c r="Q3" s="31">
        <v>71</v>
      </c>
      <c r="R3" s="31">
        <v>991</v>
      </c>
      <c r="S3" s="31">
        <v>997</v>
      </c>
      <c r="T3" s="31">
        <v>1009</v>
      </c>
      <c r="U3" s="31">
        <v>1013</v>
      </c>
      <c r="V3" s="31">
        <v>1019</v>
      </c>
      <c r="W3" s="32">
        <v>1021</v>
      </c>
    </row>
    <row r="4" spans="1:23">
      <c r="G4" s="30">
        <v>3</v>
      </c>
      <c r="H4" s="31">
        <v>73</v>
      </c>
      <c r="I4" s="31">
        <v>79</v>
      </c>
      <c r="J4" s="31">
        <v>83</v>
      </c>
      <c r="K4" s="31">
        <v>89</v>
      </c>
      <c r="L4" s="31">
        <v>97</v>
      </c>
      <c r="M4" s="31">
        <v>101</v>
      </c>
      <c r="N4" s="31">
        <v>103</v>
      </c>
      <c r="O4" s="31">
        <v>107</v>
      </c>
      <c r="P4" s="31">
        <v>109</v>
      </c>
      <c r="Q4" s="31">
        <v>113</v>
      </c>
      <c r="R4" s="31">
        <v>1031</v>
      </c>
      <c r="S4" s="31">
        <v>1033</v>
      </c>
      <c r="T4" s="31">
        <v>1039</v>
      </c>
      <c r="U4" s="31">
        <v>1049</v>
      </c>
      <c r="V4" s="31">
        <v>1051</v>
      </c>
      <c r="W4" s="32">
        <v>1061</v>
      </c>
    </row>
    <row r="5" spans="1:23" ht="15.75" thickBot="1">
      <c r="G5" s="30">
        <v>4</v>
      </c>
      <c r="H5" s="31">
        <v>127</v>
      </c>
      <c r="I5" s="31">
        <v>131</v>
      </c>
      <c r="J5" s="31">
        <v>137</v>
      </c>
      <c r="K5" s="31">
        <v>139</v>
      </c>
      <c r="L5" s="31">
        <v>149</v>
      </c>
      <c r="M5" s="31">
        <v>151</v>
      </c>
      <c r="N5" s="31">
        <v>157</v>
      </c>
      <c r="O5" s="31">
        <v>163</v>
      </c>
      <c r="P5" s="31">
        <v>167</v>
      </c>
      <c r="Q5" s="31">
        <v>173</v>
      </c>
      <c r="R5" s="31">
        <v>1993</v>
      </c>
      <c r="S5" s="31">
        <v>1997</v>
      </c>
      <c r="T5" s="31">
        <v>1999</v>
      </c>
      <c r="U5" s="31">
        <v>2003</v>
      </c>
      <c r="V5" s="31">
        <v>2011</v>
      </c>
      <c r="W5" s="32">
        <v>2017</v>
      </c>
    </row>
    <row r="6" spans="1:23">
      <c r="A6">
        <v>1</v>
      </c>
      <c r="B6" s="27">
        <f>CODE(MID(PayoffCC!C$8,A6,1))</f>
        <v>89</v>
      </c>
      <c r="C6" s="28">
        <f>MOD(B6,16)</f>
        <v>9</v>
      </c>
      <c r="D6" s="28">
        <f>MOD((B6-C6)/16,16)</f>
        <v>5</v>
      </c>
      <c r="E6" s="29">
        <f ca="1">INDIRECT("R"&amp;(C6+1)&amp;"C"&amp;(D6+7),0)</f>
        <v>439</v>
      </c>
      <c r="G6" s="30">
        <v>5</v>
      </c>
      <c r="H6" s="31">
        <v>179</v>
      </c>
      <c r="I6" s="31">
        <v>181</v>
      </c>
      <c r="J6" s="31">
        <v>191</v>
      </c>
      <c r="K6" s="31">
        <v>193</v>
      </c>
      <c r="L6" s="31">
        <v>197</v>
      </c>
      <c r="M6" s="31">
        <v>199</v>
      </c>
      <c r="N6" s="31">
        <v>211</v>
      </c>
      <c r="O6" s="31">
        <v>223</v>
      </c>
      <c r="P6" s="31">
        <v>227</v>
      </c>
      <c r="Q6" s="31">
        <v>229</v>
      </c>
      <c r="R6" s="31">
        <v>2063</v>
      </c>
      <c r="S6" s="31">
        <v>2069</v>
      </c>
      <c r="T6" s="31">
        <v>2081</v>
      </c>
      <c r="U6" s="31">
        <v>2083</v>
      </c>
      <c r="V6" s="31">
        <v>2087</v>
      </c>
      <c r="W6" s="32">
        <v>2089</v>
      </c>
    </row>
    <row r="7" spans="1:23">
      <c r="A7">
        <v>2</v>
      </c>
      <c r="B7" s="30">
        <f>CODE(MID(PayoffCC!C$8,A7,1))</f>
        <v>111</v>
      </c>
      <c r="C7" s="31">
        <f t="shared" ref="C7:C10" si="0">MOD(B7,16)</f>
        <v>15</v>
      </c>
      <c r="D7" s="31">
        <f t="shared" ref="D7:D10" si="1">MOD((B7-C7)/16,16)</f>
        <v>6</v>
      </c>
      <c r="E7" s="32">
        <f t="shared" ref="E7:E10" ca="1" si="2">INDIRECT("R"&amp;(C7+1)&amp;"C"&amp;(D7+7),0)</f>
        <v>839</v>
      </c>
      <c r="G7" s="30">
        <v>6</v>
      </c>
      <c r="H7" s="31">
        <v>233</v>
      </c>
      <c r="I7" s="31">
        <v>239</v>
      </c>
      <c r="J7" s="31">
        <v>241</v>
      </c>
      <c r="K7" s="31">
        <v>251</v>
      </c>
      <c r="L7" s="31">
        <v>257</v>
      </c>
      <c r="M7" s="31">
        <v>263</v>
      </c>
      <c r="N7" s="31">
        <v>269</v>
      </c>
      <c r="O7" s="31">
        <v>271</v>
      </c>
      <c r="P7" s="31">
        <v>277</v>
      </c>
      <c r="Q7" s="31">
        <v>281</v>
      </c>
      <c r="R7" s="31">
        <v>2131</v>
      </c>
      <c r="S7" s="31">
        <v>2137</v>
      </c>
      <c r="T7" s="31">
        <v>2141</v>
      </c>
      <c r="U7" s="31">
        <v>2143</v>
      </c>
      <c r="V7" s="31">
        <v>2153</v>
      </c>
      <c r="W7" s="32">
        <v>2161</v>
      </c>
    </row>
    <row r="8" spans="1:23">
      <c r="A8">
        <v>3</v>
      </c>
      <c r="B8" s="30">
        <f>CODE(MID(PayoffCC!C$8,A8,1))</f>
        <v>117</v>
      </c>
      <c r="C8" s="31">
        <f t="shared" si="0"/>
        <v>5</v>
      </c>
      <c r="D8" s="31">
        <f t="shared" si="1"/>
        <v>7</v>
      </c>
      <c r="E8" s="32">
        <f t="shared" ca="1" si="2"/>
        <v>211</v>
      </c>
      <c r="G8" s="30">
        <v>7</v>
      </c>
      <c r="H8" s="31">
        <v>283</v>
      </c>
      <c r="I8" s="31">
        <v>293</v>
      </c>
      <c r="J8" s="31">
        <v>307</v>
      </c>
      <c r="K8" s="31">
        <v>311</v>
      </c>
      <c r="L8" s="31">
        <v>313</v>
      </c>
      <c r="M8" s="31">
        <v>317</v>
      </c>
      <c r="N8" s="31">
        <v>331</v>
      </c>
      <c r="O8" s="31">
        <v>337</v>
      </c>
      <c r="P8" s="31">
        <v>347</v>
      </c>
      <c r="Q8" s="31">
        <v>349</v>
      </c>
      <c r="R8" s="31">
        <v>2221</v>
      </c>
      <c r="S8" s="31">
        <v>2237</v>
      </c>
      <c r="T8" s="31">
        <v>2239</v>
      </c>
      <c r="U8" s="31">
        <v>2243</v>
      </c>
      <c r="V8" s="31">
        <v>2251</v>
      </c>
      <c r="W8" s="32">
        <v>2267</v>
      </c>
    </row>
    <row r="9" spans="1:23">
      <c r="A9">
        <v>4</v>
      </c>
      <c r="B9" s="30">
        <f>CODE(MID(PayoffCC!C$8,A9,1))</f>
        <v>114</v>
      </c>
      <c r="C9" s="31">
        <f t="shared" si="0"/>
        <v>2</v>
      </c>
      <c r="D9" s="31">
        <f t="shared" si="1"/>
        <v>7</v>
      </c>
      <c r="E9" s="32">
        <f t="shared" ca="1" si="2"/>
        <v>59</v>
      </c>
      <c r="G9" s="30">
        <v>8</v>
      </c>
      <c r="H9" s="31">
        <v>353</v>
      </c>
      <c r="I9" s="31">
        <v>359</v>
      </c>
      <c r="J9" s="31">
        <v>367</v>
      </c>
      <c r="K9" s="31">
        <v>373</v>
      </c>
      <c r="L9" s="31">
        <v>379</v>
      </c>
      <c r="M9" s="31">
        <v>383</v>
      </c>
      <c r="N9" s="31">
        <v>389</v>
      </c>
      <c r="O9" s="31">
        <v>397</v>
      </c>
      <c r="P9" s="31">
        <v>401</v>
      </c>
      <c r="Q9" s="31">
        <v>409</v>
      </c>
      <c r="R9" s="31">
        <v>2293</v>
      </c>
      <c r="S9" s="31">
        <v>2297</v>
      </c>
      <c r="T9" s="31">
        <v>2309</v>
      </c>
      <c r="U9" s="31">
        <v>2311</v>
      </c>
      <c r="V9" s="31">
        <v>2333</v>
      </c>
      <c r="W9" s="32">
        <v>2339</v>
      </c>
    </row>
    <row r="10" spans="1:23" ht="15.75" thickBot="1">
      <c r="A10">
        <v>5</v>
      </c>
      <c r="B10" s="30">
        <f>CODE(MID(PayoffCC!C$8,A10,1))</f>
        <v>32</v>
      </c>
      <c r="C10" s="34">
        <f t="shared" si="0"/>
        <v>0</v>
      </c>
      <c r="D10" s="34">
        <f t="shared" si="1"/>
        <v>2</v>
      </c>
      <c r="E10" s="35">
        <f t="shared" ca="1" si="2"/>
        <v>2</v>
      </c>
      <c r="G10" s="30">
        <v>9</v>
      </c>
      <c r="H10" s="31">
        <v>419</v>
      </c>
      <c r="I10" s="31">
        <v>421</v>
      </c>
      <c r="J10" s="31">
        <v>431</v>
      </c>
      <c r="K10" s="31">
        <v>433</v>
      </c>
      <c r="L10" s="31">
        <v>439</v>
      </c>
      <c r="M10" s="31">
        <v>443</v>
      </c>
      <c r="N10" s="31">
        <v>449</v>
      </c>
      <c r="O10" s="31">
        <v>457</v>
      </c>
      <c r="P10" s="31">
        <v>461</v>
      </c>
      <c r="Q10" s="31">
        <v>463</v>
      </c>
      <c r="R10" s="31">
        <v>2371</v>
      </c>
      <c r="S10" s="31">
        <v>2377</v>
      </c>
      <c r="T10" s="31">
        <v>2381</v>
      </c>
      <c r="U10" s="31">
        <v>2383</v>
      </c>
      <c r="V10" s="31">
        <v>2389</v>
      </c>
      <c r="W10" s="32">
        <v>2393</v>
      </c>
    </row>
    <row r="11" spans="1:23" ht="15.75" thickBot="1">
      <c r="A11" t="s">
        <v>26</v>
      </c>
      <c r="B11" s="36">
        <f ca="1">MOD(PRODUCT(E6:E10),F13)</f>
        <v>3778</v>
      </c>
      <c r="F11">
        <v>1103515245</v>
      </c>
      <c r="G11" s="30">
        <v>10</v>
      </c>
      <c r="H11" s="31">
        <v>467</v>
      </c>
      <c r="I11" s="31">
        <v>479</v>
      </c>
      <c r="J11" s="31">
        <v>487</v>
      </c>
      <c r="K11" s="31">
        <v>491</v>
      </c>
      <c r="L11" s="31">
        <v>499</v>
      </c>
      <c r="M11" s="31">
        <v>503</v>
      </c>
      <c r="N11" s="31">
        <v>509</v>
      </c>
      <c r="O11" s="31">
        <v>521</v>
      </c>
      <c r="P11" s="31">
        <v>523</v>
      </c>
      <c r="Q11" s="31">
        <v>541</v>
      </c>
      <c r="R11" s="31">
        <v>2437</v>
      </c>
      <c r="S11" s="31">
        <v>2441</v>
      </c>
      <c r="T11" s="31">
        <v>2447</v>
      </c>
      <c r="U11" s="31">
        <v>2459</v>
      </c>
      <c r="V11" s="31">
        <v>2467</v>
      </c>
      <c r="W11" s="32">
        <v>2473</v>
      </c>
    </row>
    <row r="12" spans="1:23">
      <c r="A12" t="s">
        <v>27</v>
      </c>
      <c r="B12">
        <f ca="1">MOD(B11*F11+F12,F13)</f>
        <v>5331</v>
      </c>
      <c r="C12">
        <f ca="1">MOD(B12,2)</f>
        <v>1</v>
      </c>
      <c r="D12">
        <f ca="1">B12/F$13</f>
        <v>0.162689208984375</v>
      </c>
      <c r="E12">
        <f ca="1">IF(D12&lt;0.25,0,IF(D12&lt;0.5,1,IF(D12&lt;0.75,3,4)))</f>
        <v>0</v>
      </c>
      <c r="F12">
        <v>12345</v>
      </c>
      <c r="G12" s="30">
        <v>11</v>
      </c>
      <c r="H12" s="31">
        <v>547</v>
      </c>
      <c r="I12" s="31">
        <v>557</v>
      </c>
      <c r="J12" s="31">
        <v>563</v>
      </c>
      <c r="K12" s="31">
        <v>569</v>
      </c>
      <c r="L12" s="31">
        <v>571</v>
      </c>
      <c r="M12" s="31">
        <v>577</v>
      </c>
      <c r="N12" s="31">
        <v>587</v>
      </c>
      <c r="O12" s="31">
        <v>593</v>
      </c>
      <c r="P12" s="31">
        <v>599</v>
      </c>
      <c r="Q12" s="31">
        <v>601</v>
      </c>
      <c r="R12" s="31">
        <v>2539</v>
      </c>
      <c r="S12" s="31">
        <v>2543</v>
      </c>
      <c r="T12" s="31">
        <v>2549</v>
      </c>
      <c r="U12" s="31">
        <v>2551</v>
      </c>
      <c r="V12" s="31">
        <v>2557</v>
      </c>
      <c r="W12" s="32">
        <v>2579</v>
      </c>
    </row>
    <row r="13" spans="1:23">
      <c r="A13" t="s">
        <v>28</v>
      </c>
      <c r="B13" s="17">
        <f t="shared" ref="B13:B33" ca="1" si="3">MOD(B12*F$11+F$12,F$13)</f>
        <v>22544</v>
      </c>
      <c r="C13">
        <f t="shared" ref="C13:C33" ca="1" si="4">IF(D13&lt;0.5,0,1)</f>
        <v>1</v>
      </c>
      <c r="D13">
        <f t="shared" ref="D13:D33" ca="1" si="5">B13/F$13</f>
        <v>0.68798828125</v>
      </c>
      <c r="E13">
        <f t="shared" ref="E13:E33" ca="1" si="6">IF(D13&lt;0.25,0,IF(D13&lt;0.5,1,IF(D13&lt;0.75,3,4)))</f>
        <v>3</v>
      </c>
      <c r="F13">
        <v>32768</v>
      </c>
      <c r="G13" s="30">
        <v>12</v>
      </c>
      <c r="H13" s="31">
        <v>607</v>
      </c>
      <c r="I13" s="31">
        <v>613</v>
      </c>
      <c r="J13" s="31">
        <v>617</v>
      </c>
      <c r="K13" s="31">
        <v>619</v>
      </c>
      <c r="L13" s="31">
        <v>631</v>
      </c>
      <c r="M13" s="31">
        <v>641</v>
      </c>
      <c r="N13" s="31">
        <v>643</v>
      </c>
      <c r="O13" s="31">
        <v>647</v>
      </c>
      <c r="P13" s="31">
        <v>653</v>
      </c>
      <c r="Q13" s="31">
        <v>659</v>
      </c>
      <c r="R13" s="31">
        <v>2621</v>
      </c>
      <c r="S13" s="31">
        <v>2633</v>
      </c>
      <c r="T13" s="31">
        <v>2647</v>
      </c>
      <c r="U13" s="31">
        <v>2657</v>
      </c>
      <c r="V13" s="31">
        <v>2659</v>
      </c>
      <c r="W13" s="32">
        <v>2663</v>
      </c>
    </row>
    <row r="14" spans="1:23">
      <c r="A14" t="s">
        <v>29</v>
      </c>
      <c r="B14" s="17">
        <f t="shared" ca="1" si="3"/>
        <v>3849</v>
      </c>
      <c r="C14">
        <f t="shared" ca="1" si="4"/>
        <v>0</v>
      </c>
      <c r="D14">
        <f t="shared" ca="1" si="5"/>
        <v>0.117462158203125</v>
      </c>
      <c r="E14">
        <f t="shared" ca="1" si="6"/>
        <v>0</v>
      </c>
      <c r="G14" s="30">
        <v>13</v>
      </c>
      <c r="H14" s="31">
        <v>661</v>
      </c>
      <c r="I14" s="31">
        <v>673</v>
      </c>
      <c r="J14" s="31">
        <v>677</v>
      </c>
      <c r="K14" s="31">
        <v>683</v>
      </c>
      <c r="L14" s="31">
        <v>691</v>
      </c>
      <c r="M14" s="31">
        <v>701</v>
      </c>
      <c r="N14" s="31">
        <v>709</v>
      </c>
      <c r="O14" s="31">
        <v>719</v>
      </c>
      <c r="P14" s="31">
        <v>727</v>
      </c>
      <c r="Q14" s="31">
        <v>733</v>
      </c>
      <c r="R14" s="31">
        <v>2689</v>
      </c>
      <c r="S14" s="31">
        <v>2693</v>
      </c>
      <c r="T14" s="31">
        <v>2699</v>
      </c>
      <c r="U14" s="31">
        <v>2707</v>
      </c>
      <c r="V14" s="31">
        <v>2711</v>
      </c>
      <c r="W14" s="32">
        <v>2713</v>
      </c>
    </row>
    <row r="15" spans="1:23">
      <c r="A15" t="s">
        <v>30</v>
      </c>
      <c r="B15" s="17">
        <f t="shared" ca="1" si="3"/>
        <v>21774</v>
      </c>
      <c r="C15">
        <f t="shared" ca="1" si="4"/>
        <v>1</v>
      </c>
      <c r="D15">
        <f t="shared" ca="1" si="5"/>
        <v>0.66448974609375</v>
      </c>
      <c r="E15">
        <f t="shared" ca="1" si="6"/>
        <v>3</v>
      </c>
      <c r="G15" s="30">
        <v>14</v>
      </c>
      <c r="H15" s="31">
        <v>739</v>
      </c>
      <c r="I15" s="31">
        <v>743</v>
      </c>
      <c r="J15" s="31">
        <v>751</v>
      </c>
      <c r="K15" s="31">
        <v>757</v>
      </c>
      <c r="L15" s="31">
        <v>761</v>
      </c>
      <c r="M15" s="31">
        <v>769</v>
      </c>
      <c r="N15" s="31">
        <v>773</v>
      </c>
      <c r="O15" s="31">
        <v>787</v>
      </c>
      <c r="P15" s="31">
        <v>797</v>
      </c>
      <c r="Q15" s="31">
        <v>809</v>
      </c>
      <c r="R15" s="31">
        <v>2749</v>
      </c>
      <c r="S15" s="31">
        <v>2753</v>
      </c>
      <c r="T15" s="31">
        <v>2767</v>
      </c>
      <c r="U15" s="31">
        <v>2777</v>
      </c>
      <c r="V15" s="31">
        <v>2789</v>
      </c>
      <c r="W15" s="32">
        <v>2791</v>
      </c>
    </row>
    <row r="16" spans="1:23">
      <c r="A16" t="s">
        <v>31</v>
      </c>
      <c r="B16" s="17">
        <f t="shared" ca="1" si="3"/>
        <v>11055</v>
      </c>
      <c r="C16">
        <f t="shared" ca="1" si="4"/>
        <v>0</v>
      </c>
      <c r="D16">
        <f t="shared" ca="1" si="5"/>
        <v>0.337371826171875</v>
      </c>
      <c r="E16">
        <f t="shared" ca="1" si="6"/>
        <v>1</v>
      </c>
      <c r="G16" s="30">
        <v>15</v>
      </c>
      <c r="H16" s="31">
        <v>811</v>
      </c>
      <c r="I16" s="31">
        <v>821</v>
      </c>
      <c r="J16" s="31">
        <v>823</v>
      </c>
      <c r="K16" s="31">
        <v>827</v>
      </c>
      <c r="L16" s="31">
        <v>829</v>
      </c>
      <c r="M16" s="31">
        <v>839</v>
      </c>
      <c r="N16" s="31">
        <v>853</v>
      </c>
      <c r="O16" s="31">
        <v>857</v>
      </c>
      <c r="P16" s="31">
        <v>859</v>
      </c>
      <c r="Q16" s="31">
        <v>863</v>
      </c>
      <c r="R16" s="31">
        <v>2833</v>
      </c>
      <c r="S16" s="31">
        <v>2837</v>
      </c>
      <c r="T16" s="31">
        <v>2843</v>
      </c>
      <c r="U16" s="31">
        <v>2851</v>
      </c>
      <c r="V16" s="31">
        <v>2857</v>
      </c>
      <c r="W16" s="32">
        <v>2861</v>
      </c>
    </row>
    <row r="17" spans="1:23" ht="15.75" thickBot="1">
      <c r="A17" t="s">
        <v>32</v>
      </c>
      <c r="B17" s="17">
        <f t="shared" ca="1" si="3"/>
        <v>25916</v>
      </c>
      <c r="C17">
        <f t="shared" ca="1" si="4"/>
        <v>1</v>
      </c>
      <c r="D17">
        <f t="shared" ca="1" si="5"/>
        <v>0.7908935546875</v>
      </c>
      <c r="E17">
        <f t="shared" ca="1" si="6"/>
        <v>4</v>
      </c>
      <c r="G17" s="33">
        <v>16</v>
      </c>
      <c r="H17" s="34">
        <v>877</v>
      </c>
      <c r="I17" s="34">
        <v>881</v>
      </c>
      <c r="J17" s="34">
        <v>883</v>
      </c>
      <c r="K17" s="34">
        <v>887</v>
      </c>
      <c r="L17" s="34">
        <v>907</v>
      </c>
      <c r="M17" s="34">
        <v>911</v>
      </c>
      <c r="N17" s="34">
        <v>919</v>
      </c>
      <c r="O17" s="34">
        <v>929</v>
      </c>
      <c r="P17" s="34">
        <v>937</v>
      </c>
      <c r="Q17" s="34">
        <v>941</v>
      </c>
      <c r="R17" s="34">
        <v>2909</v>
      </c>
      <c r="S17" s="34">
        <v>2917</v>
      </c>
      <c r="T17" s="34">
        <v>2927</v>
      </c>
      <c r="U17" s="34">
        <v>2939</v>
      </c>
      <c r="V17" s="34">
        <v>2953</v>
      </c>
      <c r="W17" s="35">
        <v>2957</v>
      </c>
    </row>
    <row r="18" spans="1:23">
      <c r="A18" t="s">
        <v>33</v>
      </c>
      <c r="B18" s="17">
        <f t="shared" ca="1" si="3"/>
        <v>4805</v>
      </c>
      <c r="C18">
        <f t="shared" ca="1" si="4"/>
        <v>0</v>
      </c>
      <c r="D18">
        <f t="shared" ca="1" si="5"/>
        <v>0.146636962890625</v>
      </c>
      <c r="E18">
        <f t="shared" ca="1" si="6"/>
        <v>0</v>
      </c>
    </row>
    <row r="19" spans="1:23">
      <c r="A19" t="s">
        <v>34</v>
      </c>
      <c r="B19" s="17">
        <f t="shared" ca="1" si="3"/>
        <v>13338</v>
      </c>
      <c r="C19">
        <f t="shared" ca="1" si="4"/>
        <v>0</v>
      </c>
      <c r="D19">
        <f t="shared" ca="1" si="5"/>
        <v>0.40704345703125</v>
      </c>
      <c r="E19">
        <f t="shared" ca="1" si="6"/>
        <v>1</v>
      </c>
      <c r="H19">
        <f ca="1">2000+SUM(C12:C26)*25</f>
        <v>2200</v>
      </c>
    </row>
    <row r="20" spans="1:23">
      <c r="A20" t="s">
        <v>35</v>
      </c>
      <c r="B20" s="17">
        <f t="shared" ca="1" si="3"/>
        <v>19275</v>
      </c>
      <c r="C20">
        <f t="shared" ca="1" si="4"/>
        <v>1</v>
      </c>
      <c r="D20">
        <f t="shared" ca="1" si="5"/>
        <v>0.588226318359375</v>
      </c>
      <c r="E20">
        <f t="shared" ca="1" si="6"/>
        <v>3</v>
      </c>
      <c r="H20">
        <f ca="1">2+SUM(C12:C15)*0.5</f>
        <v>3.5</v>
      </c>
    </row>
    <row r="21" spans="1:23">
      <c r="A21" t="s">
        <v>36</v>
      </c>
      <c r="B21" s="17">
        <f t="shared" ca="1" si="3"/>
        <v>6440</v>
      </c>
      <c r="C21">
        <f t="shared" ca="1" si="4"/>
        <v>0</v>
      </c>
      <c r="D21">
        <f t="shared" ca="1" si="5"/>
        <v>0.196533203125</v>
      </c>
      <c r="E21">
        <f t="shared" ca="1" si="6"/>
        <v>0</v>
      </c>
      <c r="H21">
        <f ca="1">15+SUM(C21:C30)</f>
        <v>21</v>
      </c>
    </row>
    <row r="22" spans="1:23">
      <c r="A22" t="s">
        <v>37</v>
      </c>
      <c r="B22" s="17">
        <f t="shared" ca="1" si="3"/>
        <v>5697</v>
      </c>
      <c r="C22">
        <f t="shared" ca="1" si="4"/>
        <v>0</v>
      </c>
      <c r="D22">
        <f t="shared" ca="1" si="5"/>
        <v>0.173858642578125</v>
      </c>
      <c r="E22">
        <f t="shared" ca="1" si="6"/>
        <v>0</v>
      </c>
      <c r="H22">
        <f ca="1">20+SUM(C29:C31)*5</f>
        <v>30</v>
      </c>
      <c r="M22" s="17"/>
    </row>
    <row r="23" spans="1:23">
      <c r="A23" t="s">
        <v>38</v>
      </c>
      <c r="B23" s="17">
        <f t="shared" ca="1" si="3"/>
        <v>30694</v>
      </c>
      <c r="C23">
        <f t="shared" ca="1" si="4"/>
        <v>1</v>
      </c>
      <c r="D23">
        <f t="shared" ca="1" si="5"/>
        <v>0.93670654296875</v>
      </c>
      <c r="E23">
        <f t="shared" ca="1" si="6"/>
        <v>4</v>
      </c>
      <c r="M23" s="17"/>
    </row>
    <row r="24" spans="1:23">
      <c r="A24" t="s">
        <v>39</v>
      </c>
      <c r="B24" s="17">
        <f t="shared" ca="1" si="3"/>
        <v>20775</v>
      </c>
      <c r="C24">
        <f t="shared" ca="1" si="4"/>
        <v>1</v>
      </c>
      <c r="D24">
        <f t="shared" ca="1" si="5"/>
        <v>0.634002685546875</v>
      </c>
      <c r="E24">
        <f t="shared" ca="1" si="6"/>
        <v>3</v>
      </c>
      <c r="M24" s="17"/>
    </row>
    <row r="25" spans="1:23">
      <c r="A25" t="s">
        <v>40</v>
      </c>
      <c r="B25" s="17">
        <f t="shared" ca="1" si="3"/>
        <v>8148</v>
      </c>
      <c r="C25">
        <f t="shared" ca="1" si="4"/>
        <v>0</v>
      </c>
      <c r="D25">
        <f t="shared" ca="1" si="5"/>
        <v>0.2486572265625</v>
      </c>
      <c r="E25">
        <f t="shared" ca="1" si="6"/>
        <v>0</v>
      </c>
      <c r="M25" s="17"/>
    </row>
    <row r="26" spans="1:23">
      <c r="A26" t="s">
        <v>41</v>
      </c>
      <c r="B26" s="17">
        <f t="shared" ca="1" si="3"/>
        <v>21885</v>
      </c>
      <c r="C26">
        <f t="shared" ca="1" si="4"/>
        <v>1</v>
      </c>
      <c r="D26">
        <f t="shared" ca="1" si="5"/>
        <v>0.667877197265625</v>
      </c>
      <c r="E26">
        <f t="shared" ca="1" si="6"/>
        <v>3</v>
      </c>
      <c r="M26" s="17"/>
    </row>
    <row r="27" spans="1:23">
      <c r="A27" t="s">
        <v>42</v>
      </c>
      <c r="B27" s="17">
        <f t="shared" ca="1" si="3"/>
        <v>11378</v>
      </c>
      <c r="C27">
        <f t="shared" ca="1" si="4"/>
        <v>0</v>
      </c>
      <c r="D27">
        <f t="shared" ca="1" si="5"/>
        <v>0.34722900390625</v>
      </c>
      <c r="E27">
        <f t="shared" ca="1" si="6"/>
        <v>1</v>
      </c>
      <c r="M27" s="17"/>
    </row>
    <row r="28" spans="1:23">
      <c r="A28" t="s">
        <v>43</v>
      </c>
      <c r="B28" s="17">
        <f t="shared" ca="1" si="3"/>
        <v>22723</v>
      </c>
      <c r="C28">
        <f t="shared" ca="1" si="4"/>
        <v>1</v>
      </c>
      <c r="D28">
        <f t="shared" ca="1" si="5"/>
        <v>0.693450927734375</v>
      </c>
      <c r="E28">
        <f t="shared" ca="1" si="6"/>
        <v>3</v>
      </c>
      <c r="M28" s="17"/>
    </row>
    <row r="29" spans="1:23">
      <c r="A29" t="s">
        <v>44</v>
      </c>
      <c r="B29" s="17">
        <f t="shared" ca="1" si="3"/>
        <v>25920</v>
      </c>
      <c r="C29">
        <f t="shared" ca="1" si="4"/>
        <v>1</v>
      </c>
      <c r="D29">
        <f t="shared" ca="1" si="5"/>
        <v>0.791015625</v>
      </c>
      <c r="E29">
        <f t="shared" ca="1" si="6"/>
        <v>4</v>
      </c>
      <c r="M29" s="17"/>
    </row>
    <row r="30" spans="1:23">
      <c r="A30" t="s">
        <v>45</v>
      </c>
      <c r="B30" s="17">
        <f t="shared" ca="1" si="3"/>
        <v>19577</v>
      </c>
      <c r="C30">
        <f t="shared" ca="1" si="4"/>
        <v>1</v>
      </c>
      <c r="D30">
        <f t="shared" ca="1" si="5"/>
        <v>0.597442626953125</v>
      </c>
      <c r="E30">
        <f t="shared" ca="1" si="6"/>
        <v>3</v>
      </c>
      <c r="M30" s="17"/>
    </row>
    <row r="31" spans="1:23">
      <c r="A31" t="s">
        <v>46</v>
      </c>
      <c r="B31" s="17">
        <f t="shared" ca="1" si="3"/>
        <v>7614</v>
      </c>
      <c r="C31">
        <f t="shared" ca="1" si="4"/>
        <v>0</v>
      </c>
      <c r="D31">
        <f t="shared" ca="1" si="5"/>
        <v>0.23236083984375</v>
      </c>
      <c r="E31">
        <f t="shared" ca="1" si="6"/>
        <v>0</v>
      </c>
      <c r="M31" s="17"/>
    </row>
    <row r="32" spans="1:23">
      <c r="A32" t="s">
        <v>47</v>
      </c>
      <c r="B32" s="17">
        <f t="shared" ca="1" si="3"/>
        <v>15903</v>
      </c>
      <c r="C32">
        <f t="shared" ca="1" si="4"/>
        <v>0</v>
      </c>
      <c r="D32">
        <f t="shared" ca="1" si="5"/>
        <v>0.485321044921875</v>
      </c>
      <c r="E32">
        <f t="shared" ca="1" si="6"/>
        <v>1</v>
      </c>
      <c r="M32" s="17"/>
    </row>
    <row r="33" spans="1:13">
      <c r="A33" t="s">
        <v>48</v>
      </c>
      <c r="B33" s="17">
        <f t="shared" ca="1" si="3"/>
        <v>5484</v>
      </c>
      <c r="C33">
        <f t="shared" ca="1" si="4"/>
        <v>0</v>
      </c>
      <c r="D33">
        <f t="shared" ca="1" si="5"/>
        <v>0.1673583984375</v>
      </c>
      <c r="E33">
        <f t="shared" ca="1" si="6"/>
        <v>0</v>
      </c>
      <c r="M33" s="17"/>
    </row>
  </sheetData>
  <customSheetViews>
    <customSheetView guid="{0C13EE4D-7CE1-4AA1-8E50-FA0088A2A213}" state="hidden">
      <selection activeCell="P25" sqref="P25"/>
      <pageMargins left="0.7" right="0.7" top="0.75" bottom="0.75" header="0.3" footer="0.3"/>
    </customSheetView>
  </customSheetView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E18E2-0BBB-4AE6-A681-F5B8F58E67E3}">
  <dimension ref="B3:G9"/>
  <sheetViews>
    <sheetView workbookViewId="0">
      <selection activeCell="G22" sqref="G22"/>
    </sheetView>
  </sheetViews>
  <sheetFormatPr defaultRowHeight="15"/>
  <sheetData>
    <row r="3" spans="2:7">
      <c r="B3" s="79" t="s">
        <v>51</v>
      </c>
      <c r="C3" s="79"/>
      <c r="D3" s="79"/>
      <c r="E3" s="79"/>
      <c r="F3" s="79"/>
      <c r="G3" s="79"/>
    </row>
    <row r="4" spans="2:7">
      <c r="B4" s="79"/>
      <c r="C4" s="79"/>
      <c r="D4" s="79"/>
      <c r="E4" s="79"/>
      <c r="F4" s="79"/>
      <c r="G4" s="79"/>
    </row>
    <row r="5" spans="2:7">
      <c r="B5" s="79"/>
      <c r="C5" s="79"/>
      <c r="D5" s="79"/>
      <c r="E5" s="79"/>
      <c r="F5" s="79"/>
      <c r="G5" s="79"/>
    </row>
    <row r="6" spans="2:7">
      <c r="B6" s="79"/>
      <c r="C6" s="79"/>
      <c r="D6" s="79"/>
      <c r="E6" s="79"/>
      <c r="F6" s="79"/>
      <c r="G6" s="79"/>
    </row>
    <row r="7" spans="2:7">
      <c r="B7" s="79"/>
      <c r="C7" s="79"/>
      <c r="D7" s="79"/>
      <c r="E7" s="79"/>
      <c r="F7" s="79"/>
      <c r="G7" s="79"/>
    </row>
    <row r="8" spans="2:7">
      <c r="B8" s="79"/>
      <c r="C8" s="79"/>
      <c r="D8" s="79"/>
      <c r="E8" s="79"/>
      <c r="F8" s="79"/>
      <c r="G8" s="79"/>
    </row>
    <row r="9" spans="2:7">
      <c r="B9" s="79"/>
      <c r="C9" s="79"/>
      <c r="D9" s="79"/>
      <c r="E9" s="79"/>
      <c r="F9" s="79"/>
      <c r="G9" s="79"/>
    </row>
  </sheetData>
  <customSheetViews>
    <customSheetView guid="{0C13EE4D-7CE1-4AA1-8E50-FA0088A2A213}" state="hidden">
      <selection activeCell="G22" sqref="G22"/>
      <pageMargins left="0.7" right="0.7" top="0.75" bottom="0.75" header="0.3" footer="0.3"/>
      <pageSetup orientation="portrait" r:id="rId1"/>
    </customSheetView>
  </customSheetViews>
  <mergeCells count="1">
    <mergeCell ref="B3:G9"/>
  </mergeCell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PayoffCC</vt:lpstr>
      <vt:lpstr>Random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Ketchersid</dc:creator>
  <cp:lastModifiedBy>Richard Ketchersid</cp:lastModifiedBy>
  <dcterms:created xsi:type="dcterms:W3CDTF">2020-10-01T23:09:45Z</dcterms:created>
  <dcterms:modified xsi:type="dcterms:W3CDTF">2022-07-20T21:41:59Z</dcterms:modified>
</cp:coreProperties>
</file>