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0" documentId="8_{ACE40E5D-6CBA-4FD0-90F1-8788E65CD637}" xr6:coauthVersionLast="47" xr6:coauthVersionMax="47" xr10:uidLastSave="{00000000-0000-0000-0000-000000000000}"/>
  <bookViews>
    <workbookView xWindow="-108" yWindow="-108" windowWidth="23256" windowHeight="12720" xr2:uid="{2C70D319-28A0-4310-81A6-6746306450C5}"/>
  </bookViews>
  <sheets>
    <sheet name="Video Examples" sheetId="5" r:id="rId1"/>
    <sheet name="Complete for participation post" sheetId="7" r:id="rId2"/>
    <sheet name="AutoGrading" sheetId="8"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8" l="1"/>
  <c r="E30" i="8"/>
  <c r="D30" i="8"/>
  <c r="F31" i="8"/>
  <c r="F29" i="8"/>
  <c r="E31" i="8"/>
  <c r="D31" i="8"/>
  <c r="D29" i="8"/>
  <c r="C30" i="8"/>
  <c r="C31" i="8"/>
  <c r="C29" i="8"/>
  <c r="N19" i="8"/>
  <c r="K19" i="8"/>
  <c r="H19" i="8"/>
  <c r="E19" i="8"/>
  <c r="I19" i="8"/>
  <c r="N17" i="8"/>
  <c r="N18" i="8"/>
  <c r="K18" i="8"/>
  <c r="H18" i="8"/>
  <c r="E18" i="8"/>
  <c r="H17" i="8"/>
  <c r="E17" i="8"/>
  <c r="E17" i="5"/>
  <c r="N17" i="5"/>
  <c r="H17" i="5"/>
  <c r="H29" i="8" l="1"/>
</calcChain>
</file>

<file path=xl/sharedStrings.xml><?xml version="1.0" encoding="utf-8"?>
<sst xmlns="http://schemas.openxmlformats.org/spreadsheetml/2006/main" count="269" uniqueCount="71">
  <si>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</si>
  <si>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</si>
  <si>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</si>
  <si>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</si>
  <si>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</si>
  <si>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</si>
  <si>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</si>
  <si>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</si>
  <si>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</si>
  <si>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</si>
  <si>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</si>
  <si>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</si>
  <si>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</si>
  <si>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</si>
  <si>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</si>
  <si>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</si>
  <si>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</si>
  <si>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</si>
  <si>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</si>
  <si>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</si>
  <si>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</si>
  <si>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</si>
  <si>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</si>
  <si>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</si>
  <si>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</si>
  <si>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</si>
  <si>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</si>
  <si>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</si>
  <si>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</si>
  <si>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</si>
  <si>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</si>
  <si>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</si>
  <si>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t>x</t>
  </si>
  <si>
    <t>floz/kg</t>
  </si>
  <si>
    <t>g/L</t>
  </si>
  <si>
    <t>A) Convert grams per liter to ounces per gallon</t>
  </si>
  <si>
    <t>A) Convert fluid ounces per kilogram to milliliters per pound</t>
  </si>
  <si>
    <t>tsp/(lb*h)</t>
  </si>
  <si>
    <t>m^2/kg</t>
  </si>
  <si>
    <t>C) Convert square meters per kilograms to square feet per grams</t>
  </si>
  <si>
    <t>B) Convert teaspoons per pound per hour to mililiters per kilogram per day</t>
  </si>
  <si>
    <t>mL/lb</t>
  </si>
  <si>
    <t xml:space="preserve">Initial quantity </t>
  </si>
  <si>
    <t>Initial Units</t>
  </si>
  <si>
    <t>First ratio</t>
  </si>
  <si>
    <t>Units</t>
  </si>
  <si>
    <t>Second ratio</t>
  </si>
  <si>
    <t>Third ratio</t>
  </si>
  <si>
    <t>Final quantity</t>
  </si>
  <si>
    <t>Final Units</t>
  </si>
  <si>
    <t>Example: convert fluid ounces per kilogram to milliliters per pound</t>
  </si>
  <si>
    <t>mL/floz</t>
  </si>
  <si>
    <t>kg/lb</t>
  </si>
  <si>
    <t>m^2/mL</t>
  </si>
  <si>
    <t>2 Now, 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(like =F10 or =F10/B10) or the reciprocal (like =1/F9 or =B9/F9), as illustrated in the example.  No special formatting is required for the cells containing your formulas.  In the blue cells, enter the ratio of units that you multiplied by for each conversion. You should use the abbreviations provided above, including capitalization as given.</t>
  </si>
  <si>
    <r>
      <rPr>
        <sz val="16"/>
        <color theme="1"/>
        <rFont val="Calibri"/>
        <family val="2"/>
        <scheme val="minor"/>
      </rPr>
      <t xml:space="preserve">1 </t>
    </r>
    <r>
      <rPr>
        <sz val="11"/>
        <color theme="1"/>
        <rFont val="Calibri"/>
        <family val="2"/>
        <scheme val="minor"/>
      </rPr>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in your formulas in part 2.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F4 or F4/D4; when multiplying by kg/lb, you would multiply by 1/F4 or D4/F4.</t>
    </r>
  </si>
  <si>
    <t>B) Convert fluid ounces per pound per day to liter per kilogram per hour</t>
  </si>
  <si>
    <t xml:space="preserve">C) Convert square meter per mililiter to square feet per teaspoon </t>
  </si>
  <si>
    <t>floz/(lb*d)</t>
  </si>
  <si>
    <t>Video</t>
  </si>
  <si>
    <t>mL/kg</t>
  </si>
  <si>
    <t>mL/(kg*d)</t>
  </si>
  <si>
    <t>h/d</t>
  </si>
  <si>
    <t>lb/kg</t>
  </si>
  <si>
    <t>mL/tsp</t>
  </si>
  <si>
    <t>ft^2/g</t>
  </si>
  <si>
    <t>ft/m</t>
  </si>
  <si>
    <t>kg/g</t>
  </si>
  <si>
    <t>Have you entered a valid Excel formula?</t>
  </si>
  <si>
    <t xml:space="preserve">This sheet is self grading to some extent, it checks that you have used formulas and it checks that the final answer is correct. If this is so, then the final answer shows in green text, else red. </t>
  </si>
  <si>
    <r>
      <rPr>
        <sz val="18"/>
        <color theme="1"/>
        <rFont val="Calibri"/>
        <family val="2"/>
        <scheme val="minor"/>
      </rPr>
      <t>2</t>
    </r>
    <r>
      <rPr>
        <sz val="11"/>
        <color theme="1"/>
        <rFont val="Calibri"/>
        <family val="2"/>
        <scheme val="minor"/>
      </rPr>
      <t xml:space="preserve"> Now, 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(like =F10 or =F10/B10) or the reciprocal (like =1/F9 or =B9/F9), as illustrated in the example.  No special formatting is required for the cells containing your formulas.  In the blue cells, enter the ratio of units that you multiplied by for each conversion. You should use the abbreviations provided above, including capitalization as given.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</si>
</sst>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6" x14ac:knownFonts="1">
    <font>
      <sz val="11"/>
      <color theme="1"/>
      <name val="Calibri"/>
      <family val="2"/>
      <scheme val="minor"/>
    </font>
    <font>
      <sz val="16"/>
      <color theme="1"/>
      <name val="Calibri"/>
      <family val="2"/>
      <scheme val="minor"/>
    </font>
    <font>
      <u/>
      <sz val="11"/>
      <color theme="10"/>
      <name val="Calibri"/>
      <family val="2"/>
      <scheme val="minor"/>
    </font>
    <font>
      <sz val="11"/>
      <color theme="0"/>
      <name val="Calibri"/>
      <family val="2"/>
      <scheme val="minor"/>
    </font>
    <font>
      <sz val="18"/>
      <color theme="1"/>
      <name val="Calibri"/>
      <family val="2"/>
      <scheme val="minor"/>
    </font>
    <font>
      <b/>
      <sz val="11"/>
      <color theme="8" tint="-0.249977111117893"/>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auto="1"/>
      </right>
      <top/>
      <bottom/>
      <diagonal/>
    </border>
    <border>
      <left style="thin">
        <color auto="1"/>
      </left>
      <right/>
      <top/>
      <bottom/>
      <diagonal/>
    </border>
    <border>
      <left style="medium">
        <color auto="1"/>
      </left>
      <right style="thin">
        <color auto="1"/>
      </right>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auto="1"/>
      </left>
      <right style="thin">
        <color auto="1"/>
      </right>
      <top style="medium">
        <color auto="1"/>
      </top>
      <bottom/>
      <diagonal/>
    </border>
    <border diagonalUp="1" diagonalDown="1">
      <left style="thin">
        <color auto="1"/>
      </left>
      <right/>
      <top style="medium">
        <color indexed="64"/>
      </top>
      <bottom/>
      <diagonal style="thin">
        <color auto="1"/>
      </diagonal>
    </border>
    <border diagonalUp="1" diagonalDown="1">
      <left/>
      <right/>
      <top style="medium">
        <color indexed="64"/>
      </top>
      <bottom/>
      <diagonal style="thin">
        <color auto="1"/>
      </diagonal>
    </border>
    <border diagonalUp="1" diagonalDown="1">
      <left/>
      <right style="thin">
        <color auto="1"/>
      </right>
      <top style="medium">
        <color indexed="64"/>
      </top>
      <bottom/>
      <diagonal style="thin">
        <color auto="1"/>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diagonalUp="1" diagonalDown="1">
      <left style="thin">
        <color auto="1"/>
      </left>
      <right/>
      <top style="medium">
        <color indexed="64"/>
      </top>
      <bottom style="medium">
        <color indexed="64"/>
      </bottom>
      <diagonal style="thin">
        <color auto="1"/>
      </diagonal>
    </border>
    <border diagonalUp="1" diagonalDown="1">
      <left/>
      <right/>
      <top style="medium">
        <color indexed="64"/>
      </top>
      <bottom style="medium">
        <color indexed="64"/>
      </bottom>
      <diagonal style="thin">
        <color auto="1"/>
      </diagonal>
    </border>
    <border diagonalUp="1" diagonalDown="1">
      <left/>
      <right style="thin">
        <color auto="1"/>
      </right>
      <top style="medium">
        <color indexed="64"/>
      </top>
      <bottom style="medium">
        <color indexed="64"/>
      </bottom>
      <diagonal style="thin">
        <color auto="1"/>
      </diagonal>
    </border>
    <border diagonalUp="1" diagonalDown="1">
      <left style="thin">
        <color auto="1"/>
      </left>
      <right style="thin">
        <color auto="1"/>
      </right>
      <top style="medium">
        <color indexed="64"/>
      </top>
      <bottom style="medium">
        <color indexed="64"/>
      </bottom>
      <diagonal style="thin">
        <color auto="1"/>
      </diagonal>
    </border>
    <border>
      <left style="medium">
        <color auto="1"/>
      </left>
      <right/>
      <top/>
      <bottom style="medium">
        <color auto="1"/>
      </bottom>
      <diagonal/>
    </border>
    <border>
      <left style="thin">
        <color auto="1"/>
      </left>
      <right/>
      <top style="medium">
        <color auto="1"/>
      </top>
      <bottom style="medium">
        <color auto="1"/>
      </bottom>
      <diagonal/>
    </border>
    <border>
      <left style="medium">
        <color auto="1"/>
      </left>
      <right/>
      <top/>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0" fillId="3" borderId="5" xfId="0" applyFill="1" applyBorder="1" applyAlignment="1" applyProtection="1">
      <alignment horizontal="center" vertical="center" wrapText="1"/>
      <protection hidden="1"/>
    </xf>
    <xf numFmtId="0" fontId="0" fillId="3" borderId="5" xfId="0" applyFill="1" applyBorder="1" applyAlignment="1" applyProtection="1">
      <alignment horizontal="center" vertical="center"/>
      <protection hidden="1"/>
    </xf>
    <xf numFmtId="0" fontId="0" fillId="0" borderId="0" xfId="0" applyProtection="1">
      <protection hidden="1"/>
    </xf>
    <xf numFmtId="0" fontId="0" fillId="2" borderId="10"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 xfId="0" applyFill="1" applyBorder="1" applyAlignment="1" applyProtection="1">
      <alignment horizontal="center" vertical="center" wrapText="1"/>
      <protection hidden="1"/>
    </xf>
    <xf numFmtId="164" fontId="0" fillId="3" borderId="1" xfId="0" applyNumberFormat="1" applyFill="1" applyBorder="1" applyAlignment="1" applyProtection="1">
      <alignment horizontal="center" vertical="center" wrapText="1"/>
      <protection hidden="1"/>
    </xf>
    <xf numFmtId="0" fontId="0" fillId="3" borderId="23" xfId="0" applyFill="1" applyBorder="1" applyAlignment="1" applyProtection="1">
      <alignment horizontal="center" vertical="center" wrapText="1"/>
      <protection hidden="1"/>
    </xf>
    <xf numFmtId="0" fontId="0" fillId="3" borderId="3" xfId="0" applyFill="1" applyBorder="1" applyAlignment="1" applyProtection="1">
      <alignment horizontal="center" vertical="center" wrapText="1"/>
      <protection hidden="1"/>
    </xf>
    <xf numFmtId="0" fontId="0" fillId="0" borderId="25" xfId="0" applyBorder="1" applyAlignment="1" applyProtection="1">
      <alignment wrapText="1"/>
      <protection hidden="1"/>
    </xf>
    <xf numFmtId="0" fontId="0" fillId="2" borderId="26" xfId="0" applyFill="1" applyBorder="1" applyAlignment="1" applyProtection="1">
      <alignment horizontal="center" vertical="center" wrapText="1"/>
      <protection hidden="1"/>
    </xf>
    <xf numFmtId="0" fontId="0" fillId="2" borderId="27" xfId="0"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5" xfId="0" applyFill="1" applyBorder="1" applyAlignment="1" applyProtection="1">
      <alignment horizontal="center" vertical="center" wrapText="1"/>
      <protection hidden="1"/>
    </xf>
    <xf numFmtId="2" fontId="0" fillId="2" borderId="25" xfId="0" applyNumberFormat="1" applyFill="1" applyBorder="1" applyAlignment="1" applyProtection="1">
      <alignment horizontal="center" vertical="center" wrapText="1"/>
      <protection hidden="1"/>
    </xf>
    <xf numFmtId="0" fontId="0" fillId="2" borderId="28" xfId="0" applyFill="1" applyBorder="1" applyAlignment="1" applyProtection="1">
      <alignment horizontal="center" vertical="center" wrapText="1"/>
      <protection hidden="1"/>
    </xf>
    <xf numFmtId="0" fontId="0" fillId="2" borderId="29" xfId="0" applyFill="1" applyBorder="1" applyAlignment="1" applyProtection="1">
      <alignment horizontal="center" vertical="center" wrapText="1"/>
      <protection hidden="1"/>
    </xf>
    <xf numFmtId="0" fontId="0" fillId="2" borderId="2" xfId="0" applyFill="1" applyBorder="1" applyAlignment="1" applyProtection="1">
      <alignment vertical="center" wrapText="1"/>
      <protection hidden="1"/>
    </xf>
    <xf numFmtId="0" fontId="0" fillId="3" borderId="30" xfId="0" applyFill="1" applyBorder="1" applyAlignment="1" applyProtection="1">
      <alignment horizontal="center" vertical="center" wrapText="1"/>
      <protection hidden="1"/>
    </xf>
    <xf numFmtId="0" fontId="0" fillId="3" borderId="28" xfId="0" applyFill="1" applyBorder="1" applyAlignment="1" applyProtection="1">
      <alignment horizontal="center" vertical="center" wrapText="1"/>
      <protection hidden="1"/>
    </xf>
    <xf numFmtId="0" fontId="0" fillId="3" borderId="28" xfId="0" applyFill="1" applyBorder="1" applyAlignment="1" applyProtection="1">
      <alignment horizontal="center" vertical="center"/>
      <protection hidden="1"/>
    </xf>
    <xf numFmtId="165" fontId="0" fillId="6" borderId="28" xfId="0" applyNumberFormat="1" applyFill="1" applyBorder="1" applyAlignment="1" applyProtection="1">
      <alignment horizontal="center" vertical="center"/>
      <protection locked="0"/>
    </xf>
    <xf numFmtId="0" fontId="0" fillId="7" borderId="28" xfId="0" applyFill="1" applyBorder="1" applyAlignment="1" applyProtection="1">
      <alignment horizontal="center" vertical="center"/>
      <protection locked="0"/>
    </xf>
    <xf numFmtId="2" fontId="0" fillId="6" borderId="28" xfId="0" applyNumberFormat="1" applyFill="1" applyBorder="1" applyAlignment="1" applyProtection="1">
      <alignment horizontal="center" vertical="center"/>
      <protection locked="0"/>
    </xf>
    <xf numFmtId="0" fontId="0" fillId="7" borderId="29" xfId="0" applyFill="1" applyBorder="1" applyAlignment="1" applyProtection="1">
      <alignment horizontal="center" vertical="center"/>
      <protection locked="0"/>
    </xf>
    <xf numFmtId="0" fontId="0" fillId="3" borderId="4" xfId="0" applyFill="1" applyBorder="1" applyAlignment="1" applyProtection="1">
      <alignment horizontal="center" vertical="center" wrapText="1"/>
      <protection hidden="1"/>
    </xf>
    <xf numFmtId="165" fontId="0" fillId="6" borderId="5" xfId="0" applyNumberFormat="1" applyFill="1" applyBorder="1" applyAlignment="1" applyProtection="1">
      <alignment horizontal="center" vertical="center"/>
      <protection locked="0"/>
    </xf>
    <xf numFmtId="0" fontId="0" fillId="7" borderId="5" xfId="0" applyFill="1"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3" borderId="34" xfId="0" applyFill="1" applyBorder="1" applyAlignment="1" applyProtection="1">
      <alignment horizontal="center" vertical="center" wrapText="1"/>
      <protection hidden="1"/>
    </xf>
    <xf numFmtId="0" fontId="0" fillId="3" borderId="35" xfId="0" applyFill="1" applyBorder="1" applyAlignment="1" applyProtection="1">
      <alignment horizontal="center" vertical="center" wrapText="1"/>
      <protection hidden="1"/>
    </xf>
    <xf numFmtId="0" fontId="0" fillId="3" borderId="35" xfId="0" applyFill="1" applyBorder="1" applyAlignment="1" applyProtection="1">
      <alignment horizontal="center" vertical="center"/>
      <protection hidden="1"/>
    </xf>
    <xf numFmtId="165" fontId="0" fillId="6" borderId="35" xfId="0" applyNumberFormat="1" applyFill="1" applyBorder="1" applyAlignment="1" applyProtection="1">
      <alignment horizontal="center" vertical="center"/>
      <protection locked="0"/>
    </xf>
    <xf numFmtId="0" fontId="0" fillId="7" borderId="35" xfId="0" applyFill="1" applyBorder="1" applyAlignment="1" applyProtection="1">
      <alignment horizontal="center" vertical="center"/>
      <protection locked="0"/>
    </xf>
    <xf numFmtId="0" fontId="0" fillId="7" borderId="35" xfId="0" applyFill="1" applyBorder="1" applyAlignment="1" applyProtection="1">
      <alignment horizontal="center" vertical="center"/>
      <protection hidden="1"/>
    </xf>
    <xf numFmtId="0" fontId="0" fillId="7" borderId="36" xfId="0" applyFill="1" applyBorder="1" applyAlignment="1" applyProtection="1">
      <alignment horizontal="center" vertical="center"/>
      <protection locked="0"/>
    </xf>
    <xf numFmtId="1" fontId="0" fillId="6" borderId="5" xfId="0" applyNumberFormat="1" applyFill="1" applyBorder="1" applyAlignment="1" applyProtection="1">
      <alignment horizontal="center" vertical="center"/>
      <protection hidden="1"/>
    </xf>
    <xf numFmtId="0" fontId="0" fillId="7" borderId="5" xfId="0" applyFill="1" applyBorder="1" applyAlignment="1" applyProtection="1">
      <alignment horizontal="center" vertical="center"/>
      <protection hidden="1"/>
    </xf>
    <xf numFmtId="0" fontId="0" fillId="2" borderId="8" xfId="0" applyFill="1" applyBorder="1" applyAlignment="1" applyProtection="1">
      <alignment horizontal="left" vertical="top" wrapText="1"/>
      <protection hidden="1"/>
    </xf>
    <xf numFmtId="0" fontId="0" fillId="2" borderId="4" xfId="0" applyFill="1" applyBorder="1" applyAlignment="1" applyProtection="1">
      <alignment horizontal="left" vertical="top" wrapText="1"/>
      <protection hidden="1"/>
    </xf>
    <xf numFmtId="0" fontId="0" fillId="0" borderId="26" xfId="0" applyBorder="1" applyAlignment="1" applyProtection="1">
      <alignment wrapText="1"/>
      <protection hidden="1"/>
    </xf>
    <xf numFmtId="0" fontId="0" fillId="2" borderId="2" xfId="0" applyFill="1" applyBorder="1" applyAlignment="1" applyProtection="1">
      <alignment horizontal="center" vertical="center" wrapText="1"/>
      <protection hidden="1"/>
    </xf>
    <xf numFmtId="0" fontId="0" fillId="2" borderId="30" xfId="0" applyFill="1" applyBorder="1" applyAlignment="1" applyProtection="1">
      <alignment horizontal="center" vertical="center" wrapText="1"/>
      <protection hidden="1"/>
    </xf>
    <xf numFmtId="0" fontId="0" fillId="2" borderId="28" xfId="0" applyFill="1" applyBorder="1" applyAlignment="1" applyProtection="1">
      <alignment horizontal="center" vertical="center"/>
      <protection hidden="1"/>
    </xf>
    <xf numFmtId="2" fontId="0" fillId="2" borderId="28" xfId="0" applyNumberFormat="1" applyFill="1" applyBorder="1" applyAlignment="1" applyProtection="1">
      <alignment horizontal="center" vertical="center" wrapText="1"/>
      <protection hidden="1"/>
    </xf>
    <xf numFmtId="165" fontId="0" fillId="3" borderId="5" xfId="0" applyNumberFormat="1" applyFill="1" applyBorder="1" applyAlignment="1">
      <alignment horizontal="center" vertical="center"/>
    </xf>
    <xf numFmtId="0" fontId="0" fillId="3" borderId="7" xfId="0" applyFill="1" applyBorder="1" applyAlignment="1" applyProtection="1">
      <alignment horizontal="center" vertical="center"/>
      <protection hidden="1"/>
    </xf>
    <xf numFmtId="2" fontId="0" fillId="6" borderId="5" xfId="0" applyNumberFormat="1" applyFill="1" applyBorder="1" applyAlignment="1" applyProtection="1">
      <alignment horizontal="center" vertical="center"/>
      <protection locked="0"/>
    </xf>
    <xf numFmtId="0" fontId="0" fillId="3" borderId="41" xfId="0" applyFill="1" applyBorder="1" applyAlignment="1" applyProtection="1">
      <alignment horizontal="center" vertical="center" wrapText="1"/>
      <protection hidden="1"/>
    </xf>
    <xf numFmtId="1" fontId="0" fillId="6" borderId="35" xfId="0" applyNumberFormat="1" applyFill="1" applyBorder="1" applyAlignment="1" applyProtection="1">
      <alignment horizontal="center" vertical="center"/>
      <protection hidden="1"/>
    </xf>
    <xf numFmtId="165" fontId="0" fillId="6" borderId="5" xfId="0" applyNumberFormat="1" applyFill="1" applyBorder="1" applyAlignment="1" applyProtection="1">
      <alignment horizontal="center" vertical="center"/>
      <protection hidden="1"/>
    </xf>
    <xf numFmtId="0" fontId="0" fillId="2" borderId="30" xfId="0" applyFill="1" applyBorder="1" applyAlignment="1" applyProtection="1">
      <alignment horizontal="left" vertical="top" wrapText="1"/>
      <protection hidden="1"/>
    </xf>
    <xf numFmtId="2" fontId="0" fillId="6" borderId="42" xfId="0" applyNumberFormat="1" applyFill="1" applyBorder="1" applyAlignment="1" applyProtection="1">
      <alignment horizontal="center" vertical="center"/>
      <protection locked="0"/>
    </xf>
    <xf numFmtId="1" fontId="0" fillId="6" borderId="35" xfId="0" applyNumberFormat="1" applyFill="1" applyBorder="1" applyAlignment="1" applyProtection="1">
      <alignment horizontal="center" vertical="center"/>
      <protection locked="0"/>
    </xf>
    <xf numFmtId="0" fontId="0" fillId="6" borderId="35" xfId="0" applyFill="1" applyBorder="1" applyAlignment="1" applyProtection="1">
      <alignment horizontal="center" vertical="center"/>
      <protection locked="0"/>
    </xf>
    <xf numFmtId="0" fontId="2" fillId="0" borderId="0" xfId="1" applyAlignment="1" applyProtection="1">
      <alignment horizontal="center"/>
      <protection hidden="1"/>
    </xf>
    <xf numFmtId="0" fontId="0" fillId="3" borderId="3" xfId="0" applyFill="1" applyBorder="1" applyAlignment="1" applyProtection="1">
      <alignment horizontal="center" vertical="center" wrapText="1"/>
      <protection hidden="1"/>
    </xf>
    <xf numFmtId="0" fontId="0" fillId="3" borderId="24" xfId="0" applyFill="1" applyBorder="1" applyAlignment="1" applyProtection="1">
      <alignment horizontal="center" vertical="center" wrapText="1"/>
      <protection hidden="1"/>
    </xf>
    <xf numFmtId="0" fontId="0" fillId="0" borderId="8" xfId="0"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3" borderId="37" xfId="0" applyFill="1" applyBorder="1" applyAlignment="1" applyProtection="1">
      <alignment horizontal="center" vertical="center"/>
      <protection hidden="1"/>
    </xf>
    <xf numFmtId="0" fontId="0" fillId="3" borderId="38" xfId="0" applyFill="1" applyBorder="1" applyAlignment="1" applyProtection="1">
      <alignment horizontal="center" vertical="center"/>
      <protection hidden="1"/>
    </xf>
    <xf numFmtId="0" fontId="0" fillId="3" borderId="39" xfId="0" applyFill="1" applyBorder="1" applyAlignment="1" applyProtection="1">
      <alignment horizontal="center" vertical="center"/>
      <protection hidden="1"/>
    </xf>
    <xf numFmtId="0" fontId="0" fillId="3" borderId="40" xfId="0" applyFill="1" applyBorder="1" applyAlignment="1" applyProtection="1">
      <alignment horizontal="center" vertical="center"/>
      <protection hidden="1"/>
    </xf>
    <xf numFmtId="0" fontId="0" fillId="3" borderId="1"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0" xfId="0" applyBorder="1" applyAlignment="1" applyProtection="1">
      <alignment horizontal="center" vertical="center" wrapText="1"/>
      <protection hidden="1"/>
    </xf>
    <xf numFmtId="0" fontId="0" fillId="0" borderId="21"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0" fillId="5" borderId="13" xfId="0" applyFill="1" applyBorder="1" applyAlignment="1" applyProtection="1">
      <alignment horizontal="center" vertical="center" wrapText="1"/>
      <protection hidden="1"/>
    </xf>
    <xf numFmtId="0" fontId="0" fillId="5" borderId="18" xfId="0" applyFill="1" applyBorder="1" applyAlignment="1" applyProtection="1">
      <alignment horizontal="center" vertical="center" wrapText="1"/>
      <protection hidden="1"/>
    </xf>
    <xf numFmtId="0" fontId="0" fillId="0" borderId="13"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0" borderId="14" xfId="0" applyBorder="1" applyAlignment="1" applyProtection="1">
      <alignment horizontal="center" vertical="center" wrapText="1"/>
      <protection hidden="1"/>
    </xf>
    <xf numFmtId="0" fontId="0" fillId="6" borderId="13" xfId="0" applyFill="1" applyBorder="1" applyAlignment="1" applyProtection="1">
      <alignment horizontal="center" vertical="center" wrapText="1"/>
      <protection hidden="1"/>
    </xf>
    <xf numFmtId="0" fontId="0" fillId="6" borderId="18"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8" xfId="0" applyFill="1" applyBorder="1" applyAlignment="1" applyProtection="1">
      <alignment horizontal="center" vertical="center" wrapText="1"/>
      <protection hidden="1"/>
    </xf>
    <xf numFmtId="0" fontId="0" fillId="4" borderId="13" xfId="0" applyFill="1" applyBorder="1" applyAlignment="1" applyProtection="1">
      <alignment horizontal="center" vertical="center" wrapText="1"/>
      <protection hidden="1"/>
    </xf>
    <xf numFmtId="0" fontId="0" fillId="4" borderId="18"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wrapText="1"/>
      <protection hidden="1"/>
    </xf>
    <xf numFmtId="0" fontId="0" fillId="2" borderId="15" xfId="0" applyFill="1" applyBorder="1" applyAlignment="1" applyProtection="1">
      <alignment horizontal="center" vertical="center" wrapText="1"/>
      <protection hidden="1"/>
    </xf>
    <xf numFmtId="0" fontId="0" fillId="2" borderId="16" xfId="0" applyFill="1" applyBorder="1" applyAlignment="1" applyProtection="1">
      <alignment horizontal="center" vertical="center" wrapText="1"/>
      <protection hidden="1"/>
    </xf>
    <xf numFmtId="0" fontId="0" fillId="2" borderId="17" xfId="0" applyFill="1" applyBorder="1" applyAlignment="1" applyProtection="1">
      <alignment horizontal="center" vertical="center" wrapText="1"/>
      <protection hidden="1"/>
    </xf>
    <xf numFmtId="0" fontId="0" fillId="3" borderId="31" xfId="0" applyFill="1"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3" borderId="33" xfId="0" applyFill="1" applyBorder="1" applyAlignment="1" applyProtection="1">
      <alignment horizontal="center" vertical="center"/>
      <protection hidden="1"/>
    </xf>
    <xf numFmtId="0" fontId="3" fillId="0" borderId="43" xfId="0" applyFont="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0" fillId="0" borderId="8" xfId="0" applyBorder="1" applyAlignment="1" applyProtection="1">
      <alignment horizontal="left" vertical="center" wrapText="1" indent="1"/>
      <protection hidden="1"/>
    </xf>
    <xf numFmtId="0" fontId="0" fillId="0" borderId="9" xfId="0" applyBorder="1" applyAlignment="1" applyProtection="1">
      <alignment horizontal="left" vertical="center" wrapText="1" indent="1"/>
      <protection hidden="1"/>
    </xf>
    <xf numFmtId="0" fontId="0" fillId="0" borderId="6" xfId="0" applyBorder="1" applyAlignment="1" applyProtection="1">
      <alignment horizontal="left" vertical="center" wrapText="1" indent="1"/>
      <protection hidden="1"/>
    </xf>
    <xf numFmtId="0" fontId="0" fillId="8" borderId="8" xfId="0" applyFill="1" applyBorder="1" applyAlignment="1" applyProtection="1">
      <alignment horizontal="left" vertical="center" wrapText="1"/>
      <protection hidden="1"/>
    </xf>
    <xf numFmtId="0" fontId="0" fillId="8" borderId="9" xfId="0" applyFill="1" applyBorder="1" applyAlignment="1" applyProtection="1">
      <alignment horizontal="left" vertical="center" wrapText="1"/>
      <protection hidden="1"/>
    </xf>
    <xf numFmtId="0" fontId="0" fillId="8" borderId="6" xfId="0" applyFill="1" applyBorder="1" applyAlignment="1" applyProtection="1">
      <alignment horizontal="left" vertical="center" wrapText="1"/>
      <protection hidden="1"/>
    </xf>
    <xf numFmtId="0" fontId="0" fillId="8" borderId="0" xfId="0" applyFill="1" applyProtection="1">
      <protection hidden="1"/>
    </xf>
    <xf numFmtId="0" fontId="0" fillId="8" borderId="10" xfId="0" applyFill="1" applyBorder="1" applyAlignment="1" applyProtection="1">
      <alignment horizontal="center" vertical="center" wrapText="1"/>
      <protection hidden="1"/>
    </xf>
    <xf numFmtId="0" fontId="0" fillId="8" borderId="11" xfId="0" applyFill="1" applyBorder="1" applyAlignment="1" applyProtection="1">
      <alignment horizontal="center" vertical="center" wrapText="1"/>
      <protection hidden="1"/>
    </xf>
    <xf numFmtId="0" fontId="0" fillId="8" borderId="11" xfId="0" applyFill="1" applyBorder="1" applyAlignment="1" applyProtection="1">
      <alignment horizontal="center" vertical="center" wrapText="1"/>
      <protection hidden="1"/>
    </xf>
    <xf numFmtId="0" fontId="0" fillId="8" borderId="12" xfId="0" applyFill="1" applyBorder="1" applyAlignment="1" applyProtection="1">
      <alignment horizontal="center" vertical="center" wrapText="1"/>
      <protection hidden="1"/>
    </xf>
    <xf numFmtId="0" fontId="0" fillId="8" borderId="13" xfId="0" applyFill="1" applyBorder="1" applyAlignment="1" applyProtection="1">
      <alignment horizontal="center" vertical="center" wrapText="1"/>
      <protection hidden="1"/>
    </xf>
    <xf numFmtId="0" fontId="0" fillId="8" borderId="1" xfId="0" applyFill="1" applyBorder="1" applyAlignment="1" applyProtection="1">
      <alignment horizontal="center" vertical="center" wrapText="1"/>
      <protection hidden="1"/>
    </xf>
    <xf numFmtId="0" fontId="0" fillId="8" borderId="1" xfId="0" applyFill="1" applyBorder="1" applyAlignment="1" applyProtection="1">
      <alignment horizontal="center" vertical="center" wrapText="1"/>
      <protection hidden="1"/>
    </xf>
    <xf numFmtId="0" fontId="0" fillId="8" borderId="14" xfId="0" applyFill="1" applyBorder="1" applyAlignment="1" applyProtection="1">
      <alignment horizontal="center" vertical="center" wrapText="1"/>
      <protection hidden="1"/>
    </xf>
    <xf numFmtId="0" fontId="0" fillId="8" borderId="15" xfId="0" applyFill="1" applyBorder="1" applyAlignment="1" applyProtection="1">
      <alignment horizontal="center" vertical="center" wrapText="1"/>
      <protection hidden="1"/>
    </xf>
    <xf numFmtId="0" fontId="0" fillId="8" borderId="16" xfId="0" applyFill="1" applyBorder="1" applyAlignment="1" applyProtection="1">
      <alignment horizontal="center" vertical="center" wrapText="1"/>
      <protection hidden="1"/>
    </xf>
    <xf numFmtId="0" fontId="0" fillId="8" borderId="17" xfId="0" applyFill="1" applyBorder="1" applyAlignment="1" applyProtection="1">
      <alignment horizontal="center" vertical="center" wrapText="1"/>
      <protection hidden="1"/>
    </xf>
    <xf numFmtId="0" fontId="0" fillId="8" borderId="13" xfId="0" applyFill="1" applyBorder="1" applyAlignment="1" applyProtection="1">
      <alignment horizontal="center" vertical="center" wrapText="1"/>
      <protection hidden="1"/>
    </xf>
    <xf numFmtId="0" fontId="0" fillId="8" borderId="18" xfId="0" applyFill="1" applyBorder="1" applyAlignment="1" applyProtection="1">
      <alignment horizontal="center" vertical="center" wrapText="1"/>
      <protection hidden="1"/>
    </xf>
    <xf numFmtId="164" fontId="0" fillId="8" borderId="1" xfId="0" applyNumberFormat="1" applyFill="1" applyBorder="1" applyAlignment="1" applyProtection="1">
      <alignment horizontal="center" vertical="center" wrapText="1"/>
      <protection hidden="1"/>
    </xf>
    <xf numFmtId="0" fontId="0" fillId="8" borderId="19" xfId="0" applyFill="1" applyBorder="1" applyAlignment="1" applyProtection="1">
      <alignment horizontal="center" vertical="center" wrapText="1"/>
      <protection hidden="1"/>
    </xf>
    <xf numFmtId="0" fontId="0" fillId="8" borderId="20" xfId="0" applyFill="1" applyBorder="1" applyAlignment="1" applyProtection="1">
      <alignment horizontal="center" vertical="center" wrapText="1"/>
      <protection hidden="1"/>
    </xf>
    <xf numFmtId="0" fontId="0" fillId="8" borderId="21" xfId="0" applyFill="1" applyBorder="1" applyAlignment="1" applyProtection="1">
      <alignment horizontal="center" vertical="center" wrapText="1"/>
      <protection hidden="1"/>
    </xf>
    <xf numFmtId="0" fontId="0" fillId="8" borderId="22" xfId="0" applyFill="1" applyBorder="1" applyAlignment="1" applyProtection="1">
      <alignment horizontal="center" vertical="center" wrapText="1"/>
      <protection hidden="1"/>
    </xf>
    <xf numFmtId="0" fontId="0" fillId="8" borderId="23" xfId="0" applyFill="1" applyBorder="1" applyAlignment="1" applyProtection="1">
      <alignment horizontal="center" vertical="center" wrapText="1"/>
      <protection hidden="1"/>
    </xf>
    <xf numFmtId="0" fontId="0" fillId="8" borderId="3" xfId="0" applyFill="1" applyBorder="1" applyAlignment="1" applyProtection="1">
      <alignment horizontal="center" vertical="center" wrapText="1"/>
      <protection hidden="1"/>
    </xf>
    <xf numFmtId="0" fontId="0" fillId="8" borderId="3" xfId="0" applyFill="1" applyBorder="1" applyAlignment="1" applyProtection="1">
      <alignment horizontal="center" vertical="center" wrapText="1"/>
      <protection hidden="1"/>
    </xf>
    <xf numFmtId="0" fontId="0" fillId="8" borderId="24" xfId="0" applyFill="1" applyBorder="1" applyAlignment="1" applyProtection="1">
      <alignment horizontal="center" vertical="center" wrapText="1"/>
      <protection hidden="1"/>
    </xf>
    <xf numFmtId="0" fontId="0" fillId="8" borderId="25" xfId="0" applyFill="1" applyBorder="1" applyAlignment="1" applyProtection="1">
      <alignment wrapText="1"/>
      <protection hidden="1"/>
    </xf>
    <xf numFmtId="0" fontId="0" fillId="8" borderId="26" xfId="0" applyFill="1" applyBorder="1" applyAlignment="1" applyProtection="1">
      <alignment horizontal="center" vertical="center" wrapText="1"/>
      <protection hidden="1"/>
    </xf>
    <xf numFmtId="0" fontId="0" fillId="8" borderId="27" xfId="0" applyFill="1" applyBorder="1" applyAlignment="1" applyProtection="1">
      <alignment horizontal="center" vertical="center" wrapText="1"/>
      <protection hidden="1"/>
    </xf>
    <xf numFmtId="0" fontId="0" fillId="8" borderId="25" xfId="0" applyFill="1" applyBorder="1" applyAlignment="1" applyProtection="1">
      <alignment horizontal="center" vertical="center"/>
      <protection hidden="1"/>
    </xf>
    <xf numFmtId="0" fontId="0" fillId="8" borderId="25" xfId="0" applyFill="1" applyBorder="1" applyAlignment="1" applyProtection="1">
      <alignment horizontal="center" vertical="center" wrapText="1"/>
      <protection hidden="1"/>
    </xf>
    <xf numFmtId="2" fontId="0" fillId="8" borderId="25" xfId="0" applyNumberFormat="1" applyFill="1" applyBorder="1" applyAlignment="1" applyProtection="1">
      <alignment horizontal="center" vertical="center" wrapText="1"/>
      <protection hidden="1"/>
    </xf>
    <xf numFmtId="0" fontId="0" fillId="8" borderId="28" xfId="0" applyFill="1" applyBorder="1" applyAlignment="1" applyProtection="1">
      <alignment horizontal="center" vertical="center" wrapText="1"/>
      <protection hidden="1"/>
    </xf>
    <xf numFmtId="0" fontId="0" fillId="8" borderId="29" xfId="0" applyFill="1" applyBorder="1" applyAlignment="1" applyProtection="1">
      <alignment horizontal="center" vertical="center" wrapText="1"/>
      <protection hidden="1"/>
    </xf>
    <xf numFmtId="0" fontId="0" fillId="8" borderId="30" xfId="0" applyFill="1" applyBorder="1" applyAlignment="1" applyProtection="1">
      <alignment horizontal="left" vertical="top" wrapText="1"/>
      <protection hidden="1"/>
    </xf>
    <xf numFmtId="0" fontId="0" fillId="8" borderId="30" xfId="0" applyFill="1" applyBorder="1" applyAlignment="1" applyProtection="1">
      <alignment horizontal="center" vertical="center" wrapText="1"/>
      <protection hidden="1"/>
    </xf>
    <xf numFmtId="0" fontId="0" fillId="8" borderId="28" xfId="0" applyFill="1" applyBorder="1" applyAlignment="1" applyProtection="1">
      <alignment horizontal="center" vertical="center"/>
      <protection hidden="1"/>
    </xf>
    <xf numFmtId="165" fontId="0" fillId="8" borderId="28" xfId="0" applyNumberFormat="1" applyFill="1" applyBorder="1" applyAlignment="1" applyProtection="1">
      <alignment horizontal="center" vertical="center"/>
      <protection locked="0"/>
    </xf>
    <xf numFmtId="0" fontId="0" fillId="8" borderId="28" xfId="0" applyFill="1" applyBorder="1" applyAlignment="1" applyProtection="1">
      <alignment horizontal="center" vertical="center"/>
      <protection locked="0"/>
    </xf>
    <xf numFmtId="0" fontId="0" fillId="8" borderId="31" xfId="0" applyFill="1" applyBorder="1" applyAlignment="1" applyProtection="1">
      <alignment horizontal="center" vertical="center"/>
      <protection hidden="1"/>
    </xf>
    <xf numFmtId="0" fontId="0" fillId="8" borderId="32" xfId="0" applyFill="1" applyBorder="1" applyAlignment="1" applyProtection="1">
      <alignment horizontal="center" vertical="center"/>
      <protection hidden="1"/>
    </xf>
    <xf numFmtId="0" fontId="0" fillId="8" borderId="33" xfId="0" applyFill="1" applyBorder="1" applyAlignment="1" applyProtection="1">
      <alignment horizontal="center" vertical="center"/>
      <protection hidden="1"/>
    </xf>
    <xf numFmtId="2" fontId="0" fillId="8" borderId="28" xfId="0" applyNumberFormat="1" applyFill="1" applyBorder="1" applyAlignment="1" applyProtection="1">
      <alignment horizontal="center" vertical="center"/>
      <protection locked="0"/>
    </xf>
    <xf numFmtId="0" fontId="0" fillId="8" borderId="29" xfId="0" applyFill="1" applyBorder="1" applyAlignment="1" applyProtection="1">
      <alignment horizontal="center" vertical="center"/>
      <protection locked="0"/>
    </xf>
    <xf numFmtId="0" fontId="0" fillId="8" borderId="8" xfId="0" applyFill="1" applyBorder="1" applyAlignment="1" applyProtection="1">
      <alignment horizontal="left" vertical="top" wrapText="1"/>
      <protection hidden="1"/>
    </xf>
    <xf numFmtId="0" fontId="0" fillId="8" borderId="4" xfId="0" applyFill="1" applyBorder="1" applyAlignment="1" applyProtection="1">
      <alignment horizontal="center" vertical="center" wrapText="1"/>
      <protection hidden="1"/>
    </xf>
    <xf numFmtId="0" fontId="0" fillId="8" borderId="5" xfId="0" applyFill="1" applyBorder="1" applyAlignment="1" applyProtection="1">
      <alignment horizontal="center" vertical="center" wrapText="1"/>
      <protection hidden="1"/>
    </xf>
    <xf numFmtId="0" fontId="0" fillId="8" borderId="5" xfId="0" applyFill="1" applyBorder="1" applyAlignment="1" applyProtection="1">
      <alignment horizontal="center" vertical="center"/>
      <protection hidden="1"/>
    </xf>
    <xf numFmtId="165" fontId="0" fillId="8" borderId="5" xfId="0" applyNumberFormat="1" applyFill="1" applyBorder="1" applyAlignment="1" applyProtection="1">
      <alignment horizontal="center" vertical="center"/>
      <protection locked="0"/>
    </xf>
    <xf numFmtId="0" fontId="0" fillId="8" borderId="5" xfId="0" applyFill="1" applyBorder="1" applyAlignment="1" applyProtection="1">
      <alignment horizontal="center" vertical="center"/>
      <protection locked="0"/>
    </xf>
    <xf numFmtId="165" fontId="0" fillId="8" borderId="5" xfId="0" applyNumberFormat="1" applyFill="1" applyBorder="1" applyAlignment="1" applyProtection="1">
      <alignment horizontal="center" vertical="center"/>
      <protection hidden="1"/>
    </xf>
    <xf numFmtId="2" fontId="0" fillId="8" borderId="42" xfId="0" applyNumberFormat="1" applyFill="1" applyBorder="1" applyAlignment="1" applyProtection="1">
      <alignment horizontal="center" vertical="center"/>
      <protection locked="0"/>
    </xf>
    <xf numFmtId="0" fontId="0" fillId="8" borderId="7" xfId="0" applyFill="1" applyBorder="1" applyAlignment="1" applyProtection="1">
      <alignment horizontal="center" vertical="center"/>
      <protection locked="0"/>
    </xf>
    <xf numFmtId="0" fontId="0" fillId="8" borderId="4" xfId="0" applyFill="1" applyBorder="1" applyAlignment="1" applyProtection="1">
      <alignment horizontal="left" vertical="top" wrapText="1"/>
      <protection hidden="1"/>
    </xf>
    <xf numFmtId="0" fontId="0" fillId="8" borderId="34" xfId="0" applyFill="1" applyBorder="1" applyAlignment="1" applyProtection="1">
      <alignment horizontal="center" vertical="center" wrapText="1"/>
      <protection hidden="1"/>
    </xf>
    <xf numFmtId="0" fontId="0" fillId="8" borderId="35" xfId="0" applyFill="1" applyBorder="1" applyAlignment="1" applyProtection="1">
      <alignment horizontal="center" vertical="center" wrapText="1"/>
      <protection hidden="1"/>
    </xf>
    <xf numFmtId="0" fontId="0" fillId="8" borderId="35" xfId="0" applyFill="1" applyBorder="1" applyAlignment="1" applyProtection="1">
      <alignment horizontal="center" vertical="center"/>
      <protection hidden="1"/>
    </xf>
    <xf numFmtId="165" fontId="0" fillId="8" borderId="35" xfId="0" applyNumberFormat="1" applyFill="1" applyBorder="1" applyAlignment="1" applyProtection="1">
      <alignment horizontal="center" vertical="center"/>
      <protection locked="0"/>
    </xf>
    <xf numFmtId="0" fontId="0" fillId="8" borderId="35" xfId="0" applyFill="1" applyBorder="1" applyAlignment="1" applyProtection="1">
      <alignment horizontal="center" vertical="center"/>
      <protection locked="0"/>
    </xf>
    <xf numFmtId="165" fontId="0" fillId="8" borderId="35" xfId="0" applyNumberFormat="1" applyFill="1" applyBorder="1" applyAlignment="1" applyProtection="1">
      <alignment horizontal="center" vertical="center"/>
      <protection hidden="1"/>
    </xf>
    <xf numFmtId="0" fontId="0" fillId="8" borderId="36" xfId="0" applyFill="1" applyBorder="1" applyAlignment="1" applyProtection="1">
      <alignment horizontal="center" vertical="center"/>
      <protection locked="0"/>
    </xf>
    <xf numFmtId="0" fontId="5" fillId="2" borderId="8" xfId="0" applyFont="1" applyFill="1" applyBorder="1" applyAlignment="1" applyProtection="1">
      <alignment horizontal="left" vertical="center" wrapText="1" indent="1"/>
      <protection hidden="1"/>
    </xf>
    <xf numFmtId="0" fontId="5" fillId="2" borderId="9" xfId="0" applyFont="1" applyFill="1" applyBorder="1" applyAlignment="1" applyProtection="1">
      <alignment horizontal="left" vertical="center" wrapText="1" indent="1"/>
      <protection hidden="1"/>
    </xf>
    <xf numFmtId="0" fontId="5" fillId="2" borderId="6" xfId="0" applyFont="1" applyFill="1" applyBorder="1" applyAlignment="1" applyProtection="1">
      <alignment horizontal="left" vertical="center" wrapText="1" indent="1"/>
      <protection hidden="1"/>
    </xf>
  </cellXfs>
  <cellStyles count="2">
    <cellStyle name="Hyperlink" xfId="1" builtinId="8"/>
    <cellStyle name="Normal" xfId="0" builtinId="0"/>
  </cellStyles>
  <dxfs count="7">
    <dxf>
      <fill>
        <patternFill>
          <bgColor rgb="FFFFFF00"/>
        </patternFill>
      </fill>
    </dxf>
    <dxf>
      <font>
        <b/>
        <i val="0"/>
        <color rgb="FF00B050"/>
      </font>
    </dxf>
    <dxf>
      <font>
        <b/>
        <i val="0"/>
        <color rgb="FFFF0000"/>
      </font>
    </dxf>
    <dxf>
      <font>
        <b/>
        <i val="0"/>
        <color rgb="FFFF0000"/>
      </font>
      <fill>
        <patternFill>
          <bgColor rgb="FFFFFF00"/>
        </patternFill>
      </fill>
    </dxf>
    <dxf>
      <fill>
        <patternFill>
          <bgColor rgb="FFFFFF00"/>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loom.com/share/4efeec7d66f04c96b9f67f8a888c3bd8" TargetMode="External"/><Relationship Id="rId2" Type="http://schemas.openxmlformats.org/officeDocument/2006/relationships/image" Target="../media/image1.png"/><Relationship Id="rId1" Type="http://schemas.openxmlformats.org/officeDocument/2006/relationships/hyperlink" Target="https://www.loom.com/share/6ae97f3364a34823881297b79bdd1645" TargetMode="External"/><Relationship Id="rId4" Type="http://schemas.openxmlformats.org/officeDocument/2006/relationships/hyperlink" Target="https://www.loom.com/share/70da948163a348faab6922370e417a16" TargetMode="External"/></Relationships>
</file>

<file path=xl/drawings/drawing1.xml><?xml version="1.0" encoding="utf-8"?>
<xdr:wsDr xmlns:xdr="http://schemas.openxmlformats.org/drawingml/2006/spreadsheetDrawing" xmlns:a="http://schemas.openxmlformats.org/drawingml/2006/main">
  <xdr:oneCellAnchor>
    <xdr:from>
      <xdr:col>15</xdr:col>
      <xdr:colOff>193963</xdr:colOff>
      <xdr:row>17</xdr:row>
      <xdr:rowOff>15241</xdr:rowOff>
    </xdr:from>
    <xdr:ext cx="243861" cy="213378"/>
    <xdr:pic>
      <xdr:nvPicPr>
        <xdr:cNvPr id="2" name="Picture 1">
          <a:hlinkClick xmlns:r="http://schemas.openxmlformats.org/officeDocument/2006/relationships" r:id="rId1"/>
          <a:extLst>
            <a:ext uri="{FF2B5EF4-FFF2-40B4-BE49-F238E27FC236}">
              <a16:creationId xmlns:a16="http://schemas.microsoft.com/office/drawing/2014/main" id="{6F13CE13-D14F-496A-9D02-C02C2F5949CA}"/>
            </a:ext>
          </a:extLst>
        </xdr:cNvPr>
        <xdr:cNvPicPr>
          <a:picLocks noChangeAspect="1"/>
        </xdr:cNvPicPr>
      </xdr:nvPicPr>
      <xdr:blipFill>
        <a:blip xmlns:r="http://schemas.openxmlformats.org/officeDocument/2006/relationships" r:embed="rId2"/>
        <a:stretch>
          <a:fillRect/>
        </a:stretch>
      </xdr:blipFill>
      <xdr:spPr>
        <a:xfrm>
          <a:off x="11125199" y="6533805"/>
          <a:ext cx="243861" cy="213378"/>
        </a:xfrm>
        <a:prstGeom prst="rect">
          <a:avLst/>
        </a:prstGeom>
      </xdr:spPr>
    </xdr:pic>
    <xdr:clientData/>
  </xdr:oneCellAnchor>
  <xdr:oneCellAnchor>
    <xdr:from>
      <xdr:col>15</xdr:col>
      <xdr:colOff>131619</xdr:colOff>
      <xdr:row>18</xdr:row>
      <xdr:rowOff>15932</xdr:rowOff>
    </xdr:from>
    <xdr:ext cx="243861" cy="213378"/>
    <xdr:pic>
      <xdr:nvPicPr>
        <xdr:cNvPr id="3" name="Picture 2">
          <a:hlinkClick xmlns:r="http://schemas.openxmlformats.org/officeDocument/2006/relationships" r:id="rId3"/>
          <a:extLst>
            <a:ext uri="{FF2B5EF4-FFF2-40B4-BE49-F238E27FC236}">
              <a16:creationId xmlns:a16="http://schemas.microsoft.com/office/drawing/2014/main" id="{08CF6841-D582-4E5A-92F3-54DB7AB4D333}"/>
            </a:ext>
          </a:extLst>
        </xdr:cNvPr>
        <xdr:cNvPicPr>
          <a:picLocks noChangeAspect="1"/>
        </xdr:cNvPicPr>
      </xdr:nvPicPr>
      <xdr:blipFill>
        <a:blip xmlns:r="http://schemas.openxmlformats.org/officeDocument/2006/relationships" r:embed="rId2"/>
        <a:stretch>
          <a:fillRect/>
        </a:stretch>
      </xdr:blipFill>
      <xdr:spPr>
        <a:xfrm>
          <a:off x="11062855" y="6908568"/>
          <a:ext cx="243861" cy="213378"/>
        </a:xfrm>
        <a:prstGeom prst="rect">
          <a:avLst/>
        </a:prstGeom>
      </xdr:spPr>
    </xdr:pic>
    <xdr:clientData/>
  </xdr:oneCellAnchor>
  <xdr:oneCellAnchor>
    <xdr:from>
      <xdr:col>15</xdr:col>
      <xdr:colOff>171796</xdr:colOff>
      <xdr:row>19</xdr:row>
      <xdr:rowOff>21475</xdr:rowOff>
    </xdr:from>
    <xdr:ext cx="243861" cy="213378"/>
    <xdr:pic>
      <xdr:nvPicPr>
        <xdr:cNvPr id="4" name="Picture 3">
          <a:hlinkClick xmlns:r="http://schemas.openxmlformats.org/officeDocument/2006/relationships" r:id="rId4"/>
          <a:extLst>
            <a:ext uri="{FF2B5EF4-FFF2-40B4-BE49-F238E27FC236}">
              <a16:creationId xmlns:a16="http://schemas.microsoft.com/office/drawing/2014/main" id="{D9E52734-1D41-40E2-9002-4A65B84A3185}"/>
            </a:ext>
          </a:extLst>
        </xdr:cNvPr>
        <xdr:cNvPicPr>
          <a:picLocks noChangeAspect="1"/>
        </xdr:cNvPicPr>
      </xdr:nvPicPr>
      <xdr:blipFill>
        <a:blip xmlns:r="http://schemas.openxmlformats.org/officeDocument/2006/relationships" r:embed="rId2"/>
        <a:stretch>
          <a:fillRect/>
        </a:stretch>
      </xdr:blipFill>
      <xdr:spPr>
        <a:xfrm>
          <a:off x="11103032" y="7288184"/>
          <a:ext cx="243861" cy="213378"/>
        </a:xfrm>
        <a:prstGeom prst="rect">
          <a:avLst/>
        </a:prstGeom>
      </xdr:spPr>
    </xdr:pic>
    <xdr:clientData/>
  </xdr:oneCellAnchor>
  <xdr:oneCellAnchor>
    <xdr:from>
      <xdr:col>15</xdr:col>
      <xdr:colOff>173183</xdr:colOff>
      <xdr:row>18</xdr:row>
      <xdr:rowOff>15933</xdr:rowOff>
    </xdr:from>
    <xdr:ext cx="243861" cy="213378"/>
    <xdr:pic>
      <xdr:nvPicPr>
        <xdr:cNvPr id="5" name="Picture 4">
          <a:hlinkClick xmlns:r="http://schemas.openxmlformats.org/officeDocument/2006/relationships" r:id="rId3"/>
          <a:extLst>
            <a:ext uri="{FF2B5EF4-FFF2-40B4-BE49-F238E27FC236}">
              <a16:creationId xmlns:a16="http://schemas.microsoft.com/office/drawing/2014/main" id="{139FD202-26B3-DAB6-089C-D75D6141C008}"/>
            </a:ext>
          </a:extLst>
        </xdr:cNvPr>
        <xdr:cNvPicPr>
          <a:picLocks noChangeAspect="1"/>
        </xdr:cNvPicPr>
      </xdr:nvPicPr>
      <xdr:blipFill>
        <a:blip xmlns:r="http://schemas.openxmlformats.org/officeDocument/2006/relationships" r:embed="rId2"/>
        <a:stretch>
          <a:fillRect/>
        </a:stretch>
      </xdr:blipFill>
      <xdr:spPr>
        <a:xfrm>
          <a:off x="11104419" y="6908569"/>
          <a:ext cx="243861" cy="21337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30480</xdr:rowOff>
    </xdr:from>
    <xdr:ext cx="12161520" cy="10660380"/>
    <xdr:sp macro="" textlink="">
      <xdr:nvSpPr>
        <xdr:cNvPr id="3" name="TextBox 2">
          <a:extLst>
            <a:ext uri="{FF2B5EF4-FFF2-40B4-BE49-F238E27FC236}">
              <a16:creationId xmlns:a16="http://schemas.microsoft.com/office/drawing/2014/main" id="{DDBF616B-AACC-A237-9A3D-1D94078CF86C}"/>
            </a:ext>
          </a:extLst>
        </xdr:cNvPr>
        <xdr:cNvSpPr txBox="1"/>
      </xdr:nvSpPr>
      <xdr:spPr>
        <a:xfrm>
          <a:off x="0" y="30480"/>
          <a:ext cx="12161520" cy="106603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0da948163a348faab6922370e417a16" TargetMode="External"/><Relationship Id="rId2" Type="http://schemas.openxmlformats.org/officeDocument/2006/relationships/hyperlink" Target="https://www.loom.com/share/4efeec7d66f04c96b9f67f8a888c3bd8" TargetMode="External"/><Relationship Id="rId1" Type="http://schemas.openxmlformats.org/officeDocument/2006/relationships/hyperlink" Target="https://www.loom.com/share/6ae97f3364a34823881297b79bdd164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C43-CFB9-4E0A-8EC5-BEE59135D8B9}">
  <dimension ref="A1:P20"/>
  <sheetViews>
    <sheetView tabSelected="1" zoomScale="110" zoomScaleNormal="110" workbookViewId="0">
      <selection activeCell="A15" sqref="A15:H15"/>
    </sheetView>
  </sheetViews>
  <sheetFormatPr defaultColWidth="8.88671875" defaultRowHeight="14.4" x14ac:dyDescent="0.3"/>
  <cols>
    <col min="1" max="1" width="31.5546875" style="3" customWidth="1"/>
    <col min="2" max="2" width="10" style="3" customWidth="1"/>
    <col min="3" max="3" width="11.33203125" style="3" customWidth="1"/>
    <col min="4" max="4" width="5.44140625" style="3" customWidth="1"/>
    <col min="5" max="5" width="12" style="3" customWidth="1"/>
    <col min="6" max="6" width="10.109375" style="3" customWidth="1"/>
    <col min="7" max="7" width="5.44140625" style="3" customWidth="1"/>
    <col min="8" max="8" width="12.44140625" style="3" customWidth="1"/>
    <col min="9" max="9" width="7.88671875" style="3" customWidth="1"/>
    <col min="10" max="10" width="5.44140625" style="3" customWidth="1"/>
    <col min="11" max="11" width="13.6640625" style="3" customWidth="1"/>
    <col min="12" max="12" width="7.88671875" style="3" customWidth="1"/>
    <col min="13" max="13" width="5.44140625" style="3" customWidth="1"/>
    <col min="14" max="14" width="8.88671875" style="3" customWidth="1"/>
    <col min="15" max="15" width="11.88671875" style="3" bestFit="1" customWidth="1"/>
    <col min="16" max="16384" width="8.88671875" style="3"/>
  </cols>
  <sheetData>
    <row r="1" spans="1:15" ht="138.75" customHeight="1" thickBot="1" x14ac:dyDescent="0.35">
      <c r="A1" s="60" t="s">
        <v>55</v>
      </c>
      <c r="B1" s="61"/>
      <c r="C1" s="61"/>
      <c r="D1" s="61"/>
      <c r="E1" s="61"/>
      <c r="F1" s="61"/>
      <c r="G1" s="61"/>
      <c r="H1" s="61"/>
      <c r="I1" s="61"/>
      <c r="J1" s="61"/>
      <c r="K1" s="61"/>
      <c r="L1" s="61"/>
      <c r="M1" s="61"/>
      <c r="N1" s="61"/>
      <c r="O1" s="62"/>
    </row>
    <row r="2" spans="1:15" ht="15" thickBot="1" x14ac:dyDescent="0.35"/>
    <row r="3" spans="1:15" ht="29.4" thickBot="1" x14ac:dyDescent="0.35">
      <c r="B3" s="4" t="s">
        <v>0</v>
      </c>
      <c r="C3" s="84" t="s">
        <v>1</v>
      </c>
      <c r="D3" s="84"/>
      <c r="E3" s="5" t="s">
        <v>2</v>
      </c>
      <c r="F3" s="5" t="s">
        <v>3</v>
      </c>
      <c r="G3" s="84" t="s">
        <v>4</v>
      </c>
      <c r="H3" s="85"/>
    </row>
    <row r="4" spans="1:15" x14ac:dyDescent="0.3">
      <c r="B4" s="6">
        <v>1</v>
      </c>
      <c r="C4" s="67" t="s">
        <v>5</v>
      </c>
      <c r="D4" s="67"/>
      <c r="E4" s="7" t="s">
        <v>2</v>
      </c>
      <c r="F4" s="7">
        <v>2.2046199999999998</v>
      </c>
      <c r="G4" s="67" t="s">
        <v>6</v>
      </c>
      <c r="H4" s="68"/>
      <c r="J4" s="86" t="s">
        <v>7</v>
      </c>
      <c r="K4" s="87"/>
      <c r="L4" s="87"/>
      <c r="M4" s="87"/>
      <c r="N4" s="88"/>
    </row>
    <row r="5" spans="1:15" x14ac:dyDescent="0.3">
      <c r="B5" s="6">
        <v>1</v>
      </c>
      <c r="C5" s="67" t="s">
        <v>8</v>
      </c>
      <c r="D5" s="67"/>
      <c r="E5" s="7" t="s">
        <v>2</v>
      </c>
      <c r="F5" s="7">
        <v>29.573499999999999</v>
      </c>
      <c r="G5" s="67" t="s">
        <v>9</v>
      </c>
      <c r="H5" s="68"/>
      <c r="J5" s="80" t="s">
        <v>10</v>
      </c>
      <c r="K5" s="81"/>
      <c r="L5" s="80" t="s">
        <v>11</v>
      </c>
      <c r="M5" s="67"/>
      <c r="N5" s="68"/>
    </row>
    <row r="6" spans="1:15" x14ac:dyDescent="0.3">
      <c r="B6" s="6">
        <v>1</v>
      </c>
      <c r="C6" s="67" t="s">
        <v>12</v>
      </c>
      <c r="D6" s="67"/>
      <c r="E6" s="7" t="s">
        <v>2</v>
      </c>
      <c r="F6" s="8">
        <v>28.349523125000001</v>
      </c>
      <c r="G6" s="67" t="s">
        <v>13</v>
      </c>
      <c r="H6" s="68"/>
      <c r="J6" s="82" t="s">
        <v>14</v>
      </c>
      <c r="K6" s="83"/>
      <c r="L6" s="75" t="s">
        <v>15</v>
      </c>
      <c r="M6" s="76"/>
      <c r="N6" s="77"/>
    </row>
    <row r="7" spans="1:15" x14ac:dyDescent="0.3">
      <c r="B7" s="6">
        <v>1</v>
      </c>
      <c r="C7" s="67" t="s">
        <v>5</v>
      </c>
      <c r="D7" s="67"/>
      <c r="E7" s="7" t="s">
        <v>2</v>
      </c>
      <c r="F7" s="7">
        <v>1000</v>
      </c>
      <c r="G7" s="67" t="s">
        <v>13</v>
      </c>
      <c r="H7" s="68"/>
      <c r="J7" s="73" t="s">
        <v>16</v>
      </c>
      <c r="K7" s="74"/>
      <c r="L7" s="75" t="s">
        <v>17</v>
      </c>
      <c r="M7" s="76"/>
      <c r="N7" s="77"/>
    </row>
    <row r="8" spans="1:15" x14ac:dyDescent="0.3">
      <c r="B8" s="6">
        <v>1</v>
      </c>
      <c r="C8" s="67" t="s">
        <v>13</v>
      </c>
      <c r="D8" s="67"/>
      <c r="E8" s="7" t="s">
        <v>2</v>
      </c>
      <c r="F8" s="7">
        <v>1000</v>
      </c>
      <c r="G8" s="67" t="s">
        <v>18</v>
      </c>
      <c r="H8" s="68"/>
      <c r="J8" s="78" t="s">
        <v>19</v>
      </c>
      <c r="K8" s="79"/>
      <c r="L8" s="75" t="s">
        <v>20</v>
      </c>
      <c r="M8" s="76"/>
      <c r="N8" s="77"/>
    </row>
    <row r="9" spans="1:15" ht="15" thickBot="1" x14ac:dyDescent="0.35">
      <c r="B9" s="6">
        <v>1</v>
      </c>
      <c r="C9" s="67" t="s">
        <v>18</v>
      </c>
      <c r="D9" s="67"/>
      <c r="E9" s="7" t="s">
        <v>2</v>
      </c>
      <c r="F9" s="7">
        <v>1000</v>
      </c>
      <c r="G9" s="67" t="s">
        <v>21</v>
      </c>
      <c r="H9" s="68"/>
      <c r="J9" s="69" t="s">
        <v>22</v>
      </c>
      <c r="K9" s="70"/>
      <c r="L9" s="69" t="s">
        <v>23</v>
      </c>
      <c r="M9" s="71"/>
      <c r="N9" s="72"/>
    </row>
    <row r="10" spans="1:15" x14ac:dyDescent="0.3">
      <c r="B10" s="6">
        <v>1</v>
      </c>
      <c r="C10" s="67" t="s">
        <v>24</v>
      </c>
      <c r="D10" s="67"/>
      <c r="E10" s="7" t="s">
        <v>2</v>
      </c>
      <c r="F10" s="8">
        <v>33.814022600000001</v>
      </c>
      <c r="G10" s="67" t="s">
        <v>25</v>
      </c>
      <c r="H10" s="68"/>
    </row>
    <row r="11" spans="1:15" x14ac:dyDescent="0.3">
      <c r="B11" s="6">
        <v>1</v>
      </c>
      <c r="C11" s="67" t="s">
        <v>24</v>
      </c>
      <c r="D11" s="67"/>
      <c r="E11" s="7" t="s">
        <v>2</v>
      </c>
      <c r="F11" s="8">
        <v>0.26417205235800001</v>
      </c>
      <c r="G11" s="67" t="s">
        <v>26</v>
      </c>
      <c r="H11" s="68"/>
    </row>
    <row r="12" spans="1:15" x14ac:dyDescent="0.3">
      <c r="B12" s="6">
        <v>1</v>
      </c>
      <c r="C12" s="67" t="s">
        <v>27</v>
      </c>
      <c r="D12" s="67"/>
      <c r="E12" s="7" t="s">
        <v>2</v>
      </c>
      <c r="F12" s="8">
        <v>4.9289199999999997</v>
      </c>
      <c r="G12" s="67" t="s">
        <v>9</v>
      </c>
      <c r="H12" s="68"/>
    </row>
    <row r="13" spans="1:15" x14ac:dyDescent="0.3">
      <c r="B13" s="6">
        <v>1</v>
      </c>
      <c r="C13" s="67" t="s">
        <v>28</v>
      </c>
      <c r="D13" s="67"/>
      <c r="E13" s="7" t="s">
        <v>2</v>
      </c>
      <c r="F13" s="8">
        <v>3.28084</v>
      </c>
      <c r="G13" s="67" t="s">
        <v>29</v>
      </c>
      <c r="H13" s="68"/>
    </row>
    <row r="14" spans="1:15" ht="15" thickBot="1" x14ac:dyDescent="0.35">
      <c r="B14" s="9">
        <v>1</v>
      </c>
      <c r="C14" s="58" t="s">
        <v>30</v>
      </c>
      <c r="D14" s="58"/>
      <c r="E14" s="10" t="s">
        <v>2</v>
      </c>
      <c r="F14" s="10">
        <v>24</v>
      </c>
      <c r="G14" s="58" t="s">
        <v>31</v>
      </c>
      <c r="H14" s="59"/>
    </row>
    <row r="15" spans="1:15" ht="113.25" customHeight="1" thickBot="1" x14ac:dyDescent="0.35">
      <c r="A15" s="60" t="s">
        <v>54</v>
      </c>
      <c r="B15" s="61"/>
      <c r="C15" s="61"/>
      <c r="D15" s="61"/>
      <c r="E15" s="61"/>
      <c r="F15" s="61"/>
      <c r="G15" s="61"/>
      <c r="H15" s="62"/>
    </row>
    <row r="16" spans="1:15" ht="29.4" thickBot="1" x14ac:dyDescent="0.35">
      <c r="A16" s="42"/>
      <c r="B16" s="43" t="s">
        <v>42</v>
      </c>
      <c r="C16" s="44" t="s">
        <v>43</v>
      </c>
      <c r="D16" s="45" t="s">
        <v>32</v>
      </c>
      <c r="E16" s="17" t="s">
        <v>44</v>
      </c>
      <c r="F16" s="17" t="s">
        <v>45</v>
      </c>
      <c r="G16" s="17" t="s">
        <v>32</v>
      </c>
      <c r="H16" s="46" t="s">
        <v>46</v>
      </c>
      <c r="I16" s="17" t="s">
        <v>45</v>
      </c>
      <c r="J16" s="17" t="s">
        <v>32</v>
      </c>
      <c r="K16" s="17" t="s">
        <v>47</v>
      </c>
      <c r="L16" s="17" t="s">
        <v>45</v>
      </c>
      <c r="M16" s="17" t="s">
        <v>2</v>
      </c>
      <c r="N16" s="17" t="s">
        <v>48</v>
      </c>
      <c r="O16" s="18" t="s">
        <v>49</v>
      </c>
    </row>
    <row r="17" spans="1:16" ht="29.4" thickBot="1" x14ac:dyDescent="0.35">
      <c r="A17" s="19" t="s">
        <v>50</v>
      </c>
      <c r="B17" s="27">
        <v>25</v>
      </c>
      <c r="C17" s="1" t="s">
        <v>33</v>
      </c>
      <c r="D17" s="2" t="s">
        <v>32</v>
      </c>
      <c r="E17" s="47">
        <f>F5/B5</f>
        <v>29.573499999999999</v>
      </c>
      <c r="F17" s="2" t="s">
        <v>51</v>
      </c>
      <c r="G17" s="2" t="s">
        <v>32</v>
      </c>
      <c r="H17" s="47">
        <f>B4/F4</f>
        <v>0.45359290943563974</v>
      </c>
      <c r="I17" s="2" t="s">
        <v>52</v>
      </c>
      <c r="J17" s="63"/>
      <c r="K17" s="64"/>
      <c r="L17" s="65"/>
      <c r="M17" s="2" t="s">
        <v>2</v>
      </c>
      <c r="N17" s="47">
        <f>B17*E17*H17</f>
        <v>335.35824767987231</v>
      </c>
      <c r="O17" s="48" t="s">
        <v>41</v>
      </c>
    </row>
    <row r="18" spans="1:16" ht="29.4" thickBot="1" x14ac:dyDescent="0.35">
      <c r="A18" s="40" t="s">
        <v>35</v>
      </c>
      <c r="B18" s="27">
        <v>2.5</v>
      </c>
      <c r="C18" s="1" t="s">
        <v>34</v>
      </c>
      <c r="D18" s="2" t="s">
        <v>32</v>
      </c>
      <c r="E18" s="28"/>
      <c r="F18" s="29"/>
      <c r="G18" s="2" t="s">
        <v>32</v>
      </c>
      <c r="H18" s="28"/>
      <c r="I18" s="29"/>
      <c r="J18" s="66"/>
      <c r="K18" s="66"/>
      <c r="L18" s="66"/>
      <c r="M18" s="2" t="s">
        <v>2</v>
      </c>
      <c r="N18" s="49"/>
      <c r="O18" s="30"/>
      <c r="P18" s="57" t="s">
        <v>59</v>
      </c>
    </row>
    <row r="19" spans="1:16" ht="29.4" thickBot="1" x14ac:dyDescent="0.35">
      <c r="A19" s="40" t="s">
        <v>56</v>
      </c>
      <c r="B19" s="50">
        <v>70</v>
      </c>
      <c r="C19" s="27" t="s">
        <v>58</v>
      </c>
      <c r="D19" s="2" t="s">
        <v>32</v>
      </c>
      <c r="E19" s="28"/>
      <c r="F19" s="29"/>
      <c r="G19" s="2" t="s">
        <v>32</v>
      </c>
      <c r="H19" s="28"/>
      <c r="I19" s="29"/>
      <c r="J19" s="2" t="s">
        <v>32</v>
      </c>
      <c r="K19" s="52"/>
      <c r="L19" s="39"/>
      <c r="M19" s="2" t="s">
        <v>2</v>
      </c>
      <c r="N19" s="28"/>
      <c r="O19" s="30"/>
      <c r="P19" s="57" t="s">
        <v>59</v>
      </c>
    </row>
    <row r="20" spans="1:16" ht="29.4" thickBot="1" x14ac:dyDescent="0.35">
      <c r="A20" s="40" t="s">
        <v>57</v>
      </c>
      <c r="B20" s="27">
        <v>5</v>
      </c>
      <c r="C20" s="1" t="s">
        <v>53</v>
      </c>
      <c r="D20" s="2" t="s">
        <v>32</v>
      </c>
      <c r="E20" s="28"/>
      <c r="F20" s="29"/>
      <c r="G20" s="2" t="s">
        <v>32</v>
      </c>
      <c r="H20" s="28"/>
      <c r="I20" s="29"/>
      <c r="J20" s="2" t="s">
        <v>32</v>
      </c>
      <c r="K20" s="38"/>
      <c r="L20" s="39"/>
      <c r="M20" s="2" t="s">
        <v>2</v>
      </c>
      <c r="N20" s="28"/>
      <c r="O20" s="30"/>
      <c r="P20" s="57" t="s">
        <v>59</v>
      </c>
    </row>
  </sheetData>
  <sheetProtection formatCells="0"/>
  <mergeCells count="39">
    <mergeCell ref="A1:O1"/>
    <mergeCell ref="C3:D3"/>
    <mergeCell ref="G3:H3"/>
    <mergeCell ref="C4:D4"/>
    <mergeCell ref="G4:H4"/>
    <mergeCell ref="J4:N4"/>
    <mergeCell ref="C5:D5"/>
    <mergeCell ref="G5:H5"/>
    <mergeCell ref="J5:K5"/>
    <mergeCell ref="L5:N5"/>
    <mergeCell ref="C6:D6"/>
    <mergeCell ref="G6:H6"/>
    <mergeCell ref="J6:K6"/>
    <mergeCell ref="L6:N6"/>
    <mergeCell ref="C7:D7"/>
    <mergeCell ref="G7:H7"/>
    <mergeCell ref="J7:K7"/>
    <mergeCell ref="L7:N7"/>
    <mergeCell ref="C8:D8"/>
    <mergeCell ref="G8:H8"/>
    <mergeCell ref="J8:K8"/>
    <mergeCell ref="L8:N8"/>
    <mergeCell ref="C9:D9"/>
    <mergeCell ref="G9:H9"/>
    <mergeCell ref="J9:K9"/>
    <mergeCell ref="L9:N9"/>
    <mergeCell ref="C10:D10"/>
    <mergeCell ref="G10:H10"/>
    <mergeCell ref="C11:D11"/>
    <mergeCell ref="G11:H11"/>
    <mergeCell ref="C12:D12"/>
    <mergeCell ref="G12:H12"/>
    <mergeCell ref="C13:D13"/>
    <mergeCell ref="G13:H13"/>
    <mergeCell ref="C14:D14"/>
    <mergeCell ref="G14:H14"/>
    <mergeCell ref="A15:H15"/>
    <mergeCell ref="J17:L17"/>
    <mergeCell ref="J18:L18"/>
  </mergeCells>
  <hyperlinks>
    <hyperlink ref="P18" r:id="rId1" xr:uid="{42765DC2-1FF6-4F88-8A72-DEEB2B187DD8}"/>
    <hyperlink ref="P19" r:id="rId2" xr:uid="{983766EE-6A70-4BD9-B911-B2808A7972D6}"/>
    <hyperlink ref="P20" r:id="rId3" xr:uid="{BBA8AE61-55CD-4A2B-957A-E0053A14EC7B}"/>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B9BA3-E371-4AC3-A0FE-646769924D59}">
  <dimension ref="A1:Q27"/>
  <sheetViews>
    <sheetView topLeftCell="A7" zoomScaleNormal="100" workbookViewId="0">
      <selection activeCell="E17" sqref="E17"/>
    </sheetView>
  </sheetViews>
  <sheetFormatPr defaultColWidth="8.88671875" defaultRowHeight="14.4" x14ac:dyDescent="0.3"/>
  <cols>
    <col min="1" max="1" width="31.5546875" style="3" customWidth="1"/>
    <col min="2" max="2" width="10" style="3" customWidth="1"/>
    <col min="3" max="3" width="9.88671875" style="3" customWidth="1"/>
    <col min="4" max="4" width="11.5546875" style="3" customWidth="1"/>
    <col min="5" max="5" width="13.33203125" style="3" customWidth="1"/>
    <col min="6" max="6" width="14" style="3" customWidth="1"/>
    <col min="7" max="7" width="5.44140625" style="3" customWidth="1"/>
    <col min="8" max="8" width="13.109375" style="3" customWidth="1"/>
    <col min="9" max="9" width="7.88671875" style="3" customWidth="1"/>
    <col min="10" max="10" width="5.44140625" style="3" customWidth="1"/>
    <col min="11" max="11" width="11.88671875" style="3" customWidth="1"/>
    <col min="12" max="12" width="7.88671875" style="3" customWidth="1"/>
    <col min="13" max="13" width="5.44140625" style="3" customWidth="1"/>
    <col min="14" max="14" width="8.88671875" style="3" customWidth="1"/>
    <col min="15" max="15" width="11.88671875" style="3" bestFit="1" customWidth="1"/>
    <col min="16" max="16384" width="8.88671875" style="3"/>
  </cols>
  <sheetData>
    <row r="1" spans="1:15" ht="138.75" customHeight="1" thickBot="1" x14ac:dyDescent="0.35">
      <c r="A1" s="60" t="s">
        <v>55</v>
      </c>
      <c r="B1" s="61"/>
      <c r="C1" s="61"/>
      <c r="D1" s="61"/>
      <c r="E1" s="61"/>
      <c r="F1" s="61"/>
      <c r="G1" s="61"/>
      <c r="H1" s="61"/>
      <c r="I1" s="61"/>
      <c r="J1" s="61"/>
      <c r="K1" s="61"/>
      <c r="L1" s="61"/>
      <c r="M1" s="61"/>
      <c r="N1" s="61"/>
      <c r="O1" s="62"/>
    </row>
    <row r="2" spans="1:15" ht="15" thickBot="1" x14ac:dyDescent="0.35"/>
    <row r="3" spans="1:15" ht="29.4" thickBot="1" x14ac:dyDescent="0.35">
      <c r="B3" s="4" t="s">
        <v>0</v>
      </c>
      <c r="C3" s="84" t="s">
        <v>1</v>
      </c>
      <c r="D3" s="84"/>
      <c r="E3" s="5" t="s">
        <v>2</v>
      </c>
      <c r="F3" s="5" t="s">
        <v>3</v>
      </c>
      <c r="G3" s="84" t="s">
        <v>4</v>
      </c>
      <c r="H3" s="85"/>
    </row>
    <row r="4" spans="1:15" x14ac:dyDescent="0.3">
      <c r="B4" s="6">
        <v>1</v>
      </c>
      <c r="C4" s="67" t="s">
        <v>5</v>
      </c>
      <c r="D4" s="67"/>
      <c r="E4" s="7" t="s">
        <v>2</v>
      </c>
      <c r="F4" s="7">
        <v>2.2046199999999998</v>
      </c>
      <c r="G4" s="67" t="s">
        <v>6</v>
      </c>
      <c r="H4" s="68"/>
      <c r="J4" s="86" t="s">
        <v>7</v>
      </c>
      <c r="K4" s="87"/>
      <c r="L4" s="87"/>
      <c r="M4" s="87"/>
      <c r="N4" s="88"/>
    </row>
    <row r="5" spans="1:15" x14ac:dyDescent="0.3">
      <c r="B5" s="6">
        <v>1</v>
      </c>
      <c r="C5" s="67" t="s">
        <v>8</v>
      </c>
      <c r="D5" s="67"/>
      <c r="E5" s="7" t="s">
        <v>2</v>
      </c>
      <c r="F5" s="7">
        <v>29.573499999999999</v>
      </c>
      <c r="G5" s="67" t="s">
        <v>9</v>
      </c>
      <c r="H5" s="68"/>
      <c r="J5" s="80" t="s">
        <v>10</v>
      </c>
      <c r="K5" s="81"/>
      <c r="L5" s="80" t="s">
        <v>11</v>
      </c>
      <c r="M5" s="67"/>
      <c r="N5" s="68"/>
    </row>
    <row r="6" spans="1:15" x14ac:dyDescent="0.3">
      <c r="B6" s="6">
        <v>1</v>
      </c>
      <c r="C6" s="67" t="s">
        <v>12</v>
      </c>
      <c r="D6" s="67"/>
      <c r="E6" s="7" t="s">
        <v>2</v>
      </c>
      <c r="F6" s="8">
        <v>28.349523125000001</v>
      </c>
      <c r="G6" s="67" t="s">
        <v>13</v>
      </c>
      <c r="H6" s="68"/>
      <c r="J6" s="82" t="s">
        <v>14</v>
      </c>
      <c r="K6" s="83"/>
      <c r="L6" s="75" t="s">
        <v>15</v>
      </c>
      <c r="M6" s="76"/>
      <c r="N6" s="77"/>
    </row>
    <row r="7" spans="1:15" x14ac:dyDescent="0.3">
      <c r="B7" s="6">
        <v>1</v>
      </c>
      <c r="C7" s="67" t="s">
        <v>5</v>
      </c>
      <c r="D7" s="67"/>
      <c r="E7" s="7" t="s">
        <v>2</v>
      </c>
      <c r="F7" s="7">
        <v>1000</v>
      </c>
      <c r="G7" s="67" t="s">
        <v>13</v>
      </c>
      <c r="H7" s="68"/>
      <c r="J7" s="73" t="s">
        <v>16</v>
      </c>
      <c r="K7" s="74"/>
      <c r="L7" s="75" t="s">
        <v>17</v>
      </c>
      <c r="M7" s="76"/>
      <c r="N7" s="77"/>
    </row>
    <row r="8" spans="1:15" x14ac:dyDescent="0.3">
      <c r="B8" s="6">
        <v>1</v>
      </c>
      <c r="C8" s="67" t="s">
        <v>13</v>
      </c>
      <c r="D8" s="67"/>
      <c r="E8" s="7" t="s">
        <v>2</v>
      </c>
      <c r="F8" s="7">
        <v>1000</v>
      </c>
      <c r="G8" s="67" t="s">
        <v>18</v>
      </c>
      <c r="H8" s="68"/>
      <c r="J8" s="78" t="s">
        <v>19</v>
      </c>
      <c r="K8" s="79"/>
      <c r="L8" s="75" t="s">
        <v>20</v>
      </c>
      <c r="M8" s="76"/>
      <c r="N8" s="77"/>
    </row>
    <row r="9" spans="1:15" ht="15" thickBot="1" x14ac:dyDescent="0.35">
      <c r="B9" s="6">
        <v>1</v>
      </c>
      <c r="C9" s="67" t="s">
        <v>18</v>
      </c>
      <c r="D9" s="67"/>
      <c r="E9" s="7" t="s">
        <v>2</v>
      </c>
      <c r="F9" s="7">
        <v>1000</v>
      </c>
      <c r="G9" s="67" t="s">
        <v>21</v>
      </c>
      <c r="H9" s="68"/>
      <c r="J9" s="69" t="s">
        <v>22</v>
      </c>
      <c r="K9" s="70"/>
      <c r="L9" s="69" t="s">
        <v>23</v>
      </c>
      <c r="M9" s="71"/>
      <c r="N9" s="72"/>
    </row>
    <row r="10" spans="1:15" x14ac:dyDescent="0.3">
      <c r="B10" s="6">
        <v>1</v>
      </c>
      <c r="C10" s="67" t="s">
        <v>24</v>
      </c>
      <c r="D10" s="67"/>
      <c r="E10" s="7" t="s">
        <v>2</v>
      </c>
      <c r="F10" s="8">
        <v>33.814022600000001</v>
      </c>
      <c r="G10" s="67" t="s">
        <v>25</v>
      </c>
      <c r="H10" s="68"/>
    </row>
    <row r="11" spans="1:15" x14ac:dyDescent="0.3">
      <c r="B11" s="6">
        <v>1</v>
      </c>
      <c r="C11" s="67" t="s">
        <v>24</v>
      </c>
      <c r="D11" s="67"/>
      <c r="E11" s="7" t="s">
        <v>2</v>
      </c>
      <c r="F11" s="8">
        <v>0.26417205235800001</v>
      </c>
      <c r="G11" s="67" t="s">
        <v>26</v>
      </c>
      <c r="H11" s="68"/>
    </row>
    <row r="12" spans="1:15" x14ac:dyDescent="0.3">
      <c r="B12" s="6">
        <v>1</v>
      </c>
      <c r="C12" s="67" t="s">
        <v>27</v>
      </c>
      <c r="D12" s="67"/>
      <c r="E12" s="7" t="s">
        <v>2</v>
      </c>
      <c r="F12" s="8">
        <v>4.9289199999999997</v>
      </c>
      <c r="G12" s="67" t="s">
        <v>9</v>
      </c>
      <c r="H12" s="68"/>
    </row>
    <row r="13" spans="1:15" x14ac:dyDescent="0.3">
      <c r="B13" s="6">
        <v>1</v>
      </c>
      <c r="C13" s="67" t="s">
        <v>28</v>
      </c>
      <c r="D13" s="67"/>
      <c r="E13" s="7" t="s">
        <v>2</v>
      </c>
      <c r="F13" s="8">
        <v>3.28084</v>
      </c>
      <c r="G13" s="67" t="s">
        <v>29</v>
      </c>
      <c r="H13" s="68"/>
    </row>
    <row r="14" spans="1:15" ht="15" thickBot="1" x14ac:dyDescent="0.35">
      <c r="B14" s="9">
        <v>1</v>
      </c>
      <c r="C14" s="58" t="s">
        <v>30</v>
      </c>
      <c r="D14" s="58"/>
      <c r="E14" s="10" t="s">
        <v>2</v>
      </c>
      <c r="F14" s="10">
        <v>24</v>
      </c>
      <c r="G14" s="58" t="s">
        <v>31</v>
      </c>
      <c r="H14" s="59"/>
    </row>
    <row r="15" spans="1:15" ht="111" customHeight="1" thickBot="1" x14ac:dyDescent="0.35">
      <c r="A15" s="94" t="s">
        <v>70</v>
      </c>
      <c r="B15" s="95"/>
      <c r="C15" s="95"/>
      <c r="D15" s="95"/>
      <c r="E15" s="95"/>
      <c r="F15" s="95"/>
      <c r="G15" s="95"/>
      <c r="H15" s="96"/>
      <c r="J15" s="158" t="s">
        <v>69</v>
      </c>
      <c r="K15" s="159"/>
      <c r="L15" s="159"/>
      <c r="M15" s="159"/>
      <c r="N15" s="160"/>
    </row>
    <row r="16" spans="1:15" ht="29.4" thickBot="1" x14ac:dyDescent="0.35">
      <c r="A16" s="11"/>
      <c r="B16" s="12" t="s">
        <v>42</v>
      </c>
      <c r="C16" s="13" t="s">
        <v>43</v>
      </c>
      <c r="D16" s="14" t="s">
        <v>32</v>
      </c>
      <c r="E16" s="15" t="s">
        <v>44</v>
      </c>
      <c r="F16" s="15" t="s">
        <v>45</v>
      </c>
      <c r="G16" s="15" t="s">
        <v>32</v>
      </c>
      <c r="H16" s="16" t="s">
        <v>46</v>
      </c>
      <c r="I16" s="17" t="s">
        <v>45</v>
      </c>
      <c r="J16" s="17" t="s">
        <v>32</v>
      </c>
      <c r="K16" s="17" t="s">
        <v>47</v>
      </c>
      <c r="L16" s="17" t="s">
        <v>45</v>
      </c>
      <c r="M16" s="17" t="s">
        <v>2</v>
      </c>
      <c r="N16" s="17" t="s">
        <v>48</v>
      </c>
      <c r="O16" s="18" t="s">
        <v>49</v>
      </c>
    </row>
    <row r="17" spans="1:17" ht="33" customHeight="1" thickBot="1" x14ac:dyDescent="0.35">
      <c r="A17" s="53" t="s">
        <v>36</v>
      </c>
      <c r="B17" s="20">
        <v>23</v>
      </c>
      <c r="C17" s="21" t="s">
        <v>33</v>
      </c>
      <c r="D17" s="22" t="s">
        <v>32</v>
      </c>
      <c r="E17" s="23"/>
      <c r="F17" s="24"/>
      <c r="G17" s="22" t="s">
        <v>32</v>
      </c>
      <c r="H17" s="23"/>
      <c r="I17" s="24"/>
      <c r="J17" s="89"/>
      <c r="K17" s="90"/>
      <c r="L17" s="91"/>
      <c r="M17" s="22" t="s">
        <v>2</v>
      </c>
      <c r="N17" s="25"/>
      <c r="O17" s="26"/>
    </row>
    <row r="18" spans="1:17" ht="33" customHeight="1" thickBot="1" x14ac:dyDescent="0.35">
      <c r="A18" s="40" t="s">
        <v>40</v>
      </c>
      <c r="B18" s="27">
        <v>250</v>
      </c>
      <c r="C18" s="1" t="s">
        <v>37</v>
      </c>
      <c r="D18" s="2" t="s">
        <v>32</v>
      </c>
      <c r="E18" s="28"/>
      <c r="F18" s="29"/>
      <c r="G18" s="2" t="s">
        <v>32</v>
      </c>
      <c r="H18" s="28"/>
      <c r="I18" s="29"/>
      <c r="J18" s="2" t="s">
        <v>32</v>
      </c>
      <c r="K18" s="52"/>
      <c r="L18" s="39"/>
      <c r="M18" s="2" t="s">
        <v>2</v>
      </c>
      <c r="N18" s="54"/>
      <c r="O18" s="30"/>
      <c r="P18" s="92" t="s">
        <v>68</v>
      </c>
      <c r="Q18" s="93"/>
    </row>
    <row r="19" spans="1:17" ht="33" customHeight="1" thickBot="1" x14ac:dyDescent="0.35">
      <c r="A19" s="41" t="s">
        <v>39</v>
      </c>
      <c r="B19" s="31">
        <v>13</v>
      </c>
      <c r="C19" s="32" t="s">
        <v>38</v>
      </c>
      <c r="D19" s="33" t="s">
        <v>32</v>
      </c>
      <c r="E19" s="34"/>
      <c r="F19" s="35"/>
      <c r="G19" s="33" t="s">
        <v>32</v>
      </c>
      <c r="H19" s="55"/>
      <c r="I19" s="35"/>
      <c r="J19" s="33" t="s">
        <v>32</v>
      </c>
      <c r="K19" s="51"/>
      <c r="L19" s="36"/>
      <c r="M19" s="33" t="s">
        <v>2</v>
      </c>
      <c r="N19" s="56"/>
      <c r="O19" s="37"/>
    </row>
    <row r="26" spans="1:17" ht="30" customHeight="1" x14ac:dyDescent="0.3"/>
    <row r="27" spans="1:17" ht="30" customHeight="1" x14ac:dyDescent="0.3"/>
  </sheetData>
  <sheetProtection formatCells="0"/>
  <mergeCells count="40">
    <mergeCell ref="P18:Q18"/>
    <mergeCell ref="J15:N15"/>
    <mergeCell ref="A1:O1"/>
    <mergeCell ref="C3:D3"/>
    <mergeCell ref="G3:H3"/>
    <mergeCell ref="C4:D4"/>
    <mergeCell ref="G4:H4"/>
    <mergeCell ref="J4:N4"/>
    <mergeCell ref="C5:D5"/>
    <mergeCell ref="G5:H5"/>
    <mergeCell ref="J5:K5"/>
    <mergeCell ref="L5:N5"/>
    <mergeCell ref="C6:D6"/>
    <mergeCell ref="G6:H6"/>
    <mergeCell ref="J6:K6"/>
    <mergeCell ref="L6:N6"/>
    <mergeCell ref="C7:D7"/>
    <mergeCell ref="G7:H7"/>
    <mergeCell ref="J7:K7"/>
    <mergeCell ref="L7:N7"/>
    <mergeCell ref="C8:D8"/>
    <mergeCell ref="G8:H8"/>
    <mergeCell ref="J8:K8"/>
    <mergeCell ref="L8:N8"/>
    <mergeCell ref="C9:D9"/>
    <mergeCell ref="G9:H9"/>
    <mergeCell ref="J9:K9"/>
    <mergeCell ref="L9:N9"/>
    <mergeCell ref="C10:D10"/>
    <mergeCell ref="G10:H10"/>
    <mergeCell ref="C14:D14"/>
    <mergeCell ref="G14:H14"/>
    <mergeCell ref="A15:H15"/>
    <mergeCell ref="J17:L17"/>
    <mergeCell ref="C11:D11"/>
    <mergeCell ref="G11:H11"/>
    <mergeCell ref="C12:D12"/>
    <mergeCell ref="G12:H12"/>
    <mergeCell ref="C13:D13"/>
    <mergeCell ref="G13:H13"/>
  </mergeCells>
  <conditionalFormatting sqref="E17:E19 H17:H19 K18:K19 N17:N19">
    <cfRule type="expression" dxfId="4" priority="2">
      <formula>NOT(OR(ISBLANK(E17),_xlfn.ISFORMULA(E17)))</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3A98719A-FAEE-45C0-A282-087906BFF19C}">
            <xm:f>ABS(N17-AutoGrading!N17) &gt; 0.0001</xm:f>
            <x14:dxf>
              <font>
                <b/>
                <i val="0"/>
                <color rgb="FFFF0000"/>
              </font>
            </x14:dxf>
          </x14:cfRule>
          <x14:cfRule type="expression" priority="4" id="{68875310-1F9F-4A4A-8272-A3EED648A4EF}">
            <xm:f>ABS(N17-AutoGrading!N17)&lt;0.0001</xm:f>
            <x14:dxf>
              <font>
                <b/>
                <i val="0"/>
                <color rgb="FF00B050"/>
              </font>
            </x14:dxf>
          </x14:cfRule>
          <xm:sqref>N17:N19</xm:sqref>
        </x14:conditionalFormatting>
        <x14:conditionalFormatting xmlns:xm="http://schemas.microsoft.com/office/excel/2006/main">
          <x14:cfRule type="expression" priority="1" id="{0515AB5B-A83E-47A8-88B2-FADBB07E1BD6}">
            <xm:f>NOT(AutoGrading!$H$29)</xm:f>
            <x14:dxf>
              <font>
                <b/>
                <i val="0"/>
                <color rgb="FFFF0000"/>
              </font>
              <fill>
                <patternFill>
                  <bgColor rgb="FFFFFF00"/>
                </patternFill>
              </fill>
            </x14:dxf>
          </x14:cfRule>
          <xm:sqref>P18:Q18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3E36-A9D9-439E-87F5-D3BD9293188C}">
  <dimension ref="A1:O31"/>
  <sheetViews>
    <sheetView workbookViewId="0">
      <selection activeCell="R1" sqref="R1"/>
    </sheetView>
  </sheetViews>
  <sheetFormatPr defaultColWidth="8.88671875" defaultRowHeight="14.4" x14ac:dyDescent="0.3"/>
  <cols>
    <col min="1" max="1" width="31.5546875" style="100" customWidth="1"/>
    <col min="2" max="2" width="10" style="100" customWidth="1"/>
    <col min="3" max="3" width="9.88671875" style="100" customWidth="1"/>
    <col min="4" max="4" width="11.5546875" style="100" customWidth="1"/>
    <col min="5" max="5" width="13.33203125" style="100" customWidth="1"/>
    <col min="6" max="6" width="14" style="100" customWidth="1"/>
    <col min="7" max="7" width="5.44140625" style="100" customWidth="1"/>
    <col min="8" max="8" width="13.109375" style="100" customWidth="1"/>
    <col min="9" max="9" width="7.88671875" style="100" customWidth="1"/>
    <col min="10" max="10" width="5.44140625" style="100" customWidth="1"/>
    <col min="11" max="11" width="11.88671875" style="100" customWidth="1"/>
    <col min="12" max="12" width="7.88671875" style="100" customWidth="1"/>
    <col min="13" max="13" width="5.44140625" style="100" customWidth="1"/>
    <col min="14" max="14" width="9.5546875" style="100" bestFit="1" customWidth="1"/>
    <col min="15" max="15" width="11.88671875" style="100" bestFit="1" customWidth="1"/>
    <col min="16" max="16384" width="8.88671875" style="100"/>
  </cols>
  <sheetData>
    <row r="1" spans="1:15" ht="138.75" customHeight="1" thickBot="1" x14ac:dyDescent="0.35">
      <c r="A1" s="97" t="s">
        <v>55</v>
      </c>
      <c r="B1" s="98"/>
      <c r="C1" s="98"/>
      <c r="D1" s="98"/>
      <c r="E1" s="98"/>
      <c r="F1" s="98"/>
      <c r="G1" s="98"/>
      <c r="H1" s="98"/>
      <c r="I1" s="98"/>
      <c r="J1" s="98"/>
      <c r="K1" s="98"/>
      <c r="L1" s="98"/>
      <c r="M1" s="98"/>
      <c r="N1" s="98"/>
      <c r="O1" s="99"/>
    </row>
    <row r="2" spans="1:15" ht="15" thickBot="1" x14ac:dyDescent="0.35"/>
    <row r="3" spans="1:15" ht="29.4" thickBot="1" x14ac:dyDescent="0.35">
      <c r="B3" s="101" t="s">
        <v>0</v>
      </c>
      <c r="C3" s="102" t="s">
        <v>1</v>
      </c>
      <c r="D3" s="102"/>
      <c r="E3" s="103" t="s">
        <v>2</v>
      </c>
      <c r="F3" s="103" t="s">
        <v>3</v>
      </c>
      <c r="G3" s="102" t="s">
        <v>4</v>
      </c>
      <c r="H3" s="104"/>
    </row>
    <row r="4" spans="1:15" x14ac:dyDescent="0.3">
      <c r="B4" s="105">
        <v>1</v>
      </c>
      <c r="C4" s="106" t="s">
        <v>5</v>
      </c>
      <c r="D4" s="106"/>
      <c r="E4" s="107" t="s">
        <v>2</v>
      </c>
      <c r="F4" s="107">
        <v>2.2046199999999998</v>
      </c>
      <c r="G4" s="106" t="s">
        <v>6</v>
      </c>
      <c r="H4" s="108"/>
      <c r="J4" s="109" t="s">
        <v>7</v>
      </c>
      <c r="K4" s="110"/>
      <c r="L4" s="110"/>
      <c r="M4" s="110"/>
      <c r="N4" s="111"/>
    </row>
    <row r="5" spans="1:15" x14ac:dyDescent="0.3">
      <c r="B5" s="105">
        <v>1</v>
      </c>
      <c r="C5" s="106" t="s">
        <v>8</v>
      </c>
      <c r="D5" s="106"/>
      <c r="E5" s="107" t="s">
        <v>2</v>
      </c>
      <c r="F5" s="107">
        <v>29.573499999999999</v>
      </c>
      <c r="G5" s="106" t="s">
        <v>9</v>
      </c>
      <c r="H5" s="108"/>
      <c r="J5" s="112" t="s">
        <v>10</v>
      </c>
      <c r="K5" s="113"/>
      <c r="L5" s="112" t="s">
        <v>11</v>
      </c>
      <c r="M5" s="106"/>
      <c r="N5" s="108"/>
    </row>
    <row r="6" spans="1:15" x14ac:dyDescent="0.3">
      <c r="B6" s="105">
        <v>1</v>
      </c>
      <c r="C6" s="106" t="s">
        <v>12</v>
      </c>
      <c r="D6" s="106"/>
      <c r="E6" s="107" t="s">
        <v>2</v>
      </c>
      <c r="F6" s="114">
        <v>28.349523125000001</v>
      </c>
      <c r="G6" s="106" t="s">
        <v>13</v>
      </c>
      <c r="H6" s="108"/>
      <c r="J6" s="112" t="s">
        <v>14</v>
      </c>
      <c r="K6" s="113"/>
      <c r="L6" s="112" t="s">
        <v>15</v>
      </c>
      <c r="M6" s="106"/>
      <c r="N6" s="108"/>
    </row>
    <row r="7" spans="1:15" x14ac:dyDescent="0.3">
      <c r="B7" s="105">
        <v>1</v>
      </c>
      <c r="C7" s="106" t="s">
        <v>5</v>
      </c>
      <c r="D7" s="106"/>
      <c r="E7" s="107" t="s">
        <v>2</v>
      </c>
      <c r="F7" s="107">
        <v>1000</v>
      </c>
      <c r="G7" s="106" t="s">
        <v>13</v>
      </c>
      <c r="H7" s="108"/>
      <c r="J7" s="112" t="s">
        <v>16</v>
      </c>
      <c r="K7" s="113"/>
      <c r="L7" s="112" t="s">
        <v>17</v>
      </c>
      <c r="M7" s="106"/>
      <c r="N7" s="108"/>
    </row>
    <row r="8" spans="1:15" x14ac:dyDescent="0.3">
      <c r="B8" s="105">
        <v>1</v>
      </c>
      <c r="C8" s="106" t="s">
        <v>13</v>
      </c>
      <c r="D8" s="106"/>
      <c r="E8" s="107" t="s">
        <v>2</v>
      </c>
      <c r="F8" s="107">
        <v>1000</v>
      </c>
      <c r="G8" s="106" t="s">
        <v>18</v>
      </c>
      <c r="H8" s="108"/>
      <c r="J8" s="112" t="s">
        <v>19</v>
      </c>
      <c r="K8" s="113"/>
      <c r="L8" s="112" t="s">
        <v>20</v>
      </c>
      <c r="M8" s="106"/>
      <c r="N8" s="108"/>
    </row>
    <row r="9" spans="1:15" ht="15" thickBot="1" x14ac:dyDescent="0.35">
      <c r="B9" s="105">
        <v>1</v>
      </c>
      <c r="C9" s="106" t="s">
        <v>18</v>
      </c>
      <c r="D9" s="106"/>
      <c r="E9" s="107" t="s">
        <v>2</v>
      </c>
      <c r="F9" s="107">
        <v>1000</v>
      </c>
      <c r="G9" s="106" t="s">
        <v>21</v>
      </c>
      <c r="H9" s="108"/>
      <c r="J9" s="115" t="s">
        <v>22</v>
      </c>
      <c r="K9" s="116"/>
      <c r="L9" s="115" t="s">
        <v>23</v>
      </c>
      <c r="M9" s="117"/>
      <c r="N9" s="118"/>
    </row>
    <row r="10" spans="1:15" x14ac:dyDescent="0.3">
      <c r="B10" s="105">
        <v>1</v>
      </c>
      <c r="C10" s="106" t="s">
        <v>24</v>
      </c>
      <c r="D10" s="106"/>
      <c r="E10" s="107" t="s">
        <v>2</v>
      </c>
      <c r="F10" s="114">
        <v>33.814022600000001</v>
      </c>
      <c r="G10" s="106" t="s">
        <v>25</v>
      </c>
      <c r="H10" s="108"/>
    </row>
    <row r="11" spans="1:15" x14ac:dyDescent="0.3">
      <c r="B11" s="105">
        <v>1</v>
      </c>
      <c r="C11" s="106" t="s">
        <v>24</v>
      </c>
      <c r="D11" s="106"/>
      <c r="E11" s="107" t="s">
        <v>2</v>
      </c>
      <c r="F11" s="114">
        <v>0.26417205235800001</v>
      </c>
      <c r="G11" s="106" t="s">
        <v>26</v>
      </c>
      <c r="H11" s="108"/>
    </row>
    <row r="12" spans="1:15" x14ac:dyDescent="0.3">
      <c r="B12" s="105">
        <v>1</v>
      </c>
      <c r="C12" s="106" t="s">
        <v>27</v>
      </c>
      <c r="D12" s="106"/>
      <c r="E12" s="107" t="s">
        <v>2</v>
      </c>
      <c r="F12" s="114">
        <v>4.9289199999999997</v>
      </c>
      <c r="G12" s="106" t="s">
        <v>9</v>
      </c>
      <c r="H12" s="108"/>
    </row>
    <row r="13" spans="1:15" x14ac:dyDescent="0.3">
      <c r="B13" s="105">
        <v>1</v>
      </c>
      <c r="C13" s="106" t="s">
        <v>28</v>
      </c>
      <c r="D13" s="106"/>
      <c r="E13" s="107" t="s">
        <v>2</v>
      </c>
      <c r="F13" s="114">
        <v>3.28084</v>
      </c>
      <c r="G13" s="106" t="s">
        <v>29</v>
      </c>
      <c r="H13" s="108"/>
    </row>
    <row r="14" spans="1:15" ht="15" thickBot="1" x14ac:dyDescent="0.35">
      <c r="B14" s="119">
        <v>1</v>
      </c>
      <c r="C14" s="120" t="s">
        <v>30</v>
      </c>
      <c r="D14" s="120"/>
      <c r="E14" s="121" t="s">
        <v>2</v>
      </c>
      <c r="F14" s="121">
        <v>24</v>
      </c>
      <c r="G14" s="120" t="s">
        <v>31</v>
      </c>
      <c r="H14" s="122"/>
    </row>
    <row r="15" spans="1:15" ht="111" customHeight="1" thickBot="1" x14ac:dyDescent="0.35">
      <c r="A15" s="97" t="s">
        <v>54</v>
      </c>
      <c r="B15" s="98"/>
      <c r="C15" s="98"/>
      <c r="D15" s="98"/>
      <c r="E15" s="98"/>
      <c r="F15" s="98"/>
      <c r="G15" s="98"/>
      <c r="H15" s="99"/>
    </row>
    <row r="16" spans="1:15" ht="29.4" thickBot="1" x14ac:dyDescent="0.35">
      <c r="A16" s="123"/>
      <c r="B16" s="124" t="s">
        <v>42</v>
      </c>
      <c r="C16" s="125" t="s">
        <v>43</v>
      </c>
      <c r="D16" s="126" t="s">
        <v>32</v>
      </c>
      <c r="E16" s="127" t="s">
        <v>44</v>
      </c>
      <c r="F16" s="127" t="s">
        <v>45</v>
      </c>
      <c r="G16" s="127" t="s">
        <v>32</v>
      </c>
      <c r="H16" s="128" t="s">
        <v>46</v>
      </c>
      <c r="I16" s="129" t="s">
        <v>45</v>
      </c>
      <c r="J16" s="129" t="s">
        <v>32</v>
      </c>
      <c r="K16" s="129" t="s">
        <v>47</v>
      </c>
      <c r="L16" s="129" t="s">
        <v>45</v>
      </c>
      <c r="M16" s="129" t="s">
        <v>2</v>
      </c>
      <c r="N16" s="129" t="s">
        <v>48</v>
      </c>
      <c r="O16" s="130" t="s">
        <v>49</v>
      </c>
    </row>
    <row r="17" spans="1:15" ht="33" customHeight="1" thickBot="1" x14ac:dyDescent="0.35">
      <c r="A17" s="131" t="s">
        <v>36</v>
      </c>
      <c r="B17" s="132">
        <v>23</v>
      </c>
      <c r="C17" s="129" t="s">
        <v>33</v>
      </c>
      <c r="D17" s="133" t="s">
        <v>32</v>
      </c>
      <c r="E17" s="134">
        <f>F5/B5</f>
        <v>29.573499999999999</v>
      </c>
      <c r="F17" s="135" t="s">
        <v>51</v>
      </c>
      <c r="G17" s="133" t="s">
        <v>32</v>
      </c>
      <c r="H17" s="134">
        <f>B4/F4</f>
        <v>0.45359290943563974</v>
      </c>
      <c r="I17" s="135" t="s">
        <v>52</v>
      </c>
      <c r="J17" s="136"/>
      <c r="K17" s="137"/>
      <c r="L17" s="138"/>
      <c r="M17" s="133" t="s">
        <v>2</v>
      </c>
      <c r="N17" s="139">
        <f>B17*E17*H17</f>
        <v>308.52958786548248</v>
      </c>
      <c r="O17" s="140" t="s">
        <v>60</v>
      </c>
    </row>
    <row r="18" spans="1:15" ht="33" customHeight="1" thickBot="1" x14ac:dyDescent="0.35">
      <c r="A18" s="141" t="s">
        <v>40</v>
      </c>
      <c r="B18" s="142">
        <v>250</v>
      </c>
      <c r="C18" s="143" t="s">
        <v>37</v>
      </c>
      <c r="D18" s="144" t="s">
        <v>32</v>
      </c>
      <c r="E18" s="145">
        <f>F14/B14</f>
        <v>24</v>
      </c>
      <c r="F18" s="146" t="s">
        <v>62</v>
      </c>
      <c r="G18" s="144" t="s">
        <v>32</v>
      </c>
      <c r="H18" s="145">
        <f>F4/B4</f>
        <v>2.2046199999999998</v>
      </c>
      <c r="I18" s="146" t="s">
        <v>63</v>
      </c>
      <c r="J18" s="144" t="s">
        <v>32</v>
      </c>
      <c r="K18" s="147">
        <f>F12/B12</f>
        <v>4.9289199999999997</v>
      </c>
      <c r="L18" s="144" t="s">
        <v>64</v>
      </c>
      <c r="M18" s="144" t="s">
        <v>2</v>
      </c>
      <c r="N18" s="148">
        <f>B18*E18*H18*K18</f>
        <v>65198.373662399994</v>
      </c>
      <c r="O18" s="149" t="s">
        <v>61</v>
      </c>
    </row>
    <row r="19" spans="1:15" ht="33" customHeight="1" thickBot="1" x14ac:dyDescent="0.35">
      <c r="A19" s="150" t="s">
        <v>39</v>
      </c>
      <c r="B19" s="151">
        <v>13</v>
      </c>
      <c r="C19" s="152" t="s">
        <v>38</v>
      </c>
      <c r="D19" s="153" t="s">
        <v>32</v>
      </c>
      <c r="E19" s="154">
        <f>F13/B13</f>
        <v>3.28084</v>
      </c>
      <c r="F19" s="155" t="s">
        <v>66</v>
      </c>
      <c r="G19" s="153" t="s">
        <v>32</v>
      </c>
      <c r="H19" s="154">
        <f>F13/B13</f>
        <v>3.28084</v>
      </c>
      <c r="I19" s="155" t="str">
        <f>F19</f>
        <v>ft/m</v>
      </c>
      <c r="J19" s="153" t="s">
        <v>32</v>
      </c>
      <c r="K19" s="156">
        <f>B7/F7</f>
        <v>1E-3</v>
      </c>
      <c r="L19" s="153" t="s">
        <v>67</v>
      </c>
      <c r="M19" s="153" t="s">
        <v>2</v>
      </c>
      <c r="N19" s="155">
        <f>B19*E19*H19*K19</f>
        <v>0.13993084437280001</v>
      </c>
      <c r="O19" s="157" t="s">
        <v>65</v>
      </c>
    </row>
    <row r="26" spans="1:15" ht="30" customHeight="1" x14ac:dyDescent="0.3"/>
    <row r="27" spans="1:15" ht="30" customHeight="1" x14ac:dyDescent="0.3"/>
    <row r="29" spans="1:15" x14ac:dyDescent="0.3">
      <c r="C29" s="100" t="b">
        <f>IF(ISBLANK('Complete for participation post'!E17),TRUE,_xlfn.ISFORMULA('Complete for participation post'!E17))</f>
        <v>1</v>
      </c>
      <c r="D29" s="100" t="b">
        <f>IF(ISBLANK('Complete for participation post'!H17),TRUE,_xlfn.ISFORMULA('Complete for participation post'!H17))</f>
        <v>1</v>
      </c>
      <c r="F29" s="100" t="b">
        <f>IF(ISBLANK('Complete for participation post'!N17),TRUE,_xlfn.ISFORMULA('Complete for participation post'!N17))</f>
        <v>1</v>
      </c>
      <c r="H29" s="100" t="b">
        <f>AND(C29:F31)</f>
        <v>1</v>
      </c>
    </row>
    <row r="30" spans="1:15" x14ac:dyDescent="0.3">
      <c r="C30" s="100" t="b">
        <f>IF(ISBLANK('Complete for participation post'!E18),TRUE,_xlfn.ISFORMULA('Complete for participation post'!E18))</f>
        <v>1</v>
      </c>
      <c r="D30" s="100" t="b">
        <f>IF(ISBLANK('Complete for participation post'!H18),TRUE,_xlfn.ISFORMULA('Complete for participation post'!H18))</f>
        <v>1</v>
      </c>
      <c r="E30" s="100" t="b">
        <f>IF(ISBLANK('Complete for participation post'!K18),TRUE,_xlfn.ISFORMULA('Complete for participation post'!K18))</f>
        <v>1</v>
      </c>
      <c r="F30" s="100" t="b">
        <f>IF(ISBLANK('Complete for participation post'!N18),TRUE,_xlfn.ISFORMULA('Complete for participation post'!N18))</f>
        <v>1</v>
      </c>
    </row>
    <row r="31" spans="1:15" x14ac:dyDescent="0.3">
      <c r="C31" s="100" t="b">
        <f>IF(ISBLANK('Complete for participation post'!E19),TRUE,_xlfn.ISFORMULA('Complete for participation post'!E19))</f>
        <v>1</v>
      </c>
      <c r="D31" s="100" t="b">
        <f>IF(ISBLANK('Complete for participation post'!H19),TRUE,_xlfn.ISFORMULA('Complete for participation post'!H19))</f>
        <v>1</v>
      </c>
      <c r="E31" s="100" t="b">
        <f>IF(ISBLANK('Complete for participation post'!K19),TRUE,_xlfn.ISFORMULA('Complete for participation post'!K19))</f>
        <v>1</v>
      </c>
      <c r="F31" s="100" t="b">
        <f>IF(ISBLANK('Complete for participation post'!N19),TRUE,_xlfn.ISFORMULA('Complete for participation post'!N19))</f>
        <v>1</v>
      </c>
    </row>
  </sheetData>
  <sheetProtection algorithmName="SHA-512" hashValue="OdSz+s5BYnwptsdW5h+8Ml10u5iEhG4OJ5l2VlTsuoW7tjGWsaEuDNnZuFgfvyC1m8DawOMzyPQkFM082/t//w==" saltValue="bUymBn1tTzdlk5COT3RIrw==" spinCount="100000" sheet="1" objects="1" scenarios="1" selectLockedCells="1" selectUnlockedCells="1"/>
  <mergeCells count="38">
    <mergeCell ref="C14:D14"/>
    <mergeCell ref="G14:H14"/>
    <mergeCell ref="A15:H15"/>
    <mergeCell ref="J17:L17"/>
    <mergeCell ref="C11:D11"/>
    <mergeCell ref="G11:H11"/>
    <mergeCell ref="C12:D12"/>
    <mergeCell ref="G12:H12"/>
    <mergeCell ref="C13:D13"/>
    <mergeCell ref="G13:H13"/>
    <mergeCell ref="C9:D9"/>
    <mergeCell ref="G9:H9"/>
    <mergeCell ref="J9:K9"/>
    <mergeCell ref="L9:N9"/>
    <mergeCell ref="C10:D10"/>
    <mergeCell ref="G10:H10"/>
    <mergeCell ref="C7:D7"/>
    <mergeCell ref="G7:H7"/>
    <mergeCell ref="J7:K7"/>
    <mergeCell ref="L7:N7"/>
    <mergeCell ref="C8:D8"/>
    <mergeCell ref="G8:H8"/>
    <mergeCell ref="J8:K8"/>
    <mergeCell ref="L8:N8"/>
    <mergeCell ref="C5:D5"/>
    <mergeCell ref="G5:H5"/>
    <mergeCell ref="J5:K5"/>
    <mergeCell ref="L5:N5"/>
    <mergeCell ref="C6:D6"/>
    <mergeCell ref="G6:H6"/>
    <mergeCell ref="J6:K6"/>
    <mergeCell ref="L6:N6"/>
    <mergeCell ref="A1:O1"/>
    <mergeCell ref="C3:D3"/>
    <mergeCell ref="G3:H3"/>
    <mergeCell ref="C4:D4"/>
    <mergeCell ref="G4:H4"/>
    <mergeCell ref="J4: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 Examples</vt:lpstr>
      <vt:lpstr>Complete for participation post</vt:lpstr>
      <vt:lpstr>AutoGrading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Katelyn Gutteridge</dc:creator>
  <cp:lastModifiedBy>Richard Ketchersid</cp:lastModifiedBy>
  <dcterms:created xsi:type="dcterms:W3CDTF">2022-01-25T19:14:02Z</dcterms:created>
  <dcterms:modified xsi:type="dcterms:W3CDTF">2023-02-16T03:37:28Z</dcterms:modified>
</cp:coreProperties>
</file>