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wanted-idle\"/>
    </mc:Choice>
  </mc:AlternateContent>
  <xr:revisionPtr revIDLastSave="0" documentId="13_ncr:1_{D3A969EC-228B-4286-B177-9803A0731017}" xr6:coauthVersionLast="45" xr6:coauthVersionMax="45" xr10:uidLastSave="{00000000-0000-0000-0000-000000000000}"/>
  <bookViews>
    <workbookView xWindow="5325" yWindow="2670" windowWidth="38700" windowHeight="15435" xr2:uid="{AF0AD4B1-6F56-4A44-BD00-A6D72CE51D30}"/>
  </bookViews>
  <sheets>
    <sheet name="Ac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3" i="1" l="1"/>
  <c r="Q13" i="1" s="1"/>
  <c r="R13" i="1" s="1"/>
  <c r="R6" i="1"/>
  <c r="R2" i="1"/>
  <c r="Q3" i="1"/>
  <c r="R3" i="1" s="1"/>
  <c r="Q4" i="1"/>
  <c r="R4" i="1" s="1"/>
  <c r="Q5" i="1"/>
  <c r="R5" i="1" s="1"/>
  <c r="Q6" i="1"/>
  <c r="Q2" i="1"/>
  <c r="P3" i="1"/>
  <c r="P4" i="1"/>
  <c r="P5" i="1"/>
  <c r="P6" i="1"/>
  <c r="P2" i="1"/>
  <c r="O9" i="1" l="1"/>
  <c r="Q9" i="1" s="1"/>
  <c r="R9" i="1" s="1"/>
  <c r="O11" i="1"/>
  <c r="O12" i="1"/>
  <c r="Q12" i="1" s="1"/>
  <c r="R12" i="1" s="1"/>
  <c r="O10" i="1"/>
  <c r="P13" i="1"/>
  <c r="H2" i="1"/>
  <c r="P9" i="1" l="1"/>
  <c r="P12" i="1"/>
  <c r="P10" i="1"/>
  <c r="Q10" i="1"/>
  <c r="R10" i="1" s="1"/>
  <c r="Q11" i="1"/>
  <c r="R11" i="1" s="1"/>
  <c r="P11" i="1"/>
  <c r="L3" i="1"/>
  <c r="L4" i="1"/>
  <c r="L5" i="1"/>
  <c r="L6" i="1"/>
  <c r="L7" i="1"/>
  <c r="L8" i="1"/>
  <c r="L9" i="1"/>
  <c r="L10" i="1"/>
  <c r="L11" i="1"/>
  <c r="L12" i="1"/>
  <c r="L2" i="1"/>
  <c r="D10" i="1" l="1"/>
  <c r="E19" i="1"/>
  <c r="E12" i="1"/>
  <c r="E21" i="1"/>
  <c r="E14" i="1"/>
  <c r="E8" i="1"/>
  <c r="E15" i="1"/>
  <c r="E22" i="1"/>
  <c r="E16" i="1"/>
  <c r="E9" i="1"/>
  <c r="E17" i="1"/>
  <c r="E10" i="1"/>
  <c r="E18" i="1"/>
  <c r="E11" i="1"/>
  <c r="E20" i="1"/>
  <c r="E13" i="1"/>
  <c r="D15" i="1"/>
  <c r="D14" i="1"/>
  <c r="D13" i="1"/>
  <c r="D6" i="1"/>
  <c r="D17" i="1"/>
  <c r="D9" i="1"/>
  <c r="D4" i="1"/>
  <c r="D16" i="1"/>
  <c r="D8" i="1"/>
  <c r="D22" i="1"/>
  <c r="D3" i="1"/>
  <c r="D21" i="1"/>
  <c r="D5" i="1"/>
  <c r="D20" i="1"/>
  <c r="D12" i="1"/>
  <c r="D7" i="1"/>
  <c r="D18" i="1"/>
  <c r="D11" i="1"/>
  <c r="D2" i="1"/>
  <c r="D19" i="1"/>
  <c r="F15" i="1" l="1"/>
  <c r="G15" i="1"/>
  <c r="F8" i="1"/>
  <c r="G8" i="1"/>
  <c r="F22" i="1"/>
  <c r="G22" i="1"/>
  <c r="F20" i="1"/>
  <c r="G20" i="1"/>
  <c r="F11" i="1"/>
  <c r="G11" i="1"/>
  <c r="F14" i="1"/>
  <c r="G14" i="1"/>
  <c r="F10" i="1"/>
  <c r="G10" i="1"/>
  <c r="F21" i="1"/>
  <c r="G21" i="1"/>
  <c r="F17" i="1"/>
  <c r="G17" i="1"/>
  <c r="F12" i="1"/>
  <c r="G12" i="1"/>
  <c r="G9" i="1"/>
  <c r="F9" i="1"/>
  <c r="F19" i="1"/>
  <c r="G19" i="1"/>
  <c r="G13" i="1"/>
  <c r="F13" i="1"/>
  <c r="F18" i="1"/>
  <c r="G18" i="1"/>
  <c r="F16" i="1"/>
  <c r="G16" i="1"/>
</calcChain>
</file>

<file path=xl/sharedStrings.xml><?xml version="1.0" encoding="utf-8"?>
<sst xmlns="http://schemas.openxmlformats.org/spreadsheetml/2006/main" count="40" uniqueCount="34">
  <si>
    <t>v</t>
  </si>
  <si>
    <t>Begging</t>
  </si>
  <si>
    <t>Telegrapher</t>
  </si>
  <si>
    <t>DeadEndJob</t>
  </si>
  <si>
    <t>BountyHunter</t>
  </si>
  <si>
    <t>TreasureHunt</t>
  </si>
  <si>
    <t>Boxing</t>
  </si>
  <si>
    <t>Gamble</t>
  </si>
  <si>
    <t>GraveRobbery</t>
  </si>
  <si>
    <t>TradeWithIndians</t>
  </si>
  <si>
    <t>Thieving</t>
  </si>
  <si>
    <t>StealHorse</t>
  </si>
  <si>
    <t>StealCattle</t>
  </si>
  <si>
    <t>Rob</t>
  </si>
  <si>
    <t>PrintMoney</t>
  </si>
  <si>
    <t>BreakIn</t>
  </si>
  <si>
    <t>Mobster</t>
  </si>
  <si>
    <t>Assasinate</t>
  </si>
  <si>
    <t>Kidnap</t>
  </si>
  <si>
    <t>Terrorize</t>
  </si>
  <si>
    <t>RobBank</t>
  </si>
  <si>
    <t>RobTrain</t>
  </si>
  <si>
    <t>steady?</t>
  </si>
  <si>
    <t>x</t>
  </si>
  <si>
    <t>tickrate</t>
  </si>
  <si>
    <t>p oder ticks pro</t>
  </si>
  <si>
    <t>E/min</t>
  </si>
  <si>
    <t>ticks pro min</t>
  </si>
  <si>
    <t>y</t>
  </si>
  <si>
    <t>sec bis a</t>
  </si>
  <si>
    <t>min bis a</t>
  </si>
  <si>
    <t>reached</t>
  </si>
  <si>
    <t>min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</si>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</sst>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4F62F-A163-4FC9-8540-1F7086C4AFC0}">
  <dimension ref="A1:R22"/>
  <sheetViews>
    <sheetView tabSelected="1" workbookViewId="0">
      <selection activeCell="P2" sqref="P2"/>
    </sheetView>
  </sheetViews>
  <sheetFormatPr baseColWidth="10" defaultRowHeight="15"/>
  <cols>
    <col min="1" max="1" width="19.5703125" customWidth="1"/>
    <col min="2" max="2" width="20.140625" customWidth="1"/>
  </cols>
  <sheetData>
    <row r="1" spans="1:18">
      <c r="B1" t="s">
        <v>25</v>
      </c>
      <c r="C1" t="s">
        <v>0</v>
      </c>
      <c r="D1" t="s">
        <v>26</v>
      </c>
      <c r="E1" t="s">
        <v>22</v>
      </c>
      <c r="G1" t="s">
        <v>24</v>
      </c>
      <c r="H1">
        <v>100</v>
      </c>
      <c r="K1" t="s">
        <v>23</v>
      </c>
      <c r="L1" t="s">
        <v>28</v>
      </c>
      <c r="O1" t="s">
        <v>31</v>
      </c>
      <c r="P1">
        <v>5000</v>
      </c>
      <c r="Q1" t="s">
        <v>32</v>
      </c>
      <c r="R1" t="s">
        <v>33</v>
      </c>
    </row>
    <row r="2" spans="1:18">
      <c r="A2" t="s">
        <v>9</v>
      </c>
      <c r="B2">
        <v>200</v>
      </c>
      <c r="C2">
        <v>10</v>
      </c>
      <c r="D2">
        <f t="shared" ref="D2:D7" si="0">C2*$H$2/B2</f>
        <v>30</v>
      </c>
      <c r="E2" t="s">
        <v>23</v>
      </c>
      <c r="G2" t="s">
        <v>27</v>
      </c>
      <c r="H2">
        <f>60*1000/H1</f>
        <v>600</v>
      </c>
      <c r="K2">
        <v>0</v>
      </c>
      <c r="L2">
        <f xml:space="preserve"> 924*POWER(K2,13) - 6006 * POWER(K2,12) + 16380 * POWER(K2,11) - 24024 * POWER(K2,10)  + 20020 * POWER(K2,9) - 9009 * POWER(K2,8) + 1716 * POWER(K2,7)</f>
        <v>0</v>
      </c>
      <c r="O2">
        <v>10</v>
      </c>
      <c r="P2" s="2">
        <f>$P$1/O2*$H$2</f>
        <v>300000</v>
      </c>
      <c r="Q2" s="2">
        <f>$P$1/O2</f>
        <v>500</v>
      </c>
      <c r="R2" s="3">
        <f>Q2/60</f>
        <v>8.3333333333333339</v>
      </c>
    </row>
    <row r="3" spans="1:18">
      <c r="A3" t="s">
        <v>2</v>
      </c>
      <c r="B3" s="1">
        <v>100</v>
      </c>
      <c r="C3">
        <v>2.4</v>
      </c>
      <c r="D3">
        <f t="shared" si="0"/>
        <v>14.4</v>
      </c>
      <c r="E3" t="s">
        <v>23</v>
      </c>
      <c r="K3">
        <v>0.1</v>
      </c>
      <c r="L3">
        <f t="shared" ref="L3:L12" si="1" xml:space="preserve"> 924*POWER(K3,13) - 6006 * POWER(K3,12) + 16380 * POWER(K3,11) - 24024 * POWER(K3,10)  + 20020 * POWER(K3,9) - 9009 * POWER(K3,8) + 1716 * POWER(K3,7)</f>
        <v>9.9285486400000066E-5</v>
      </c>
      <c r="O3">
        <v>14.4</v>
      </c>
      <c r="P3" s="2">
        <f t="shared" ref="P3:P6" si="2">$P$1/O3*$H$2</f>
        <v>208333.33333333334</v>
      </c>
      <c r="Q3" s="2">
        <f t="shared" ref="Q3:Q6" si="3">$P$1/O3</f>
        <v>347.22222222222223</v>
      </c>
      <c r="R3" s="3">
        <f t="shared" ref="R3:R6" si="4">Q3/60</f>
        <v>5.7870370370370372</v>
      </c>
    </row>
    <row r="4" spans="1:18">
      <c r="A4" t="s">
        <v>3</v>
      </c>
      <c r="B4">
        <v>100</v>
      </c>
      <c r="C4">
        <v>4</v>
      </c>
      <c r="D4">
        <f t="shared" si="0"/>
        <v>24</v>
      </c>
      <c r="E4" t="s">
        <v>23</v>
      </c>
      <c r="K4">
        <v>0.2</v>
      </c>
      <c r="L4">
        <f t="shared" si="1"/>
        <v>7.0035611648000037E-3</v>
      </c>
      <c r="O4">
        <v>20</v>
      </c>
      <c r="P4" s="2">
        <f t="shared" si="2"/>
        <v>150000</v>
      </c>
      <c r="Q4" s="2">
        <f t="shared" si="3"/>
        <v>250</v>
      </c>
      <c r="R4" s="3">
        <f t="shared" si="4"/>
        <v>4.166666666666667</v>
      </c>
    </row>
    <row r="5" spans="1:18">
      <c r="A5" t="s">
        <v>16</v>
      </c>
      <c r="B5">
        <v>100</v>
      </c>
      <c r="C5">
        <v>2.4</v>
      </c>
      <c r="D5">
        <f t="shared" si="0"/>
        <v>14.4</v>
      </c>
      <c r="E5" t="s">
        <v>23</v>
      </c>
      <c r="K5">
        <v>0.3</v>
      </c>
      <c r="L5">
        <f t="shared" si="1"/>
        <v>6.237521179919997E-2</v>
      </c>
      <c r="O5">
        <v>24</v>
      </c>
      <c r="P5" s="2">
        <f t="shared" si="2"/>
        <v>125000</v>
      </c>
      <c r="Q5" s="2">
        <f t="shared" si="3"/>
        <v>208.33333333333334</v>
      </c>
      <c r="R5" s="3">
        <f t="shared" si="4"/>
        <v>3.4722222222222223</v>
      </c>
    </row>
    <row r="6" spans="1:18">
      <c r="A6" t="s">
        <v>6</v>
      </c>
      <c r="B6">
        <v>60</v>
      </c>
      <c r="C6">
        <v>1</v>
      </c>
      <c r="D6">
        <f t="shared" si="0"/>
        <v>10</v>
      </c>
      <c r="E6" t="s">
        <v>23</v>
      </c>
      <c r="I6" s="1"/>
      <c r="K6">
        <v>0.4</v>
      </c>
      <c r="L6">
        <f t="shared" si="1"/>
        <v>0.22884395253759982</v>
      </c>
      <c r="O6">
        <v>30</v>
      </c>
      <c r="P6" s="2">
        <f t="shared" si="2"/>
        <v>100000</v>
      </c>
      <c r="Q6" s="2">
        <f t="shared" si="3"/>
        <v>166.66666666666666</v>
      </c>
      <c r="R6" s="3">
        <f t="shared" si="4"/>
        <v>2.7777777777777777</v>
      </c>
    </row>
    <row r="7" spans="1:18">
      <c r="A7" t="s">
        <v>14</v>
      </c>
      <c r="B7">
        <v>20</v>
      </c>
      <c r="C7">
        <v>1</v>
      </c>
      <c r="D7">
        <f t="shared" si="0"/>
        <v>30</v>
      </c>
      <c r="E7" t="s">
        <v>23</v>
      </c>
      <c r="F7" t="s">
        <v>29</v>
      </c>
      <c r="G7" t="s">
        <v>30</v>
      </c>
      <c r="I7" s="1"/>
      <c r="K7">
        <v>0.5</v>
      </c>
      <c r="L7">
        <f t="shared" si="1"/>
        <v>0.5</v>
      </c>
    </row>
    <row r="8" spans="1:18">
      <c r="A8" t="s">
        <v>1</v>
      </c>
      <c r="B8">
        <v>9.1000000000000004E-3</v>
      </c>
      <c r="C8">
        <v>1.82</v>
      </c>
      <c r="D8">
        <f t="shared" ref="D8:D22" si="5">B8*C8*$H$2</f>
        <v>9.9372000000000007</v>
      </c>
      <c r="E8">
        <f>B8*$H$2</f>
        <v>5.46</v>
      </c>
      <c r="F8">
        <f>1/E8*60</f>
        <v>10.989010989010989</v>
      </c>
      <c r="G8">
        <f>1/E8</f>
        <v>0.18315018315018314</v>
      </c>
      <c r="I8" s="1"/>
      <c r="K8">
        <v>0.6</v>
      </c>
      <c r="L8">
        <f t="shared" si="1"/>
        <v>0.77115604746240507</v>
      </c>
    </row>
    <row r="9" spans="1:18">
      <c r="A9" t="s">
        <v>15</v>
      </c>
      <c r="B9">
        <v>8.5500000000000003E-3</v>
      </c>
      <c r="C9">
        <v>3.6</v>
      </c>
      <c r="D9">
        <f t="shared" si="5"/>
        <v>18.468</v>
      </c>
      <c r="E9">
        <f t="shared" ref="E9:E21" si="6">B9*$H$2</f>
        <v>5.13</v>
      </c>
      <c r="F9">
        <f t="shared" ref="F9:F22" si="7">1/E9*60</f>
        <v>11.695906432748538</v>
      </c>
      <c r="G9">
        <f t="shared" ref="G9:G22" si="8">1/E9</f>
        <v>0.19493177387914232</v>
      </c>
      <c r="I9" s="1"/>
      <c r="K9">
        <v>0.7</v>
      </c>
      <c r="L9">
        <f t="shared" si="1"/>
        <v>0.93762478820084993</v>
      </c>
      <c r="N9" s="3">
        <v>2</v>
      </c>
      <c r="O9">
        <f>N9*10</f>
        <v>20</v>
      </c>
      <c r="P9" s="2">
        <f>$P$1/O9*$H$2</f>
        <v>150000</v>
      </c>
      <c r="Q9" s="2">
        <f>$P$1/O9</f>
        <v>250</v>
      </c>
      <c r="R9" s="3">
        <f>Q9/60</f>
        <v>4.166666666666667</v>
      </c>
    </row>
    <row r="10" spans="1:18">
      <c r="A10" t="s">
        <v>13</v>
      </c>
      <c r="B10">
        <v>8.3499999999999998E-3</v>
      </c>
      <c r="C10">
        <v>2.88</v>
      </c>
      <c r="D10">
        <f t="shared" si="5"/>
        <v>14.428800000000001</v>
      </c>
      <c r="E10">
        <f t="shared" si="6"/>
        <v>5.01</v>
      </c>
      <c r="F10">
        <f t="shared" si="7"/>
        <v>11.976047904191617</v>
      </c>
      <c r="G10">
        <f t="shared" si="8"/>
        <v>0.19960079840319361</v>
      </c>
      <c r="I10" s="1"/>
      <c r="K10">
        <v>0.8</v>
      </c>
      <c r="L10">
        <f t="shared" si="1"/>
        <v>0.99299643883495037</v>
      </c>
      <c r="N10" s="3"/>
      <c r="O10">
        <f>N9*14.4</f>
        <v>28.8</v>
      </c>
      <c r="P10" s="2">
        <f t="shared" ref="P10:P13" si="9">$P$1/O10*$H$2</f>
        <v>104166.66666666667</v>
      </c>
      <c r="Q10" s="2">
        <f t="shared" ref="Q10:Q13" si="10">$P$1/O10</f>
        <v>173.61111111111111</v>
      </c>
      <c r="R10" s="3">
        <f t="shared" ref="R10:R13" si="11">Q10/60</f>
        <v>2.8935185185185186</v>
      </c>
    </row>
    <row r="11" spans="1:18">
      <c r="A11" t="s">
        <v>12</v>
      </c>
      <c r="B11">
        <v>8.2500000000000004E-3</v>
      </c>
      <c r="C11">
        <v>4.74</v>
      </c>
      <c r="D11">
        <f t="shared" si="5"/>
        <v>23.463000000000001</v>
      </c>
      <c r="E11">
        <f t="shared" si="6"/>
        <v>4.95</v>
      </c>
      <c r="F11">
        <f t="shared" si="7"/>
        <v>12.121212121212121</v>
      </c>
      <c r="G11">
        <f t="shared" si="8"/>
        <v>0.20202020202020202</v>
      </c>
      <c r="I11" s="1"/>
      <c r="K11">
        <v>0.9</v>
      </c>
      <c r="L11">
        <f t="shared" si="1"/>
        <v>0.99990071451395579</v>
      </c>
      <c r="N11" s="3"/>
      <c r="O11">
        <f>N9*20</f>
        <v>40</v>
      </c>
      <c r="P11" s="2">
        <f t="shared" si="9"/>
        <v>75000</v>
      </c>
      <c r="Q11" s="2">
        <f t="shared" si="10"/>
        <v>125</v>
      </c>
      <c r="R11" s="3">
        <f t="shared" si="11"/>
        <v>2.0833333333333335</v>
      </c>
    </row>
    <row r="12" spans="1:18">
      <c r="A12" t="s">
        <v>10</v>
      </c>
      <c r="B12">
        <v>7.0499999999999998E-3</v>
      </c>
      <c r="C12">
        <v>2.36</v>
      </c>
      <c r="D12">
        <f t="shared" si="5"/>
        <v>9.9827999999999992</v>
      </c>
      <c r="E12">
        <f t="shared" si="6"/>
        <v>4.2299999999999995</v>
      </c>
      <c r="F12">
        <f t="shared" si="7"/>
        <v>14.18439716312057</v>
      </c>
      <c r="G12">
        <f t="shared" si="8"/>
        <v>0.23640661938534283</v>
      </c>
      <c r="I12" s="1"/>
      <c r="K12">
        <v>1</v>
      </c>
      <c r="L12">
        <f t="shared" si="1"/>
        <v>1</v>
      </c>
      <c r="N12" s="3"/>
      <c r="O12">
        <f>N9*24</f>
        <v>48</v>
      </c>
      <c r="P12" s="2">
        <f t="shared" si="9"/>
        <v>62500</v>
      </c>
      <c r="Q12" s="2">
        <f t="shared" si="10"/>
        <v>104.16666666666667</v>
      </c>
      <c r="R12" s="3">
        <f t="shared" si="11"/>
        <v>1.7361111111111112</v>
      </c>
    </row>
    <row r="13" spans="1:18">
      <c r="A13" t="s">
        <v>21</v>
      </c>
      <c r="B13">
        <v>6.4000000000000003E-3</v>
      </c>
      <c r="C13">
        <v>7.5</v>
      </c>
      <c r="D13">
        <f t="shared" si="5"/>
        <v>28.8</v>
      </c>
      <c r="E13">
        <f t="shared" si="6"/>
        <v>3.8400000000000003</v>
      </c>
      <c r="F13">
        <f t="shared" si="7"/>
        <v>15.624999999999998</v>
      </c>
      <c r="G13">
        <f t="shared" si="8"/>
        <v>0.26041666666666663</v>
      </c>
      <c r="I13" s="1"/>
      <c r="N13" s="3"/>
      <c r="O13">
        <f>N9*30</f>
        <v>60</v>
      </c>
      <c r="P13" s="2">
        <f t="shared" si="9"/>
        <v>50000</v>
      </c>
      <c r="Q13" s="2">
        <f t="shared" si="10"/>
        <v>83.333333333333329</v>
      </c>
      <c r="R13" s="3">
        <f t="shared" si="11"/>
        <v>1.3888888888888888</v>
      </c>
    </row>
    <row r="14" spans="1:18">
      <c r="A14" t="s">
        <v>4</v>
      </c>
      <c r="B14">
        <v>4.3499999999999997E-3</v>
      </c>
      <c r="C14">
        <v>9.42</v>
      </c>
      <c r="D14">
        <f t="shared" si="5"/>
        <v>24.586199999999998</v>
      </c>
      <c r="E14">
        <f t="shared" si="6"/>
        <v>2.61</v>
      </c>
      <c r="F14">
        <f t="shared" si="7"/>
        <v>22.988505747126439</v>
      </c>
      <c r="G14">
        <f t="shared" si="8"/>
        <v>0.38314176245210729</v>
      </c>
      <c r="I14" s="1"/>
    </row>
    <row r="15" spans="1:18">
      <c r="A15" t="s">
        <v>11</v>
      </c>
      <c r="B15">
        <v>2.9299999999999999E-3</v>
      </c>
      <c r="C15">
        <v>8.1999999999999993</v>
      </c>
      <c r="D15">
        <f t="shared" si="5"/>
        <v>14.415599999999998</v>
      </c>
      <c r="E15">
        <f t="shared" si="6"/>
        <v>1.758</v>
      </c>
      <c r="F15">
        <f t="shared" si="7"/>
        <v>34.129692832764505</v>
      </c>
      <c r="G15">
        <f t="shared" si="8"/>
        <v>0.56882821387940841</v>
      </c>
      <c r="I15" s="1"/>
    </row>
    <row r="16" spans="1:18">
      <c r="A16" t="s">
        <v>20</v>
      </c>
      <c r="B16">
        <v>1.9499999999999999E-3</v>
      </c>
      <c r="C16">
        <v>22.2</v>
      </c>
      <c r="D16">
        <f t="shared" si="5"/>
        <v>25.973999999999997</v>
      </c>
      <c r="E16">
        <f t="shared" si="6"/>
        <v>1.17</v>
      </c>
      <c r="F16">
        <f t="shared" si="7"/>
        <v>51.282051282051285</v>
      </c>
      <c r="G16">
        <f t="shared" si="8"/>
        <v>0.85470085470085477</v>
      </c>
      <c r="I16" s="1"/>
    </row>
    <row r="17" spans="1:9">
      <c r="A17" t="s">
        <v>18</v>
      </c>
      <c r="B17">
        <v>1.67E-3</v>
      </c>
      <c r="C17">
        <v>30</v>
      </c>
      <c r="D17">
        <f t="shared" si="5"/>
        <v>30.06</v>
      </c>
      <c r="E17">
        <f t="shared" si="6"/>
        <v>1.002</v>
      </c>
      <c r="F17">
        <f t="shared" si="7"/>
        <v>59.880239520958078</v>
      </c>
      <c r="G17">
        <f t="shared" si="8"/>
        <v>0.99800399201596801</v>
      </c>
      <c r="I17" s="1"/>
    </row>
    <row r="18" spans="1:9">
      <c r="A18" t="s">
        <v>5</v>
      </c>
      <c r="B18">
        <v>1.5100000000000001E-3</v>
      </c>
      <c r="C18">
        <v>19.739999999999998</v>
      </c>
      <c r="D18">
        <f t="shared" si="5"/>
        <v>17.884439999999998</v>
      </c>
      <c r="E18">
        <f t="shared" si="6"/>
        <v>0.90600000000000003</v>
      </c>
      <c r="F18">
        <f t="shared" si="7"/>
        <v>66.225165562913901</v>
      </c>
      <c r="G18">
        <f t="shared" si="8"/>
        <v>1.1037527593818983</v>
      </c>
      <c r="I18" s="1"/>
    </row>
    <row r="19" spans="1:9">
      <c r="A19" t="s">
        <v>8</v>
      </c>
      <c r="B19">
        <v>1.4E-3</v>
      </c>
      <c r="C19">
        <v>32.11</v>
      </c>
      <c r="D19">
        <f t="shared" si="5"/>
        <v>26.9724</v>
      </c>
      <c r="E19">
        <f t="shared" si="6"/>
        <v>0.84</v>
      </c>
      <c r="F19">
        <f t="shared" si="7"/>
        <v>71.428571428571431</v>
      </c>
      <c r="G19">
        <f t="shared" si="8"/>
        <v>1.1904761904761905</v>
      </c>
      <c r="I19" s="1"/>
    </row>
    <row r="20" spans="1:9">
      <c r="A20" t="s">
        <v>19</v>
      </c>
      <c r="B20">
        <v>1.1199999999999999E-3</v>
      </c>
      <c r="C20">
        <v>44.44</v>
      </c>
      <c r="D20">
        <f t="shared" si="5"/>
        <v>29.863679999999995</v>
      </c>
      <c r="E20">
        <f t="shared" si="6"/>
        <v>0.67199999999999993</v>
      </c>
      <c r="F20">
        <f t="shared" si="7"/>
        <v>89.285714285714306</v>
      </c>
      <c r="G20">
        <f t="shared" si="8"/>
        <v>1.4880952380952384</v>
      </c>
    </row>
    <row r="21" spans="1:9">
      <c r="A21" t="s">
        <v>17</v>
      </c>
      <c r="B21">
        <v>8.9999999999999998E-4</v>
      </c>
      <c r="C21">
        <v>50</v>
      </c>
      <c r="D21">
        <f t="shared" si="5"/>
        <v>27</v>
      </c>
      <c r="E21">
        <f t="shared" si="6"/>
        <v>0.54</v>
      </c>
      <c r="F21">
        <f t="shared" si="7"/>
        <v>111.1111111111111</v>
      </c>
      <c r="G21">
        <f t="shared" si="8"/>
        <v>1.8518518518518516</v>
      </c>
    </row>
    <row r="22" spans="1:9">
      <c r="A22" t="s">
        <v>7</v>
      </c>
      <c r="B22">
        <v>8.0000000000000007E-5</v>
      </c>
      <c r="C22">
        <v>1000</v>
      </c>
      <c r="D22">
        <f t="shared" si="5"/>
        <v>48</v>
      </c>
      <c r="E22">
        <f>B22*$H$2</f>
        <v>4.8000000000000001E-2</v>
      </c>
      <c r="F22">
        <f t="shared" si="7"/>
        <v>1250</v>
      </c>
      <c r="G22">
        <f t="shared" si="8"/>
        <v>20.833333333333332</v>
      </c>
    </row>
  </sheetData>
  <sortState xmlns:xlrd2="http://schemas.microsoft.com/office/spreadsheetml/2017/richdata2" ref="A8:F22">
    <sortCondition descending="1" ref="B8:B22"/>
  </sortState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Mödinger</dc:creator>
  <cp:lastModifiedBy>David Mödinger</cp:lastModifiedBy>
  <dcterms:created xsi:type="dcterms:W3CDTF">2020-04-05T20:17:30Z</dcterms:created>
  <dcterms:modified xsi:type="dcterms:W3CDTF">2020-04-11T16:22:15Z</dcterms:modified>
</cp:coreProperties>
</file>