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yasab\OneDrive\Documents\"/>
    </mc:Choice>
  </mc:AlternateContent>
  <xr:revisionPtr revIDLastSave="0" documentId="13_ncr:1_{F3B7D22C-B943-461C-B687-C1CD608B7DE8}" xr6:coauthVersionLast="47" xr6:coauthVersionMax="47" xr10:uidLastSave="{00000000-0000-0000-0000-000000000000}"/>
  <bookViews>
    <workbookView xWindow="-108" yWindow="-108" windowWidth="23256" windowHeight="12456" firstSheet="8" activeTab="11" xr2:uid="{00000000-000D-0000-FFFF-FFFF00000000}"/>
  </bookViews>
  <sheets>
    <sheet name="Torre admin" sheetId="1" r:id="rId1"/>
    <sheet name="Monitor Admin" sheetId="2" r:id="rId2"/>
    <sheet name="Unidad de estado solido Admin" sheetId="23" r:id="rId3"/>
    <sheet name="Servidor Admin" sheetId="5" r:id="rId4"/>
    <sheet name="ram Admin" sheetId="6" r:id="rId5"/>
    <sheet name="Teclado Admin" sheetId="7" r:id="rId6"/>
    <sheet name="Mouse Admin" sheetId="8" r:id="rId7"/>
    <sheet name="Portatil Nosotros" sheetId="9" r:id="rId8"/>
    <sheet name=" Disco mecanico Nosotros" sheetId="11" r:id="rId9"/>
    <sheet name=" Servidor Nosotros" sheetId="13" r:id="rId10"/>
    <sheet name="Mouse nosotros" sheetId="17" r:id="rId11"/>
    <sheet name="Windows 11 Licencia" sheetId="21"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5" roundtripDataChecksum="dple+E52BW4gQwl7jwml3EEemBchMV8NJM0dmOZrTAc="/>
    </ext>
  </extLst>
</workbook>
</file>

<file path=xl/calcChain.xml><?xml version="1.0" encoding="utf-8"?>
<calcChain xmlns="http://schemas.openxmlformats.org/spreadsheetml/2006/main">
  <c r="G8" i="21" l="1"/>
  <c r="H8" i="21" s="1"/>
  <c r="G9" i="21"/>
  <c r="H9" i="21" s="1"/>
  <c r="G10" i="21"/>
  <c r="H10" i="21" s="1"/>
  <c r="G10" i="17"/>
  <c r="H10" i="17" s="1"/>
  <c r="G10" i="6"/>
  <c r="H10" i="6" s="1"/>
  <c r="G8" i="5"/>
  <c r="H8" i="5" s="1"/>
  <c r="G10" i="23"/>
  <c r="H10" i="23" s="1"/>
  <c r="G9" i="23"/>
  <c r="H9" i="23" s="1"/>
  <c r="G8" i="23"/>
  <c r="H8" i="23" s="1"/>
  <c r="G9" i="17"/>
  <c r="H9" i="17" s="1"/>
  <c r="G8" i="17"/>
  <c r="H8" i="17" s="1"/>
  <c r="G8" i="13"/>
  <c r="H8" i="13" s="1"/>
  <c r="G9" i="13"/>
  <c r="H9" i="13" s="1"/>
  <c r="G10" i="13"/>
  <c r="H10" i="13" s="1"/>
  <c r="G9" i="11"/>
  <c r="H9" i="11" s="1"/>
  <c r="G10" i="11"/>
  <c r="H10" i="11" s="1"/>
  <c r="G8" i="11"/>
  <c r="H8" i="11" s="1"/>
  <c r="G9" i="9"/>
  <c r="H9" i="9" s="1"/>
  <c r="G10" i="9"/>
  <c r="H10" i="9" s="1"/>
  <c r="G8" i="9"/>
  <c r="H8" i="9" s="1"/>
  <c r="G9" i="8"/>
  <c r="H9" i="8" s="1"/>
  <c r="G10" i="8"/>
  <c r="H10" i="8" s="1"/>
  <c r="G8" i="8"/>
  <c r="H8" i="8" s="1"/>
  <c r="G10" i="7"/>
  <c r="H10" i="7" s="1"/>
  <c r="G9" i="7"/>
  <c r="H9" i="7" s="1"/>
  <c r="G8" i="7"/>
  <c r="H8" i="7" s="1"/>
  <c r="G9" i="6"/>
  <c r="H9" i="6" s="1"/>
  <c r="G8" i="6"/>
  <c r="H8" i="6" s="1"/>
  <c r="G9" i="5"/>
  <c r="H9" i="5" s="1"/>
  <c r="G10" i="5"/>
  <c r="H10" i="5" s="1"/>
  <c r="G10" i="2"/>
  <c r="H10" i="2" s="1"/>
  <c r="G9" i="2"/>
  <c r="H9" i="2" s="1"/>
  <c r="G8" i="2"/>
  <c r="H8" i="2" s="1"/>
  <c r="G9" i="1"/>
  <c r="H9" i="1" s="1"/>
  <c r="G10" i="1"/>
  <c r="H10" i="1" s="1"/>
  <c r="G8" i="1"/>
  <c r="H8" i="1" s="1"/>
</calcChain>
</file>

<file path=xl/sharedStrings.xml><?xml version="1.0" encoding="utf-8"?>
<sst xmlns="http://schemas.openxmlformats.org/spreadsheetml/2006/main" count="343" uniqueCount="106">
  <si>
    <t>CUADRO DE COTIZACIONES</t>
  </si>
  <si>
    <t xml:space="preserve">Cuadro Comparativo de Cotizaciones </t>
  </si>
  <si>
    <t xml:space="preserve">Presupuestos (a)
</t>
  </si>
  <si>
    <r>
      <rPr>
        <b/>
        <sz val="10"/>
        <color theme="1"/>
        <rFont val="Trebuchet MS"/>
        <family val="2"/>
      </rPr>
      <t>Empresa</t>
    </r>
    <r>
      <rPr>
        <i/>
        <sz val="8"/>
        <color theme="1"/>
        <rFont val="Trebuchet MS"/>
        <family val="2"/>
      </rPr>
      <t xml:space="preserve">
(Nombre fiscal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</si>
  <si>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</si>
  <si>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t xml:space="preserve">Importe Unitario
</t>
    </r>
    <r>
      <rPr>
        <i/>
        <sz val="8"/>
        <color theme="1"/>
        <rFont val="Trebuchet MS"/>
        <family val="2"/>
      </rPr>
      <t>(moneda nacional)</t>
    </r>
  </si>
  <si>
    <r>
      <rPr>
        <b/>
        <sz val="10"/>
        <color theme="1"/>
        <rFont val="Arial"/>
        <family val="2"/>
      </rPr>
      <t xml:space="preserve">Importe Total
</t>
    </r>
    <r>
      <rPr>
        <i/>
        <sz val="8"/>
        <color theme="1"/>
        <rFont val="Arial"/>
        <family val="2"/>
      </rPr>
      <t>(moneda extranjera)</t>
    </r>
  </si>
  <si>
    <t>Tipo de cambio</t>
  </si>
  <si>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</si>
  <si>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</si>
  <si>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t>Nº 1</t>
  </si>
  <si>
    <t xml:space="preserve">MERCADO LIBRE </t>
  </si>
  <si>
    <t>CONTADO</t>
  </si>
  <si>
    <t xml:space="preserve">Nº2 </t>
  </si>
  <si>
    <t>Nº 3</t>
  </si>
  <si>
    <r>
      <t xml:space="preserve">(a) Se deben presentar tres (3) presupuestos cuando:   
   </t>
    </r>
    <r>
      <rPr>
        <sz val="10"/>
        <color theme="1"/>
        <rFont val="Arial"/>
        <family val="2"/>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</si>
  <si>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</si>
  <si>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t>Empresa</t>
    </r>
    <r>
      <rPr>
        <i/>
        <sz val="10"/>
        <color theme="1"/>
        <rFont val="Arial"/>
        <family val="2"/>
        <scheme val="major"/>
      </rPr>
      <t xml:space="preserve">
(Nombre fiscal de la empresa)</t>
    </r>
  </si>
  <si>
    <r>
      <t>Descripción del
bien/ servicio (b)</t>
    </r>
    <r>
      <rPr>
        <i/>
        <sz val="10"/>
        <color theme="1"/>
        <rFont val="Arial"/>
        <family val="2"/>
        <scheme val="major"/>
      </rPr>
      <t xml:space="preserve">
Características de los bienes/ servicios</t>
    </r>
  </si>
  <si>
    <r>
      <t xml:space="preserve">Importe Unitario
</t>
    </r>
    <r>
      <rPr>
        <i/>
        <sz val="10"/>
        <color theme="1"/>
        <rFont val="Arial"/>
        <family val="2"/>
        <scheme val="major"/>
      </rPr>
      <t>(moneda nacional)</t>
    </r>
  </si>
  <si>
    <r>
      <t xml:space="preserve">Importe Total
</t>
    </r>
    <r>
      <rPr>
        <i/>
        <sz val="10"/>
        <color theme="1"/>
        <rFont val="Arial"/>
        <family val="2"/>
        <scheme val="major"/>
      </rPr>
      <t>(moneda extranjera)</t>
    </r>
  </si>
  <si>
    <r>
      <t xml:space="preserve">Forma de Pago 
</t>
    </r>
    <r>
      <rPr>
        <i/>
        <sz val="10"/>
        <color theme="1"/>
        <rFont val="Arial"/>
        <family val="2"/>
        <scheme val="major"/>
      </rPr>
      <t>(Contado o Cheque)</t>
    </r>
  </si>
  <si>
    <t>Mercado libre</t>
  </si>
  <si>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</si>
  <si>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Trebuchet MS"/>
        <family val="2"/>
      </rPr>
      <t xml:space="preserve">Importe Unitario
</t>
    </r>
    <r>
      <rPr>
        <i/>
        <sz val="8"/>
        <color theme="1"/>
        <rFont val="Trebuchet MS"/>
        <family val="2"/>
      </rPr>
      <t>(moneda nacional)</t>
    </r>
  </si>
  <si>
    <t xml:space="preserve">CONTADO </t>
  </si>
  <si>
    <t>Mercado Libre</t>
  </si>
  <si>
    <t>Calle 12 # 34 - 30, Bogotá D.C.</t>
  </si>
  <si>
    <r>
      <rPr>
        <b/>
        <sz val="10"/>
        <color theme="1"/>
        <rFont val="Arial"/>
        <family val="2"/>
      </rPr>
      <t xml:space="preserve">Importe Total
</t>
    </r>
    <r>
      <rPr>
        <b/>
        <i/>
        <sz val="8"/>
        <color theme="1"/>
        <rFont val="Arial"/>
        <family val="2"/>
      </rPr>
      <t>(moneda extranjera)</t>
    </r>
  </si>
  <si>
    <t>Computador Portátil HP Pavilion 15.6" Pulgadas Eg2526la - Intel Core i5 - RAM 8GB - Disco SSD 512GB - Azul</t>
  </si>
  <si>
    <t xml:space="preserve">M </t>
  </si>
  <si>
    <t xml:space="preserve"> </t>
  </si>
  <si>
    <t>Dell Colombia</t>
  </si>
  <si>
    <t>Systore Colombia</t>
  </si>
  <si>
    <t>Alkosto</t>
  </si>
  <si>
    <t>Lenovo incluye varias características de seguridad en sus modelos ThinkCentre, como TPM 2.0, y tiene opciones de expansión para diversas necesidades.</t>
  </si>
  <si>
    <t>Este modelo permite actualizaciones fáciles, lo que le da una ventaja en términos de mantenimiento y personalización a largo plazo.</t>
  </si>
  <si>
    <t>Este modelo ofrece un equilibrio ideal entre precio y rendimiento para tareas de oficina diarias, videoconferencias y navegación web.</t>
  </si>
  <si>
    <t>Monitor Samsung LF27T350FHRXEN
Tamaño: 27 pulgadas
Resolución: Full HD (1920 x 1080)
Tipo de pantalla: IPS
Conectividad: HDMI, VGA
Frecuencia de actualización: 75 Hz</t>
  </si>
  <si>
    <t>Monitor LG 24MK430H-B
Tamaño: 23.8 pulgadas
Resolución: Full HD (1920 x 1080)
Tipo de pantalla: IPS
Conectividad: HDMI, VGA
Frecuencia de actualización: 75 Hz</t>
  </si>
  <si>
    <t>Dell Optiplex 5000 Procesador: Intel Core i5 de 13ª generación.
RAM: 16 GB DDR4.
Almacenamiento: 512 GB SSD.</t>
  </si>
  <si>
    <t>Lenovo ThinkCentre M90s Procesador: Intel Core i7 de 12ª generación.
RAM: 16 GB DDR4.
Almacenamiento: 1 TB SSD.</t>
  </si>
  <si>
    <t>HP EliteDesk 800 G9   Intel Core i5 de 12ª generación.
RAM: 8 GB DDR4 (ampliable a 64 GB).
Almacenamiento: 512 GB SSD.</t>
  </si>
  <si>
    <t>ADATA SU650 512 GB (SATA)
512 GB, 3D NAND, velocidad de lectura 520 MB/s, velocidad de escritura 450 MB/s.</t>
  </si>
  <si>
    <t xml:space="preserve">Alkosto </t>
  </si>
  <si>
    <t>Adata Legend 710 512 GB (PCIe Gen 3x4 M.2)
512 GB, velocidad de lectura 3400 MB/s, velocidad de escritura 2800 MB/s.</t>
  </si>
  <si>
    <t xml:space="preserve">TecnoPlaza </t>
  </si>
  <si>
    <t>Adata XPG SX8200 Pro 1TB (PCIe Gen3x4 NVMe)1TB, NVMe, velocidad de lectura 3500MB/s, velocidad de escritura 3000MB/s.</t>
  </si>
  <si>
    <t xml:space="preserve">Monitor Lenovo ThinkVision T24i-20
Tamaño: 23.8 pulgadas
Resolución: Full HD (1920 x 1080)
Tipo de pantalla: IPS
Conectividad: DisplayPort, HDMI, VGA         Frecuencia de actualización: 75 Hz
</t>
  </si>
  <si>
    <t>HPE ProLiant ML30 Gen10
Procesador: Intel Xeon E2314
Memoria: 16 GB
Almacenamiento: 1TB</t>
  </si>
  <si>
    <t>Dell PowerEdge T150
Procesador: Intel Xeon E2324G
Memoria: 16 GB
Almacenamiento: 1TB</t>
  </si>
  <si>
    <t>Lenovo ThinkSystem ST50 V2
Procesador: Intel Xeon E2324G
Memoria: 16 GB
Almacenamiento: 2TB</t>
  </si>
  <si>
    <t xml:space="preserve">PC Smart </t>
  </si>
  <si>
    <t>Memoria RAM DDR4 16GB 3200MHz ECC de Samsung
16 GB, DDR4, 3200 MHz, ECC, Registrado, voltaje 1.2V.</t>
  </si>
  <si>
    <t>Memoria RAM DDR4 16GB 3200MHz ECC de Lenovo
16 GB, DDR4, 3200 MHz, ECC, RDIMM, compatible con servidores Lenovo.</t>
  </si>
  <si>
    <t>Memoria RAM Kingston 8GB DDR4 2666 MHz
DDR4, 8GB, 2666 MHz
, 1.2V y No-ECC</t>
  </si>
  <si>
    <t>Teclado Genius KB-100
 Conexión USB, teclas suaves al tacto, diseño ergonómico, 12 teclas programables.</t>
  </si>
  <si>
    <t>Teclado Redragon K552
Teclado mecánico con retroiluminación RGB, diseño compacto y teclas anti-ghosting.</t>
  </si>
  <si>
    <t>Teclado Logitech K380
 Conexión Bluetooth, diseño compacto, compatible con múltiples dispositivos.</t>
  </si>
  <si>
    <t>Logitech Signature M650
Mouse inalámbrico con Bluetooth, tecnología de sensor óptico avanzado (400-4000 dpi), diseño ergonómico, y botón SmartWheel para desplazamientos precisos.</t>
  </si>
  <si>
    <t>HP X200 (6VY95AA)
Mouse inalámbrico con conexión de 2.4 GHz, diseño ambidiestro y batería AA con duración prolongada.</t>
  </si>
  <si>
    <t xml:space="preserve">HP colombia </t>
  </si>
  <si>
    <t>Lenovo Mouse Inalámbrico Profesional
 Conectividad Bluetooth, diseño moderno y compacto, ideal para uso profesional.</t>
  </si>
  <si>
    <t xml:space="preserve">Lenovo Colombia </t>
  </si>
  <si>
    <t>HP Spectre x360
Pantalla: 13.5 pulgadas 3K2K OLED táctil.
Procesador: Intel Core i7-1255U.
RAM: 16 GB.
Almacenamiento: 1 TB SSD.
Peso: 1.35 kg.</t>
  </si>
  <si>
    <t>Dell XPS 15 OLED (2022)
Pantalla: 15.6 pulgadas OLED táctil (3456 x 2160).
Procesador: Intel Core i7-12700H de 12ª generación.
GPU: Nvidia GeForce RTX 3060 Ti.
RAM: 16 GB.
Almacenamiento: 512 GB SSD.
Peso: 1.9 kg.</t>
  </si>
  <si>
    <t>Seagate Barracuda 2TB (SATA 3.5")
Capacidad: 2TB
Interfaz: SATA 6 Gb/s
Velocidad de rotación: 7200 RPM
Caché: 256 MB</t>
  </si>
  <si>
    <t>Koeitech Store</t>
  </si>
  <si>
    <t xml:space="preserve"> Western Digital Blue 4TB (SATA 3.5")
Capacidad: 4TB
Interfaz: SATA 6 Gb/s
Velocidad de rotación: 5400 RPM
Caché: 64 MB</t>
  </si>
  <si>
    <t xml:space="preserve">Digital World </t>
  </si>
  <si>
    <t>Toshiba X300 6TB (SATA 3.5")
Capacidad: 6TB
Interfaz: SATA 6 Gb/s
Velocidad de rotación: 7200 RPM
Caché: 256 MB</t>
  </si>
  <si>
    <t>Power Deal</t>
  </si>
  <si>
    <t>Servidor QNAP TS-431XEU-2G
Procesador Quad-Core a 1.7 GHz.
2 GB de memoria RAM (expansible).
Soporte para 4 bahías de almacenamiento.
Puerto 10GbE SFP+ para alta velocidad.
Ranura PCI Express para expansión.</t>
  </si>
  <si>
    <t>Servidor HPE ProLiant DL20 Gen10
Procesador Intel Xeon E-2314 Quad-Core.
16 GB de memoria RAM.
Espacio para personalización de almacenamiento.
Formato compacto ideal para pequeñas empresas.</t>
  </si>
  <si>
    <t xml:space="preserve">Servers &amp; Software </t>
  </si>
  <si>
    <t>Servidor Lenovo ThinkSystem SR250 V2
Procesador Intel Xeon E-2336G.
16 GB de memoria RAM.
Espacio para almacenamiento personalizado.
Diseño compacto de 1U para racks.</t>
  </si>
  <si>
    <t>Mouse Logitech MX Vertical Inalámbrico Ergonómico
 Diseño ergonómico vertical, sensor óptico con DPI ajustable, conectividad inalámbrica mediante Bluetooth o receptor USB.</t>
  </si>
  <si>
    <t>Mouse Dell WM126 Inalámbrico
Sensor óptico, conectividad inalámbrica, diseño compacto, ideal para portabilidad.</t>
  </si>
  <si>
    <t>Mouse Microsoft Modern Mobile
Conectividad Bluetooth, diseño plano y liviano, compatible con Windows y macOS.</t>
  </si>
  <si>
    <t>Unimart</t>
  </si>
  <si>
    <t>Microsoft</t>
  </si>
  <si>
    <t xml:space="preserve">Lasus </t>
  </si>
  <si>
    <t xml:space="preserve">CDW </t>
  </si>
  <si>
    <t>Windows 11 Pro</t>
  </si>
  <si>
    <t>Windows 11 Pro OEM</t>
  </si>
  <si>
    <t>Windows 11 Pro ESD</t>
  </si>
  <si>
    <r>
      <t xml:space="preserve">
 IVA
</t>
    </r>
    <r>
      <rPr>
        <i/>
        <u/>
        <sz val="8"/>
        <color theme="1"/>
        <rFont val="Trebuchet MS"/>
        <family val="2"/>
      </rPr>
      <t>(moneda nacional)</t>
    </r>
  </si>
  <si>
    <r>
      <t xml:space="preserve">860.016.679-2, </t>
    </r>
    <r>
      <rPr>
        <sz val="10"/>
        <rFont val="Arial"/>
        <family val="2"/>
        <scheme val="major"/>
      </rPr>
      <t>(601) 307 70 06</t>
    </r>
  </si>
  <si>
    <r>
      <t xml:space="preserve">900.333.251-3, </t>
    </r>
    <r>
      <rPr>
        <sz val="10"/>
        <rFont val="Arial"/>
        <family val="2"/>
        <scheme val="major"/>
      </rPr>
      <t>01 8000 952 202</t>
    </r>
  </si>
  <si>
    <r>
      <t xml:space="preserve">900.353.567-2, </t>
    </r>
    <r>
      <rPr>
        <sz val="10"/>
        <rFont val="Arial"/>
        <family val="2"/>
        <scheme val="major"/>
      </rPr>
      <t>(1) 819 5616</t>
    </r>
  </si>
  <si>
    <r>
      <t xml:space="preserve">900.353.567-2, </t>
    </r>
    <r>
      <rPr>
        <sz val="10"/>
        <rFont val="Arial"/>
        <family val="2"/>
        <scheme val="minor"/>
      </rPr>
      <t>(1) 819 5616</t>
    </r>
  </si>
  <si>
    <r>
      <t xml:space="preserve">860.016.679-2, </t>
    </r>
    <r>
      <rPr>
        <sz val="10"/>
        <rFont val="Arial"/>
        <family val="2"/>
        <scheme val="minor"/>
      </rPr>
      <t>(601) 307 70 06</t>
    </r>
  </si>
  <si>
    <r>
      <rPr>
        <u/>
        <sz val="10"/>
        <color rgb="FF1C6DB6"/>
        <rFont val="Arial"/>
        <family val="2"/>
        <scheme val="minor"/>
      </rPr>
      <t xml:space="preserve">900.355.222-7, </t>
    </r>
    <r>
      <rPr>
        <sz val="10"/>
        <color theme="1"/>
        <rFont val="Arial"/>
        <family val="2"/>
        <scheme val="minor"/>
      </rPr>
      <t>6024851150</t>
    </r>
  </si>
  <si>
    <r>
      <t xml:space="preserve">830067394-6, </t>
    </r>
    <r>
      <rPr>
        <sz val="10"/>
        <color theme="1"/>
        <rFont val="Arial"/>
        <family val="2"/>
        <scheme val="major"/>
      </rPr>
      <t>7053050</t>
    </r>
  </si>
  <si>
    <r>
      <t xml:space="preserve">830122774-7, </t>
    </r>
    <r>
      <rPr>
        <sz val="10"/>
        <color theme="1"/>
        <rFont val="Arial"/>
        <family val="2"/>
        <scheme val="major"/>
      </rPr>
      <t>+57 7442144</t>
    </r>
  </si>
  <si>
    <r>
      <t xml:space="preserve">900.824.185-5, </t>
    </r>
    <r>
      <rPr>
        <sz val="10"/>
        <color theme="1"/>
        <rFont val="Arial"/>
        <family val="2"/>
        <scheme val="major"/>
      </rPr>
      <t>3930607</t>
    </r>
  </si>
  <si>
    <r>
      <t xml:space="preserve">900.030.538-3, </t>
    </r>
    <r>
      <rPr>
        <sz val="10"/>
        <color theme="1"/>
        <rFont val="Arial"/>
        <family val="2"/>
        <scheme val="major"/>
      </rPr>
      <t>601 3138080</t>
    </r>
  </si>
  <si>
    <r>
      <t xml:space="preserve"> 900400776-8, </t>
    </r>
    <r>
      <rPr>
        <sz val="10"/>
        <color theme="1"/>
        <rFont val="Arial"/>
        <family val="2"/>
        <scheme val="major"/>
      </rPr>
      <t xml:space="preserve">601 490 2423 </t>
    </r>
  </si>
  <si>
    <r>
      <t xml:space="preserve">900.873.481-1, </t>
    </r>
    <r>
      <rPr>
        <sz val="10"/>
        <color theme="1"/>
        <rFont val="Arial"/>
        <family val="2"/>
        <scheme val="major"/>
      </rPr>
      <t>601 6212975</t>
    </r>
  </si>
  <si>
    <r>
      <t xml:space="preserve">900.190.657-7, </t>
    </r>
    <r>
      <rPr>
        <sz val="10"/>
        <color theme="1"/>
        <rFont val="Arial"/>
        <family val="2"/>
        <scheme val="major"/>
      </rPr>
      <t>601 2642981</t>
    </r>
  </si>
  <si>
    <r>
      <t xml:space="preserve">900130300-7, </t>
    </r>
    <r>
      <rPr>
        <sz val="10"/>
        <color theme="1"/>
        <rFont val="Arial"/>
        <family val="2"/>
        <scheme val="major"/>
      </rPr>
      <t>(1) 744-1524</t>
    </r>
  </si>
  <si>
    <r>
      <t xml:space="preserve">901.064.710, </t>
    </r>
    <r>
      <rPr>
        <sz val="10"/>
        <color theme="1"/>
        <rFont val="Arial"/>
        <family val="2"/>
        <scheme val="major"/>
      </rPr>
      <t>601 3085101</t>
    </r>
  </si>
  <si>
    <r>
      <t xml:space="preserve">830.051.887-0, </t>
    </r>
    <r>
      <rPr>
        <sz val="10"/>
        <color theme="1"/>
        <rFont val="Arial"/>
        <family val="2"/>
        <scheme val="major"/>
      </rPr>
      <t>(1) 3264700</t>
    </r>
  </si>
  <si>
    <r>
      <t xml:space="preserve">901.661.680-2, </t>
    </r>
    <r>
      <rPr>
        <sz val="10"/>
        <color theme="1"/>
        <rFont val="Arial"/>
        <family val="2"/>
        <scheme val="major"/>
      </rPr>
      <t>317 703 7110</t>
    </r>
  </si>
  <si>
    <t xml:space="preserve">901.634.980-2, </t>
  </si>
  <si>
    <r>
      <t>Nº NIT y Teléfono</t>
    </r>
    <r>
      <rPr>
        <i/>
        <sz val="10"/>
        <color theme="1"/>
        <rFont val="Trebuchet MS"/>
        <family val="2"/>
      </rPr>
      <t xml:space="preserve">
</t>
    </r>
    <r>
      <rPr>
        <i/>
        <sz val="8"/>
        <color theme="1"/>
        <rFont val="Trebuchet MS"/>
        <family val="2"/>
      </rPr>
      <t>(Datos de la empresa)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</si>
</sst>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quot;$&quot;#,##0_);[Red]\(&quot;$&quot;#,##0\)"/>
    <numFmt numFmtId="165" formatCode="&quot;$&quot;#,##0.00_);[Red]\(&quot;$&quot;#,##0.00\)"/>
    <numFmt numFmtId="166" formatCode="_(&quot;$&quot;* #,##0.00_);_(&quot;$&quot;* \(#,##0.00\);_(&quot;$&quot;* &quot;-&quot;??_);_(@_)"/>
    <numFmt numFmtId="167" formatCode="_([$$-409]* #,##0.00_);_([$$-409]* \(#,##0.00\);_([$$-409]* &quot;-&quot;??_);_(@_)"/>
    <numFmt numFmtId="168" formatCode="_-[$$-240A]\ * #,##0.00_-;\-[$$-240A]\ * #,##0.00_-;_-[$$-240A]\ * &quot;-&quot;??_-;_-@_-"/>
    <numFmt numFmtId="169" formatCode="_-[$$-409]* #,##0.00_ ;_-[$$-409]* \-#,##0.00\ ;_-[$$-409]* &quot;-&quot;??_ ;_-@_ "/>
  </numFmts>
  <fonts count="40">
    <font>
      <sz val="10"/>
      <color rgb="FF000000"/>
      <name val="Arial"/>
      <scheme val="minor"/>
    </font>
    <font>
      <sz val="10"/>
      <color theme="1"/>
      <name val="Arial"/>
      <family val="2"/>
    </font>
    <font>
      <b/>
      <sz val="12"/>
      <color theme="1"/>
      <name val="Arial"/>
      <family val="2"/>
    </font>
    <font>
      <sz val="10"/>
      <name val="Arial"/>
      <family val="2"/>
    </font>
    <font>
      <b/>
      <sz val="10"/>
      <color theme="1"/>
      <name val="Arial"/>
      <family val="2"/>
    </font>
    <font>
      <b/>
      <sz val="10"/>
      <color theme="1"/>
      <name val="Trebuchet MS"/>
      <family val="2"/>
    </font>
    <font>
      <b/>
      <u/>
      <sz val="10"/>
      <color theme="1"/>
      <name val="Trebuchet MS"/>
      <family val="2"/>
    </font>
    <font>
      <i/>
      <sz val="10"/>
      <color theme="1"/>
      <name val="Arial"/>
      <family val="2"/>
    </font>
    <font>
      <sz val="10"/>
      <color theme="1"/>
      <name val="Trebuchet MS"/>
      <family val="2"/>
    </font>
    <font>
      <u/>
      <sz val="10"/>
      <color rgb="FF000000"/>
      <name val="Trebuchet MS"/>
      <family val="2"/>
    </font>
    <font>
      <sz val="10"/>
      <color rgb="FF231F20"/>
      <name val="Trebuchet MS"/>
      <family val="2"/>
    </font>
    <font>
      <sz val="10"/>
      <color theme="1"/>
      <name val="Arial Narrow"/>
      <family val="2"/>
    </font>
    <font>
      <sz val="10"/>
      <color rgb="FF000000"/>
      <name val="Trebuchet MS"/>
      <family val="2"/>
    </font>
    <font>
      <i/>
      <sz val="8"/>
      <color theme="1"/>
      <name val="Trebuchet MS"/>
      <family val="2"/>
    </font>
    <font>
      <i/>
      <sz val="10"/>
      <color theme="1"/>
      <name val="Trebuchet MS"/>
      <family val="2"/>
    </font>
    <font>
      <i/>
      <u/>
      <sz val="8"/>
      <color theme="1"/>
      <name val="Trebuchet MS"/>
      <family val="2"/>
    </font>
    <font>
      <i/>
      <sz val="8"/>
      <color theme="1"/>
      <name val="Arial"/>
      <family val="2"/>
    </font>
    <font>
      <b/>
      <i/>
      <sz val="8"/>
      <color theme="1"/>
      <name val="Arial"/>
      <family val="2"/>
    </font>
    <font>
      <u/>
      <sz val="10"/>
      <color theme="10"/>
      <name val="Arial"/>
      <family val="2"/>
      <scheme val="minor"/>
    </font>
    <font>
      <sz val="10"/>
      <color rgb="FF000000"/>
      <name val="Arial"/>
      <family val="2"/>
      <scheme val="minor"/>
    </font>
    <font>
      <sz val="10"/>
      <color rgb="FF222222"/>
      <name val="Inherit"/>
    </font>
    <font>
      <b/>
      <sz val="10"/>
      <color theme="1"/>
      <name val="Arial"/>
      <family val="2"/>
      <scheme val="major"/>
    </font>
    <font>
      <i/>
      <sz val="10"/>
      <color theme="1"/>
      <name val="Arial"/>
      <family val="2"/>
      <scheme val="major"/>
    </font>
    <font>
      <sz val="10"/>
      <color rgb="FF000000"/>
      <name val="Arial"/>
      <family val="2"/>
      <scheme val="major"/>
    </font>
    <font>
      <u/>
      <sz val="10"/>
      <color theme="10"/>
      <name val="Arial"/>
      <family val="2"/>
      <scheme val="major"/>
    </font>
    <font>
      <sz val="10"/>
      <color theme="1"/>
      <name val="Arial"/>
      <family val="2"/>
      <scheme val="major"/>
    </font>
    <font>
      <u/>
      <sz val="10"/>
      <color rgb="FF000000"/>
      <name val="Arial"/>
      <family val="2"/>
      <scheme val="major"/>
    </font>
    <font>
      <sz val="10"/>
      <color rgb="FF444444"/>
      <name val="Arial"/>
      <family val="2"/>
      <scheme val="major"/>
    </font>
    <font>
      <sz val="10"/>
      <color rgb="FF231F20"/>
      <name val="Arial"/>
      <family val="2"/>
      <scheme val="major"/>
    </font>
    <font>
      <sz val="10"/>
      <color rgb="FF333333"/>
      <name val="Arial"/>
      <family val="2"/>
      <scheme val="major"/>
    </font>
    <font>
      <sz val="10"/>
      <color rgb="FF666666"/>
      <name val="Arial"/>
      <family val="2"/>
      <scheme val="major"/>
    </font>
    <font>
      <sz val="10"/>
      <color rgb="FF333E48"/>
      <name val="Arial"/>
      <family val="2"/>
      <scheme val="major"/>
    </font>
    <font>
      <sz val="10"/>
      <name val="Arial"/>
      <family val="2"/>
      <scheme val="major"/>
    </font>
    <font>
      <sz val="10"/>
      <color rgb="FF4A4A4A"/>
      <name val="Arial"/>
      <family val="2"/>
      <scheme val="major"/>
    </font>
    <font>
      <u/>
      <sz val="10"/>
      <name val="Arial"/>
      <family val="2"/>
      <scheme val="major"/>
    </font>
    <font>
      <sz val="10"/>
      <color theme="1"/>
      <name val="Arial"/>
      <family val="2"/>
      <scheme val="minor"/>
    </font>
    <font>
      <sz val="10"/>
      <name val="Arial"/>
      <family val="2"/>
      <scheme val="minor"/>
    </font>
    <font>
      <b/>
      <sz val="10"/>
      <color rgb="FF000000"/>
      <name val="Arial"/>
      <family val="2"/>
      <scheme val="major"/>
    </font>
    <font>
      <u/>
      <sz val="10"/>
      <color rgb="FF0000FF"/>
      <name val="Arial"/>
      <family val="2"/>
      <scheme val="minor"/>
    </font>
    <font>
      <u/>
      <sz val="10"/>
      <color rgb="FF1C6DB6"/>
      <name val="Arial"/>
      <family val="2"/>
      <scheme val="minor"/>
    </font>
  </fonts>
  <fills count="7">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s>
  <borders count="11">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style="thin">
        <color indexed="64"/>
      </left>
      <right/>
      <top/>
      <bottom/>
      <diagonal/>
    </border>
  </borders>
  <cellStyleXfs count="4">
    <xf numFmtId="0" fontId="0" fillId="0" borderId="0"/>
    <xf numFmtId="0" fontId="18" fillId="0" borderId="0" applyNumberFormat="0" applyFill="0" applyBorder="0" applyAlignment="0" applyProtection="0"/>
    <xf numFmtId="166" fontId="19" fillId="0" borderId="0" applyFont="0" applyFill="0" applyBorder="0" applyAlignment="0" applyProtection="0"/>
    <xf numFmtId="9" fontId="19" fillId="0" borderId="0" applyFont="0" applyFill="0" applyBorder="0" applyAlignment="0" applyProtection="0"/>
  </cellStyleXfs>
  <cellXfs count="86">
    <xf numFmtId="0" fontId="0" fillId="0" borderId="0" xfId="0"/>
    <xf numFmtId="0" fontId="1" fillId="0" borderId="0" xfId="0" applyFont="1"/>
    <xf numFmtId="0" fontId="4" fillId="3" borderId="3" xfId="0" applyFont="1" applyFill="1" applyBorder="1" applyAlignment="1">
      <alignment horizontal="center" vertical="center" wrapText="1"/>
    </xf>
    <xf numFmtId="0" fontId="5"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7" fillId="0" borderId="0" xfId="0" applyFont="1" applyAlignment="1">
      <alignment horizontal="center" vertical="center"/>
    </xf>
    <xf numFmtId="0" fontId="4" fillId="0" borderId="3" xfId="0" applyFont="1" applyBorder="1" applyAlignment="1">
      <alignment horizontal="center" vertical="center"/>
    </xf>
    <xf numFmtId="0" fontId="8" fillId="0" borderId="3" xfId="0" applyFont="1" applyBorder="1" applyAlignment="1">
      <alignment horizontal="center" vertical="top" wrapText="1"/>
    </xf>
    <xf numFmtId="0" fontId="1" fillId="0" borderId="3" xfId="0" applyFont="1" applyBorder="1"/>
    <xf numFmtId="0" fontId="8" fillId="0" borderId="3" xfId="0" applyFont="1" applyBorder="1" applyAlignment="1">
      <alignment horizontal="left" vertical="top" wrapText="1"/>
    </xf>
    <xf numFmtId="0" fontId="11" fillId="0" borderId="0" xfId="0" applyFont="1" applyAlignment="1">
      <alignment horizontal="center" vertical="center" wrapText="1"/>
    </xf>
    <xf numFmtId="0" fontId="5" fillId="0" borderId="5" xfId="0" applyFont="1" applyBorder="1" applyAlignment="1">
      <alignment horizontal="center" vertical="center" wrapText="1"/>
    </xf>
    <xf numFmtId="0" fontId="4" fillId="5" borderId="8" xfId="0" applyFont="1" applyFill="1" applyBorder="1" applyAlignment="1">
      <alignment horizontal="center" vertical="center" wrapText="1"/>
    </xf>
    <xf numFmtId="0" fontId="12" fillId="0" borderId="3" xfId="0" applyFont="1" applyBorder="1" applyAlignment="1">
      <alignment horizontal="center" vertical="center" wrapText="1"/>
    </xf>
    <xf numFmtId="168" fontId="12" fillId="0" borderId="3" xfId="0" applyNumberFormat="1" applyFont="1" applyBorder="1" applyAlignment="1">
      <alignment horizontal="center" vertical="center" wrapText="1"/>
    </xf>
    <xf numFmtId="167" fontId="12" fillId="0" borderId="3" xfId="0" applyNumberFormat="1" applyFont="1" applyBorder="1" applyAlignment="1">
      <alignment horizontal="center" vertical="center" wrapText="1"/>
    </xf>
    <xf numFmtId="0" fontId="10" fillId="0" borderId="3" xfId="0" applyFont="1" applyBorder="1" applyAlignment="1">
      <alignment horizontal="center" vertical="center" wrapText="1"/>
    </xf>
    <xf numFmtId="0" fontId="20" fillId="6" borderId="3" xfId="0" applyFont="1" applyFill="1" applyBorder="1" applyAlignment="1">
      <alignment horizontal="center" vertical="center" wrapText="1"/>
    </xf>
    <xf numFmtId="0" fontId="4" fillId="0" borderId="4" xfId="0" applyFont="1" applyBorder="1" applyAlignment="1">
      <alignment horizontal="center" vertical="center"/>
    </xf>
    <xf numFmtId="0" fontId="8" fillId="0" borderId="6" xfId="0" applyFont="1" applyBorder="1" applyAlignment="1">
      <alignment horizontal="left" vertical="top" wrapText="1"/>
    </xf>
    <xf numFmtId="0" fontId="21" fillId="3"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21" fillId="5" borderId="4" xfId="0" applyFont="1" applyFill="1" applyBorder="1" applyAlignment="1">
      <alignment horizontal="center" vertical="center" wrapText="1"/>
    </xf>
    <xf numFmtId="0" fontId="23" fillId="0" borderId="3" xfId="0" applyFont="1" applyBorder="1" applyAlignment="1">
      <alignment horizontal="center" vertical="center" wrapText="1"/>
    </xf>
    <xf numFmtId="165" fontId="23" fillId="0" borderId="3" xfId="0" applyNumberFormat="1" applyFont="1" applyBorder="1" applyAlignment="1">
      <alignment horizontal="center" vertical="center" wrapText="1"/>
    </xf>
    <xf numFmtId="167" fontId="25" fillId="0" borderId="3" xfId="0" applyNumberFormat="1" applyFont="1" applyBorder="1" applyAlignment="1">
      <alignment horizontal="center" vertical="top" wrapText="1"/>
    </xf>
    <xf numFmtId="0" fontId="27" fillId="6" borderId="2" xfId="0" applyFont="1" applyFill="1" applyBorder="1" applyAlignment="1">
      <alignment horizontal="center" vertical="center" wrapText="1"/>
    </xf>
    <xf numFmtId="0" fontId="27" fillId="6" borderId="3" xfId="0" applyFont="1" applyFill="1" applyBorder="1" applyAlignment="1">
      <alignment horizontal="center" vertical="center" wrapText="1"/>
    </xf>
    <xf numFmtId="164" fontId="23" fillId="0" borderId="3" xfId="0" applyNumberFormat="1" applyFont="1" applyBorder="1" applyAlignment="1">
      <alignment horizontal="center" vertical="center" wrapText="1"/>
    </xf>
    <xf numFmtId="0" fontId="23" fillId="0" borderId="7" xfId="0" applyFont="1" applyBorder="1" applyAlignment="1">
      <alignment horizontal="center" vertical="center" wrapText="1"/>
    </xf>
    <xf numFmtId="0" fontId="24" fillId="0" borderId="7" xfId="1" applyFont="1" applyBorder="1" applyAlignment="1">
      <alignment horizontal="center" vertical="center" wrapText="1"/>
    </xf>
    <xf numFmtId="0" fontId="23" fillId="6" borderId="7" xfId="0" applyFont="1" applyFill="1" applyBorder="1" applyAlignment="1">
      <alignment horizontal="center" vertical="center" wrapText="1"/>
    </xf>
    <xf numFmtId="167" fontId="25" fillId="0" borderId="7" xfId="0" applyNumberFormat="1" applyFont="1" applyBorder="1" applyAlignment="1">
      <alignment horizontal="center" vertical="top" wrapText="1"/>
    </xf>
    <xf numFmtId="0" fontId="28" fillId="0" borderId="7" xfId="0" applyFont="1" applyBorder="1" applyAlignment="1">
      <alignment horizontal="center" vertical="center" wrapText="1"/>
    </xf>
    <xf numFmtId="0" fontId="29" fillId="6" borderId="7" xfId="0" applyFont="1" applyFill="1" applyBorder="1" applyAlignment="1">
      <alignment horizontal="center" vertical="center" wrapText="1"/>
    </xf>
    <xf numFmtId="0" fontId="25" fillId="0" borderId="7" xfId="0" applyFont="1" applyBorder="1" applyAlignment="1">
      <alignment horizontal="left" vertical="top" wrapText="1"/>
    </xf>
    <xf numFmtId="168" fontId="23" fillId="6" borderId="7" xfId="0" applyNumberFormat="1" applyFont="1" applyFill="1" applyBorder="1" applyAlignment="1">
      <alignment horizontal="center" vertical="center" wrapText="1"/>
    </xf>
    <xf numFmtId="168" fontId="23" fillId="0" borderId="7" xfId="0" applyNumberFormat="1" applyFont="1" applyBorder="1" applyAlignment="1">
      <alignment horizontal="center" vertical="center" wrapText="1"/>
    </xf>
    <xf numFmtId="0" fontId="27" fillId="6" borderId="7" xfId="0" applyFont="1" applyFill="1" applyBorder="1" applyAlignment="1">
      <alignment horizontal="center" vertical="center" wrapText="1"/>
    </xf>
    <xf numFmtId="168" fontId="23" fillId="0" borderId="7" xfId="2" applyNumberFormat="1" applyFont="1" applyBorder="1" applyAlignment="1">
      <alignment horizontal="center" vertical="center" wrapText="1"/>
    </xf>
    <xf numFmtId="168" fontId="23" fillId="6" borderId="7" xfId="2" applyNumberFormat="1" applyFont="1" applyFill="1" applyBorder="1" applyAlignment="1">
      <alignment horizontal="center" vertical="center" wrapText="1"/>
    </xf>
    <xf numFmtId="167" fontId="4" fillId="5" borderId="8" xfId="0" applyNumberFormat="1" applyFont="1" applyFill="1" applyBorder="1" applyAlignment="1">
      <alignment horizontal="center" vertical="center" wrapText="1"/>
    </xf>
    <xf numFmtId="167" fontId="25" fillId="0" borderId="7" xfId="3" applyNumberFormat="1" applyFont="1" applyBorder="1" applyAlignment="1">
      <alignment horizontal="center" vertical="top" wrapText="1"/>
    </xf>
    <xf numFmtId="0" fontId="31" fillId="6" borderId="7" xfId="0" applyFont="1" applyFill="1" applyBorder="1" applyAlignment="1">
      <alignment horizontal="center" vertical="center" wrapText="1"/>
    </xf>
    <xf numFmtId="0" fontId="1" fillId="0" borderId="4" xfId="0" applyFont="1" applyBorder="1"/>
    <xf numFmtId="168" fontId="32" fillId="6" borderId="7" xfId="0" applyNumberFormat="1" applyFont="1" applyFill="1" applyBorder="1" applyAlignment="1">
      <alignment horizontal="center" vertical="center" wrapText="1"/>
    </xf>
    <xf numFmtId="168" fontId="33" fillId="6" borderId="7" xfId="0" applyNumberFormat="1" applyFont="1" applyFill="1" applyBorder="1" applyAlignment="1">
      <alignment horizontal="center" vertical="center" wrapText="1"/>
    </xf>
    <xf numFmtId="0" fontId="32" fillId="0" borderId="7" xfId="0" applyFont="1" applyBorder="1" applyAlignment="1">
      <alignment horizontal="center" vertical="center" wrapText="1"/>
    </xf>
    <xf numFmtId="0" fontId="32" fillId="6" borderId="7" xfId="0" applyFont="1" applyFill="1" applyBorder="1" applyAlignment="1">
      <alignment horizontal="center" vertical="center" wrapText="1"/>
    </xf>
    <xf numFmtId="168" fontId="32" fillId="0" borderId="7" xfId="0" applyNumberFormat="1" applyFont="1" applyBorder="1" applyAlignment="1">
      <alignment horizontal="center" vertical="center" wrapText="1"/>
    </xf>
    <xf numFmtId="167" fontId="32" fillId="6" borderId="7" xfId="0" applyNumberFormat="1" applyFont="1" applyFill="1" applyBorder="1" applyAlignment="1">
      <alignment horizontal="center" vertical="center" wrapText="1"/>
    </xf>
    <xf numFmtId="166" fontId="32" fillId="0" borderId="7" xfId="2" applyFont="1" applyBorder="1" applyAlignment="1">
      <alignment horizontal="center" vertical="center" wrapText="1"/>
    </xf>
    <xf numFmtId="0" fontId="35" fillId="0" borderId="0" xfId="0" applyFont="1"/>
    <xf numFmtId="0" fontId="32" fillId="0" borderId="7" xfId="0" applyFont="1" applyBorder="1" applyAlignment="1">
      <alignment horizontal="center" vertical="top" wrapText="1"/>
    </xf>
    <xf numFmtId="167" fontId="32" fillId="0" borderId="7" xfId="0" applyNumberFormat="1" applyFont="1" applyBorder="1" applyAlignment="1">
      <alignment horizontal="center" vertical="top" wrapText="1"/>
    </xf>
    <xf numFmtId="168" fontId="32" fillId="0" borderId="7" xfId="0" applyNumberFormat="1" applyFont="1" applyBorder="1" applyAlignment="1">
      <alignment horizontal="center" vertical="top" wrapText="1"/>
    </xf>
    <xf numFmtId="169" fontId="9" fillId="0" borderId="3" xfId="0" applyNumberFormat="1" applyFont="1" applyBorder="1" applyAlignment="1">
      <alignment horizontal="center" vertical="center" wrapText="1"/>
    </xf>
    <xf numFmtId="169" fontId="26" fillId="6" borderId="3" xfId="0" applyNumberFormat="1" applyFont="1" applyFill="1" applyBorder="1" applyAlignment="1">
      <alignment horizontal="center" vertical="center" wrapText="1"/>
    </xf>
    <xf numFmtId="169" fontId="26" fillId="6" borderId="7" xfId="0" applyNumberFormat="1" applyFont="1" applyFill="1" applyBorder="1" applyAlignment="1">
      <alignment horizontal="center" vertical="center" wrapText="1"/>
    </xf>
    <xf numFmtId="169" fontId="26" fillId="6" borderId="9" xfId="0" applyNumberFormat="1" applyFont="1" applyFill="1" applyBorder="1" applyAlignment="1">
      <alignment horizontal="center" vertical="center" wrapText="1"/>
    </xf>
    <xf numFmtId="0" fontId="0" fillId="0" borderId="3" xfId="0" applyBorder="1" applyAlignment="1">
      <alignment horizontal="center" vertical="center"/>
    </xf>
    <xf numFmtId="43" fontId="34" fillId="6" borderId="7" xfId="0" applyNumberFormat="1" applyFont="1" applyFill="1" applyBorder="1" applyAlignment="1">
      <alignment horizontal="center" vertical="center" wrapText="1"/>
    </xf>
    <xf numFmtId="169" fontId="34" fillId="6" borderId="7" xfId="0" applyNumberFormat="1" applyFont="1" applyFill="1" applyBorder="1" applyAlignment="1">
      <alignment horizontal="center" vertical="center" wrapText="1"/>
    </xf>
    <xf numFmtId="169" fontId="32" fillId="0" borderId="7" xfId="0" applyNumberFormat="1" applyFont="1" applyBorder="1" applyAlignment="1">
      <alignment horizontal="center" vertical="top" wrapText="1"/>
    </xf>
    <xf numFmtId="0" fontId="36" fillId="6" borderId="3"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37" fillId="0" borderId="4" xfId="0" applyFont="1" applyBorder="1" applyAlignment="1">
      <alignment horizontal="center" vertical="center" wrapText="1"/>
    </xf>
    <xf numFmtId="0" fontId="32" fillId="6" borderId="2" xfId="0" applyFont="1" applyFill="1" applyBorder="1" applyAlignment="1">
      <alignment horizontal="center" vertical="center" wrapText="1"/>
    </xf>
    <xf numFmtId="0" fontId="5" fillId="0" borderId="8" xfId="0" applyFont="1" applyBorder="1" applyAlignment="1">
      <alignment horizontal="center" vertical="center" wrapText="1"/>
    </xf>
    <xf numFmtId="0" fontId="23"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30" fillId="6" borderId="10" xfId="0" applyFont="1" applyFill="1" applyBorder="1" applyAlignment="1">
      <alignment horizontal="center" vertical="center" wrapText="1"/>
    </xf>
    <xf numFmtId="0" fontId="23" fillId="6" borderId="10" xfId="0" applyFont="1" applyFill="1" applyBorder="1" applyAlignment="1">
      <alignment horizontal="center" vertical="center" wrapText="1"/>
    </xf>
    <xf numFmtId="0" fontId="23" fillId="0" borderId="10" xfId="0" applyFont="1" applyBorder="1" applyAlignment="1">
      <alignment horizontal="center" vertical="center" wrapText="1"/>
    </xf>
    <xf numFmtId="0" fontId="38" fillId="0" borderId="7" xfId="0" applyFont="1" applyBorder="1" applyAlignment="1">
      <alignment horizontal="center" vertical="center" wrapText="1"/>
    </xf>
    <xf numFmtId="0" fontId="19" fillId="0" borderId="0" xfId="0" applyFont="1" applyAlignment="1">
      <alignment horizontal="center" vertical="center" wrapText="1"/>
    </xf>
    <xf numFmtId="0" fontId="2" fillId="0" borderId="0" xfId="0" applyFont="1" applyAlignment="1">
      <alignment horizontal="center" vertical="center"/>
    </xf>
    <xf numFmtId="0" fontId="0" fillId="0" borderId="0" xfId="0"/>
    <xf numFmtId="0" fontId="2" fillId="2" borderId="4" xfId="0" applyFont="1" applyFill="1" applyBorder="1" applyAlignment="1">
      <alignment horizontal="center" vertical="center" wrapText="1"/>
    </xf>
    <xf numFmtId="0" fontId="3" fillId="0" borderId="1" xfId="0" applyFont="1" applyBorder="1"/>
    <xf numFmtId="0" fontId="3" fillId="0" borderId="2" xfId="0" applyFont="1" applyBorder="1"/>
    <xf numFmtId="0" fontId="4" fillId="0" borderId="4" xfId="0" applyFont="1" applyBorder="1" applyAlignment="1">
      <alignment horizontal="left" vertical="center" wrapText="1"/>
    </xf>
    <xf numFmtId="0" fontId="2" fillId="0" borderId="4" xfId="0" applyFont="1" applyBorder="1" applyAlignment="1">
      <alignment horizontal="center" vertical="center" wrapText="1"/>
    </xf>
    <xf numFmtId="0" fontId="23" fillId="0" borderId="7" xfId="0" applyFont="1" applyBorder="1" applyAlignment="1">
      <alignment horizontal="center" vertical="center" wrapText="1"/>
    </xf>
    <xf numFmtId="168" fontId="23" fillId="0" borderId="7" xfId="0" applyNumberFormat="1" applyFont="1" applyBorder="1" applyAlignment="1">
      <alignment horizontal="center" vertical="center" wrapText="1"/>
    </xf>
  </cellXfs>
  <cellStyles count="4">
    <cellStyle name="Hipervínculo" xfId="1" builtinId="8"/>
    <cellStyle name="Moneda" xfId="2" builtinId="4"/>
    <cellStyle name="Normal" xfId="0" builtinId="0"/>
    <cellStyle name="Porcentaje" xfId="3" builtinId="5"/>
  </cellStyles>
  <dxfs count="0"/>
  <tableStyles count="0" defaultTableStyle="TableStyleMedium2" defaultPivotStyle="PivotStyleLight16"/>
  <colors>
    <mruColors>
      <color rgb="FF1C6D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customschemas.google.com/relationships/workbookmetadata" Target="metadata"/><Relationship Id="rId2" Type="http://schemas.openxmlformats.org/officeDocument/2006/relationships/worksheet" Target="worksheets/sheet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27"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5" workbookViewId="0">
      <selection activeCell="C7" sqref="C7"/>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c r="A1" s="1"/>
    </row>
    <row r="2" spans="1:26" ht="27.75" customHeight="1">
      <c r="D2" s="77" t="s">
        <v>0</v>
      </c>
      <c r="E2" s="78"/>
      <c r="F2" s="78"/>
      <c r="G2" s="78"/>
      <c r="H2" s="78"/>
    </row>
    <row r="3" spans="1:26" ht="12.75" customHeight="1"/>
    <row r="4" spans="1:26" ht="12.75" customHeight="1"/>
    <row r="5" spans="1:26" ht="43.5" customHeight="1">
      <c r="A5" s="79" t="s">
        <v>1</v>
      </c>
      <c r="B5" s="80"/>
      <c r="C5" s="80"/>
      <c r="D5" s="80"/>
      <c r="E5" s="80"/>
      <c r="F5" s="80"/>
      <c r="G5" s="80"/>
      <c r="H5" s="80"/>
      <c r="I5" s="80"/>
      <c r="J5" s="81"/>
    </row>
    <row r="6" spans="1:26" ht="15.75" customHeight="1"/>
    <row r="7" spans="1:26" ht="75.75" customHeight="1">
      <c r="A7" s="2" t="s">
        <v>2</v>
      </c>
      <c r="B7" s="3" t="s">
        <v>3</v>
      </c>
      <c r="C7" s="3" t="s">
        <v>105</v>
      </c>
      <c r="D7" s="3" t="s">
        <v>4</v>
      </c>
      <c r="E7" s="3" t="s">
        <v>5</v>
      </c>
      <c r="F7" s="4" t="s">
        <v>86</v>
      </c>
      <c r="G7" s="5" t="s">
        <v>6</v>
      </c>
      <c r="H7" s="3" t="s">
        <v>7</v>
      </c>
      <c r="I7" s="3" t="s">
        <v>8</v>
      </c>
      <c r="J7" s="3" t="s">
        <v>9</v>
      </c>
      <c r="K7" s="6"/>
      <c r="L7" s="6"/>
      <c r="M7" s="6"/>
      <c r="N7" s="6"/>
      <c r="O7" s="6"/>
      <c r="P7" s="6"/>
      <c r="Q7" s="6"/>
      <c r="R7" s="6"/>
      <c r="S7" s="6"/>
      <c r="T7" s="6"/>
      <c r="U7" s="6"/>
      <c r="V7" s="6"/>
      <c r="W7" s="6"/>
      <c r="X7" s="6"/>
      <c r="Y7" s="6"/>
      <c r="Z7" s="6"/>
    </row>
    <row r="8" spans="1:26" ht="50.25" customHeight="1">
      <c r="A8" s="7" t="s">
        <v>10</v>
      </c>
      <c r="B8" s="14" t="s">
        <v>32</v>
      </c>
      <c r="C8" s="31" t="s">
        <v>88</v>
      </c>
      <c r="D8" s="66" t="s">
        <v>40</v>
      </c>
      <c r="E8" s="15">
        <v>4200000</v>
      </c>
      <c r="F8" s="15">
        <v>798000</v>
      </c>
      <c r="G8" s="16">
        <f>(E8+F8)/3900</f>
        <v>1281.5384615384614</v>
      </c>
      <c r="H8" s="57">
        <f>G8*3900</f>
        <v>4998000</v>
      </c>
      <c r="I8" s="8" t="s">
        <v>12</v>
      </c>
      <c r="J8" s="68" t="s">
        <v>37</v>
      </c>
    </row>
    <row r="9" spans="1:26" ht="50.25" customHeight="1">
      <c r="A9" s="7" t="s">
        <v>13</v>
      </c>
      <c r="B9" s="17" t="s">
        <v>33</v>
      </c>
      <c r="C9" s="31" t="s">
        <v>89</v>
      </c>
      <c r="D9" s="65" t="s">
        <v>41</v>
      </c>
      <c r="E9" s="15">
        <v>5100000</v>
      </c>
      <c r="F9" s="15">
        <v>969000</v>
      </c>
      <c r="G9" s="16">
        <f t="shared" ref="G9:G10" si="0">(E9+F9)/3900</f>
        <v>1556.1538461538462</v>
      </c>
      <c r="H9" s="57">
        <f t="shared" ref="H9:H10" si="1">G9*3900</f>
        <v>6069000</v>
      </c>
      <c r="I9" s="8" t="s">
        <v>12</v>
      </c>
      <c r="J9" s="68" t="s">
        <v>35</v>
      </c>
    </row>
    <row r="10" spans="1:26" ht="50.25" customHeight="1">
      <c r="A10" s="7" t="s">
        <v>14</v>
      </c>
      <c r="B10" s="14" t="s">
        <v>34</v>
      </c>
      <c r="C10" s="31" t="s">
        <v>87</v>
      </c>
      <c r="D10" s="18" t="s">
        <v>42</v>
      </c>
      <c r="E10" s="15">
        <v>3800000</v>
      </c>
      <c r="F10" s="15">
        <v>722000</v>
      </c>
      <c r="G10" s="16">
        <f t="shared" si="0"/>
        <v>1159.4871794871794</v>
      </c>
      <c r="H10" s="57">
        <f t="shared" si="1"/>
        <v>4522000</v>
      </c>
      <c r="I10" s="8" t="s">
        <v>12</v>
      </c>
      <c r="J10" s="68" t="s">
        <v>36</v>
      </c>
    </row>
    <row r="11" spans="1:26" ht="15" hidden="1" customHeight="1">
      <c r="A11" s="9"/>
      <c r="B11" s="10"/>
      <c r="C11" s="10"/>
      <c r="D11" s="10"/>
      <c r="E11" s="10"/>
      <c r="F11" s="10"/>
      <c r="G11" s="10"/>
      <c r="H11" s="10"/>
      <c r="I11" s="10"/>
      <c r="J11" s="10"/>
    </row>
    <row r="12" spans="1:26" ht="12.75" customHeight="1"/>
    <row r="13" spans="1:26" ht="138.75" customHeight="1">
      <c r="A13" s="82" t="s">
        <v>15</v>
      </c>
      <c r="B13" s="80"/>
      <c r="C13" s="80"/>
      <c r="D13" s="80"/>
      <c r="E13" s="80"/>
      <c r="F13" s="80"/>
      <c r="G13" s="80"/>
      <c r="H13" s="80"/>
      <c r="I13" s="80"/>
      <c r="J13" s="81"/>
    </row>
    <row r="14" spans="1:26" ht="12.75" customHeight="1"/>
    <row r="15" spans="1:26" ht="75" customHeight="1">
      <c r="A15" s="82" t="s">
        <v>16</v>
      </c>
      <c r="B15" s="80"/>
      <c r="C15" s="80"/>
      <c r="D15" s="80"/>
      <c r="E15" s="80"/>
      <c r="F15" s="80"/>
      <c r="G15" s="80"/>
      <c r="H15" s="80"/>
      <c r="I15" s="80"/>
      <c r="J15" s="8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topLeftCell="A3" workbookViewId="0">
      <selection activeCell="C7" sqref="C7"/>
    </sheetView>
  </sheetViews>
  <sheetFormatPr baseColWidth="10" defaultColWidth="12.5546875" defaultRowHeight="15" customHeight="1"/>
  <cols>
    <col min="1" max="3" width="19.109375" customWidth="1"/>
    <col min="4" max="4" width="21.88671875" customWidth="1"/>
    <col min="5" max="5" width="17" customWidth="1"/>
    <col min="6" max="6" width="21.88671875" customWidth="1"/>
    <col min="7" max="7" width="18" customWidth="1"/>
    <col min="8" max="8" width="17" customWidth="1"/>
    <col min="9" max="10" width="19.109375" customWidth="1"/>
    <col min="11" max="26" width="10" customWidth="1"/>
  </cols>
  <sheetData>
    <row r="1" spans="1:26" ht="12.75" customHeight="1"/>
    <row r="2" spans="1:26" ht="27.75" customHeight="1">
      <c r="D2" s="77" t="s">
        <v>0</v>
      </c>
      <c r="E2" s="78"/>
      <c r="F2" s="78"/>
      <c r="G2" s="78"/>
      <c r="H2" s="78"/>
    </row>
    <row r="3" spans="1:26" ht="12.75" customHeight="1"/>
    <row r="4" spans="1:26" ht="12.75" customHeight="1"/>
    <row r="5" spans="1:26" ht="43.5" customHeight="1">
      <c r="A5" s="79" t="s">
        <v>1</v>
      </c>
      <c r="B5" s="80"/>
      <c r="C5" s="80"/>
      <c r="D5" s="80"/>
      <c r="E5" s="80"/>
      <c r="F5" s="80"/>
      <c r="G5" s="80"/>
      <c r="H5" s="80"/>
      <c r="I5" s="80"/>
      <c r="J5" s="81"/>
    </row>
    <row r="6" spans="1:26" ht="15.75" customHeight="1"/>
    <row r="7" spans="1:26" ht="75.75" customHeight="1">
      <c r="A7" s="2" t="s">
        <v>2</v>
      </c>
      <c r="B7" s="12" t="s">
        <v>3</v>
      </c>
      <c r="C7" s="3" t="s">
        <v>105</v>
      </c>
      <c r="D7" s="12" t="s">
        <v>4</v>
      </c>
      <c r="E7" s="12" t="s">
        <v>24</v>
      </c>
      <c r="F7" s="4" t="s">
        <v>86</v>
      </c>
      <c r="G7" s="13" t="s">
        <v>6</v>
      </c>
      <c r="H7" s="12" t="s">
        <v>7</v>
      </c>
      <c r="I7" s="12" t="s">
        <v>8</v>
      </c>
      <c r="J7" s="71"/>
      <c r="K7" s="6"/>
      <c r="L7" s="6"/>
      <c r="M7" s="6"/>
      <c r="N7" s="6"/>
      <c r="O7" s="6"/>
      <c r="P7" s="6"/>
      <c r="Q7" s="6"/>
      <c r="R7" s="6"/>
      <c r="S7" s="6"/>
      <c r="T7" s="6"/>
      <c r="U7" s="6"/>
      <c r="V7" s="6"/>
      <c r="W7" s="6"/>
      <c r="X7" s="6"/>
      <c r="Y7" s="6"/>
      <c r="Z7" s="6"/>
    </row>
    <row r="8" spans="1:26" ht="50.25" customHeight="1">
      <c r="A8" s="19" t="s">
        <v>10</v>
      </c>
      <c r="B8" s="48" t="s">
        <v>33</v>
      </c>
      <c r="C8" s="31" t="s">
        <v>89</v>
      </c>
      <c r="D8" s="49" t="s">
        <v>72</v>
      </c>
      <c r="E8" s="46">
        <v>3275000</v>
      </c>
      <c r="F8" s="50">
        <v>622250</v>
      </c>
      <c r="G8" s="51">
        <f>(F8+E8)/3900</f>
        <v>999.29487179487182</v>
      </c>
      <c r="H8" s="63">
        <f>G8*3900</f>
        <v>3897250</v>
      </c>
      <c r="I8" s="48" t="s">
        <v>25</v>
      </c>
      <c r="J8" s="72"/>
    </row>
    <row r="9" spans="1:26" ht="50.25" customHeight="1">
      <c r="A9" s="19" t="s">
        <v>13</v>
      </c>
      <c r="B9" s="48" t="s">
        <v>74</v>
      </c>
      <c r="C9" s="31" t="s">
        <v>100</v>
      </c>
      <c r="D9" s="49" t="s">
        <v>73</v>
      </c>
      <c r="E9" s="46">
        <v>7640000</v>
      </c>
      <c r="F9" s="50">
        <v>1451600</v>
      </c>
      <c r="G9" s="51">
        <f t="shared" ref="G9:G10" si="0">(F9+E9)/3900</f>
        <v>2331.1794871794873</v>
      </c>
      <c r="H9" s="63">
        <f>G9*3900</f>
        <v>9091600</v>
      </c>
      <c r="I9" s="48" t="s">
        <v>25</v>
      </c>
      <c r="J9" s="73"/>
    </row>
    <row r="10" spans="1:26" ht="50.25" customHeight="1">
      <c r="A10" s="19" t="s">
        <v>14</v>
      </c>
      <c r="B10" s="48" t="s">
        <v>63</v>
      </c>
      <c r="C10" s="31" t="s">
        <v>96</v>
      </c>
      <c r="D10" s="49" t="s">
        <v>75</v>
      </c>
      <c r="E10" s="46">
        <v>7650000</v>
      </c>
      <c r="F10" s="50">
        <v>1453500</v>
      </c>
      <c r="G10" s="51">
        <f t="shared" si="0"/>
        <v>2334.2307692307691</v>
      </c>
      <c r="H10" s="63">
        <f>G10*3900</f>
        <v>9103500</v>
      </c>
      <c r="I10" s="48" t="s">
        <v>25</v>
      </c>
      <c r="J10" s="74"/>
    </row>
    <row r="11" spans="1:26" ht="15" hidden="1" customHeight="1">
      <c r="A11" s="9"/>
      <c r="B11" s="20"/>
      <c r="C11" s="20"/>
      <c r="D11" s="20"/>
      <c r="E11" s="20"/>
      <c r="F11" s="20"/>
      <c r="G11" s="20"/>
      <c r="H11" s="20"/>
      <c r="I11" s="20"/>
      <c r="J11" s="20"/>
    </row>
    <row r="12" spans="1:26" ht="12.75" customHeight="1"/>
    <row r="13" spans="1:26" ht="138.75" customHeight="1">
      <c r="A13" s="82" t="s">
        <v>23</v>
      </c>
      <c r="B13" s="80"/>
      <c r="C13" s="80"/>
      <c r="D13" s="80"/>
      <c r="E13" s="80"/>
      <c r="F13" s="80"/>
      <c r="G13" s="80"/>
      <c r="H13" s="80"/>
      <c r="I13" s="80"/>
      <c r="J13" s="81"/>
    </row>
    <row r="14" spans="1:26" ht="12.75" customHeight="1"/>
    <row r="15" spans="1:26" ht="75" customHeight="1">
      <c r="A15" s="82" t="s">
        <v>16</v>
      </c>
      <c r="B15" s="80"/>
      <c r="C15" s="80"/>
      <c r="D15" s="80"/>
      <c r="E15" s="80"/>
      <c r="F15" s="80"/>
      <c r="G15" s="80"/>
      <c r="H15" s="80"/>
      <c r="I15" s="80"/>
      <c r="J15" s="8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topLeftCell="A4" workbookViewId="0">
      <selection activeCell="C7" sqref="C7"/>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c r="A1" s="53" t="s">
        <v>31</v>
      </c>
    </row>
    <row r="2" spans="1:26" ht="27.75" customHeight="1">
      <c r="D2" s="77" t="s">
        <v>0</v>
      </c>
      <c r="E2" s="78"/>
      <c r="F2" s="78"/>
      <c r="G2" s="78"/>
      <c r="H2" s="78"/>
    </row>
    <row r="3" spans="1:26" ht="12.75" customHeight="1"/>
    <row r="4" spans="1:26" ht="12.75" customHeight="1"/>
    <row r="5" spans="1:26" ht="43.5" customHeight="1">
      <c r="A5" s="79" t="s">
        <v>1</v>
      </c>
      <c r="B5" s="80"/>
      <c r="C5" s="80"/>
      <c r="D5" s="80"/>
      <c r="E5" s="80"/>
      <c r="F5" s="80"/>
      <c r="G5" s="80"/>
      <c r="H5" s="80"/>
      <c r="I5" s="80"/>
      <c r="J5" s="81"/>
    </row>
    <row r="6" spans="1:26" ht="15.75" customHeight="1"/>
    <row r="7" spans="1:26" ht="75.75" customHeight="1">
      <c r="A7" s="2" t="s">
        <v>2</v>
      </c>
      <c r="B7" s="12" t="s">
        <v>3</v>
      </c>
      <c r="C7" s="3" t="s">
        <v>105</v>
      </c>
      <c r="D7" s="12" t="s">
        <v>4</v>
      </c>
      <c r="E7" s="12" t="s">
        <v>24</v>
      </c>
      <c r="F7" s="4" t="s">
        <v>86</v>
      </c>
      <c r="G7" s="13" t="s">
        <v>28</v>
      </c>
      <c r="H7" s="12" t="s">
        <v>7</v>
      </c>
      <c r="I7" s="12" t="s">
        <v>8</v>
      </c>
      <c r="J7" s="71"/>
      <c r="K7" s="6"/>
      <c r="L7" s="6"/>
      <c r="M7" s="6"/>
      <c r="N7" s="6"/>
      <c r="O7" s="6"/>
      <c r="P7" s="6"/>
      <c r="Q7" s="6"/>
      <c r="R7" s="6"/>
      <c r="S7" s="6"/>
      <c r="T7" s="6"/>
      <c r="U7" s="6"/>
      <c r="V7" s="6"/>
      <c r="W7" s="6"/>
      <c r="X7" s="6"/>
      <c r="Y7" s="6"/>
      <c r="Z7" s="6"/>
    </row>
    <row r="8" spans="1:26" ht="50.25" customHeight="1">
      <c r="A8" s="19" t="s">
        <v>10</v>
      </c>
      <c r="B8" s="48" t="s">
        <v>34</v>
      </c>
      <c r="C8" s="75" t="s">
        <v>91</v>
      </c>
      <c r="D8" s="49" t="s">
        <v>76</v>
      </c>
      <c r="E8" s="46">
        <v>470588</v>
      </c>
      <c r="F8" s="50">
        <v>89411</v>
      </c>
      <c r="G8" s="50">
        <f>(F8+E8)/3900</f>
        <v>143.58948717948718</v>
      </c>
      <c r="H8" s="50">
        <f>G8*3900</f>
        <v>559999</v>
      </c>
      <c r="I8" s="48" t="s">
        <v>12</v>
      </c>
      <c r="J8" s="72"/>
    </row>
    <row r="9" spans="1:26" ht="68.25" customHeight="1">
      <c r="A9" s="19" t="s">
        <v>13</v>
      </c>
      <c r="B9" s="48" t="s">
        <v>79</v>
      </c>
      <c r="C9" s="31" t="s">
        <v>101</v>
      </c>
      <c r="D9" s="49" t="s">
        <v>77</v>
      </c>
      <c r="E9" s="46">
        <v>49580</v>
      </c>
      <c r="F9" s="50">
        <v>9421</v>
      </c>
      <c r="G9" s="50">
        <f t="shared" ref="G9:G10" si="0">(F9+E9)/3900</f>
        <v>15.128461538461538</v>
      </c>
      <c r="H9" s="50">
        <f>G9*3900</f>
        <v>59001</v>
      </c>
      <c r="I9" s="48" t="s">
        <v>12</v>
      </c>
      <c r="J9" s="73"/>
    </row>
    <row r="10" spans="1:26" ht="50.25" customHeight="1">
      <c r="A10" s="19" t="s">
        <v>14</v>
      </c>
      <c r="B10" s="48" t="s">
        <v>34</v>
      </c>
      <c r="C10" s="75" t="s">
        <v>91</v>
      </c>
      <c r="D10" s="49" t="s">
        <v>78</v>
      </c>
      <c r="E10" s="46">
        <v>116807</v>
      </c>
      <c r="F10" s="50">
        <v>22193</v>
      </c>
      <c r="G10" s="50">
        <f t="shared" si="0"/>
        <v>35.641025641025642</v>
      </c>
      <c r="H10" s="50">
        <f>G10*3900</f>
        <v>139000</v>
      </c>
      <c r="I10" s="48" t="s">
        <v>12</v>
      </c>
      <c r="J10" s="74"/>
    </row>
    <row r="11" spans="1:26" ht="15" hidden="1" customHeight="1">
      <c r="A11" s="9"/>
      <c r="B11" s="20"/>
      <c r="C11" s="20"/>
      <c r="D11" s="20"/>
      <c r="E11" s="20"/>
      <c r="F11" s="20"/>
      <c r="G11" s="20"/>
      <c r="H11" s="20"/>
      <c r="I11" s="20"/>
      <c r="J11" s="20"/>
    </row>
    <row r="12" spans="1:26" ht="12.75" customHeight="1"/>
    <row r="13" spans="1:26" ht="138.75" customHeight="1">
      <c r="A13" s="82" t="s">
        <v>23</v>
      </c>
      <c r="B13" s="80"/>
      <c r="C13" s="80"/>
      <c r="D13" s="80"/>
      <c r="E13" s="80"/>
      <c r="F13" s="80"/>
      <c r="G13" s="80"/>
      <c r="H13" s="80"/>
      <c r="I13" s="80"/>
      <c r="J13" s="81"/>
    </row>
    <row r="14" spans="1:26" ht="12.75" customHeight="1"/>
    <row r="15" spans="1:26" ht="75" customHeight="1">
      <c r="A15" s="82" t="s">
        <v>16</v>
      </c>
      <c r="B15" s="80"/>
      <c r="C15" s="80"/>
      <c r="D15" s="80"/>
      <c r="E15" s="80"/>
      <c r="F15" s="80"/>
      <c r="G15" s="80"/>
      <c r="H15" s="80"/>
      <c r="I15" s="80"/>
      <c r="J15" s="8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000"/>
  <sheetViews>
    <sheetView tabSelected="1" topLeftCell="A5" zoomScale="115" zoomScaleNormal="115" workbookViewId="0">
      <selection activeCell="C7" sqref="C7"/>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c r="A1" s="1"/>
    </row>
    <row r="2" spans="1:26" ht="27.75" customHeight="1">
      <c r="D2" s="77" t="s">
        <v>0</v>
      </c>
      <c r="E2" s="78"/>
      <c r="F2" s="78"/>
      <c r="G2" s="78"/>
      <c r="H2" s="78"/>
    </row>
    <row r="3" spans="1:26" ht="12.75" customHeight="1"/>
    <row r="4" spans="1:26" ht="12.75" customHeight="1"/>
    <row r="5" spans="1:26" ht="43.5" customHeight="1">
      <c r="A5" s="79" t="s">
        <v>1</v>
      </c>
      <c r="B5" s="80"/>
      <c r="C5" s="80"/>
      <c r="D5" s="80"/>
      <c r="E5" s="80"/>
      <c r="F5" s="80"/>
      <c r="G5" s="80"/>
      <c r="H5" s="80"/>
      <c r="I5" s="80"/>
      <c r="J5" s="81"/>
    </row>
    <row r="6" spans="1:26" ht="15.75" customHeight="1"/>
    <row r="7" spans="1:26" ht="75.75" customHeight="1">
      <c r="A7" s="2" t="s">
        <v>2</v>
      </c>
      <c r="B7" s="12" t="s">
        <v>3</v>
      </c>
      <c r="C7" s="3" t="s">
        <v>105</v>
      </c>
      <c r="D7" s="12" t="s">
        <v>4</v>
      </c>
      <c r="E7" s="12" t="s">
        <v>24</v>
      </c>
      <c r="F7" s="4" t="s">
        <v>86</v>
      </c>
      <c r="G7" s="13" t="s">
        <v>6</v>
      </c>
      <c r="H7" s="12" t="s">
        <v>7</v>
      </c>
      <c r="I7" s="12" t="s">
        <v>8</v>
      </c>
      <c r="J7" s="71"/>
      <c r="K7" s="6"/>
      <c r="L7" s="6"/>
      <c r="M7" s="6"/>
      <c r="N7" s="6"/>
      <c r="O7" s="6"/>
      <c r="P7" s="6"/>
      <c r="Q7" s="6"/>
      <c r="R7" s="6"/>
      <c r="S7" s="6"/>
      <c r="T7" s="6"/>
      <c r="U7" s="6"/>
      <c r="V7" s="6"/>
      <c r="W7" s="6"/>
      <c r="X7" s="6"/>
      <c r="Y7" s="6"/>
      <c r="Z7" s="6"/>
    </row>
    <row r="8" spans="1:26" ht="50.25" customHeight="1">
      <c r="A8" s="19" t="s">
        <v>10</v>
      </c>
      <c r="B8" s="54" t="s">
        <v>80</v>
      </c>
      <c r="C8" s="31" t="s">
        <v>102</v>
      </c>
      <c r="D8" s="54" t="s">
        <v>83</v>
      </c>
      <c r="E8" s="56">
        <v>731895</v>
      </c>
      <c r="F8" s="56">
        <v>138605</v>
      </c>
      <c r="G8" s="55">
        <f>(F8+E8)/3900</f>
        <v>223.2051282051282</v>
      </c>
      <c r="H8" s="64">
        <f>G8*3900</f>
        <v>870500</v>
      </c>
      <c r="I8" s="48" t="s">
        <v>12</v>
      </c>
      <c r="J8" s="72"/>
    </row>
    <row r="9" spans="1:26" ht="50.25" customHeight="1">
      <c r="A9" s="19" t="s">
        <v>13</v>
      </c>
      <c r="B9" s="54" t="s">
        <v>81</v>
      </c>
      <c r="C9" s="31" t="s">
        <v>103</v>
      </c>
      <c r="D9" s="54" t="s">
        <v>84</v>
      </c>
      <c r="E9" s="56">
        <v>888706</v>
      </c>
      <c r="F9" s="56">
        <v>167635</v>
      </c>
      <c r="G9" s="55">
        <f>(F9+E9)/3900</f>
        <v>270.85666666666668</v>
      </c>
      <c r="H9" s="64">
        <f>G9*3900</f>
        <v>1056341</v>
      </c>
      <c r="I9" s="48" t="s">
        <v>12</v>
      </c>
      <c r="J9" s="73"/>
    </row>
    <row r="10" spans="1:26" ht="50.25" customHeight="1">
      <c r="A10" s="19" t="s">
        <v>14</v>
      </c>
      <c r="B10" s="48" t="s">
        <v>82</v>
      </c>
      <c r="C10" s="31" t="s">
        <v>104</v>
      </c>
      <c r="D10" s="49" t="s">
        <v>85</v>
      </c>
      <c r="E10" s="46">
        <v>888706</v>
      </c>
      <c r="F10" s="56">
        <v>167635</v>
      </c>
      <c r="G10" s="55">
        <f>(F10+E10)/3900</f>
        <v>270.85666666666668</v>
      </c>
      <c r="H10" s="64">
        <f>G10*3900</f>
        <v>1056341</v>
      </c>
      <c r="I10" s="48" t="s">
        <v>12</v>
      </c>
      <c r="J10" s="74"/>
    </row>
    <row r="11" spans="1:26" ht="15" hidden="1" customHeight="1">
      <c r="A11" s="9"/>
      <c r="B11" s="20"/>
      <c r="C11" s="20"/>
      <c r="D11" s="20"/>
      <c r="E11" s="20"/>
      <c r="F11" s="20"/>
      <c r="G11" s="20"/>
      <c r="H11" s="20"/>
      <c r="I11" s="20"/>
      <c r="J11" s="20"/>
    </row>
    <row r="12" spans="1:26" ht="12.75" customHeight="1"/>
    <row r="13" spans="1:26" ht="138.75" customHeight="1">
      <c r="A13" s="82" t="s">
        <v>23</v>
      </c>
      <c r="B13" s="80"/>
      <c r="C13" s="80"/>
      <c r="D13" s="80"/>
      <c r="E13" s="80"/>
      <c r="F13" s="80"/>
      <c r="G13" s="80"/>
      <c r="H13" s="80"/>
      <c r="I13" s="80"/>
      <c r="J13" s="81"/>
    </row>
    <row r="14" spans="1:26" ht="12.75" customHeight="1"/>
    <row r="15" spans="1:26" ht="75" customHeight="1">
      <c r="A15" s="82" t="s">
        <v>16</v>
      </c>
      <c r="B15" s="80"/>
      <c r="C15" s="80"/>
      <c r="D15" s="80"/>
      <c r="E15" s="80"/>
      <c r="F15" s="80"/>
      <c r="G15" s="80"/>
      <c r="H15" s="80"/>
      <c r="I15" s="80"/>
      <c r="J15" s="8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5" zoomScale="89" workbookViewId="0">
      <selection activeCell="C7" sqref="C7"/>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7" t="s">
        <v>0</v>
      </c>
      <c r="E2" s="78"/>
      <c r="F2" s="78"/>
      <c r="G2" s="78"/>
      <c r="H2" s="78"/>
    </row>
    <row r="3" spans="1:26" ht="12.75" customHeight="1"/>
    <row r="4" spans="1:26" ht="12.75" customHeight="1"/>
    <row r="5" spans="1:26" ht="43.5" customHeight="1">
      <c r="A5" s="79" t="s">
        <v>1</v>
      </c>
      <c r="B5" s="80"/>
      <c r="C5" s="80"/>
      <c r="D5" s="80"/>
      <c r="E5" s="80"/>
      <c r="F5" s="80"/>
      <c r="G5" s="80"/>
      <c r="H5" s="80"/>
      <c r="I5" s="80"/>
      <c r="J5" s="81"/>
    </row>
    <row r="6" spans="1:26" ht="15.75" customHeight="1"/>
    <row r="7" spans="1:26" ht="75.75" customHeight="1">
      <c r="A7" s="21" t="s">
        <v>2</v>
      </c>
      <c r="B7" s="22" t="s">
        <v>17</v>
      </c>
      <c r="C7" s="3" t="s">
        <v>105</v>
      </c>
      <c r="D7" s="22" t="s">
        <v>18</v>
      </c>
      <c r="E7" s="22" t="s">
        <v>19</v>
      </c>
      <c r="F7" s="4" t="s">
        <v>86</v>
      </c>
      <c r="G7" s="23" t="s">
        <v>20</v>
      </c>
      <c r="H7" s="22" t="s">
        <v>7</v>
      </c>
      <c r="I7" s="22" t="s">
        <v>21</v>
      </c>
      <c r="J7" s="71"/>
      <c r="K7" s="6"/>
      <c r="L7" s="6"/>
      <c r="M7" s="6"/>
      <c r="N7" s="6"/>
      <c r="O7" s="6"/>
      <c r="P7" s="6"/>
      <c r="Q7" s="6"/>
      <c r="R7" s="6"/>
      <c r="S7" s="6"/>
      <c r="T7" s="6"/>
      <c r="U7" s="6"/>
      <c r="V7" s="6"/>
      <c r="W7" s="6"/>
      <c r="X7" s="6"/>
      <c r="Y7" s="6"/>
      <c r="Z7" s="6"/>
    </row>
    <row r="8" spans="1:26" ht="75" customHeight="1">
      <c r="A8" s="22" t="s">
        <v>10</v>
      </c>
      <c r="B8" s="67" t="s">
        <v>34</v>
      </c>
      <c r="C8" s="31" t="s">
        <v>87</v>
      </c>
      <c r="D8" s="24" t="s">
        <v>38</v>
      </c>
      <c r="E8" s="25">
        <v>569000</v>
      </c>
      <c r="F8" s="25">
        <v>108110</v>
      </c>
      <c r="G8" s="26">
        <f>(E8+F8)/3900</f>
        <v>173.61794871794871</v>
      </c>
      <c r="H8" s="58">
        <f>G8*3900</f>
        <v>677110</v>
      </c>
      <c r="I8" s="24" t="s">
        <v>12</v>
      </c>
      <c r="J8" s="72"/>
    </row>
    <row r="9" spans="1:26" ht="50.25" customHeight="1">
      <c r="A9" s="22" t="s">
        <v>13</v>
      </c>
      <c r="B9" s="67" t="s">
        <v>33</v>
      </c>
      <c r="C9" s="31" t="s">
        <v>89</v>
      </c>
      <c r="D9" s="27" t="s">
        <v>48</v>
      </c>
      <c r="E9" s="25">
        <v>720000</v>
      </c>
      <c r="F9" s="25">
        <v>136800</v>
      </c>
      <c r="G9" s="26">
        <f>(E9+F9)/3900</f>
        <v>219.69230769230768</v>
      </c>
      <c r="H9" s="58">
        <f t="shared" ref="H9:H10" si="0">G9*3900</f>
        <v>856800</v>
      </c>
      <c r="I9" s="24" t="s">
        <v>12</v>
      </c>
      <c r="J9" s="73"/>
    </row>
    <row r="10" spans="1:26" ht="50.25" customHeight="1">
      <c r="A10" s="22" t="s">
        <v>14</v>
      </c>
      <c r="B10" s="67" t="s">
        <v>34</v>
      </c>
      <c r="C10" s="31" t="s">
        <v>87</v>
      </c>
      <c r="D10" s="28" t="s">
        <v>39</v>
      </c>
      <c r="E10" s="29">
        <v>620000</v>
      </c>
      <c r="F10" s="25">
        <v>117800</v>
      </c>
      <c r="G10" s="26">
        <f>(E10+F10)/3900</f>
        <v>189.17948717948718</v>
      </c>
      <c r="H10" s="58">
        <f t="shared" si="0"/>
        <v>737800</v>
      </c>
      <c r="I10" s="24" t="s">
        <v>12</v>
      </c>
      <c r="J10" s="74"/>
    </row>
    <row r="11" spans="1:26" ht="15" hidden="1" customHeight="1">
      <c r="A11" s="9"/>
      <c r="B11" s="10"/>
      <c r="C11" s="10"/>
      <c r="D11" s="10"/>
      <c r="E11" s="10"/>
      <c r="F11" s="10"/>
      <c r="G11" s="10"/>
      <c r="H11" s="10"/>
      <c r="I11" s="10"/>
      <c r="J11" s="10"/>
    </row>
    <row r="12" spans="1:26" ht="12.75" customHeight="1"/>
    <row r="13" spans="1:26" ht="121.2" customHeight="1">
      <c r="A13" s="82" t="s">
        <v>15</v>
      </c>
      <c r="B13" s="80"/>
      <c r="C13" s="80"/>
      <c r="D13" s="80"/>
      <c r="E13" s="80"/>
      <c r="F13" s="80"/>
      <c r="G13" s="80"/>
      <c r="H13" s="80"/>
      <c r="I13" s="80"/>
      <c r="J13" s="81"/>
    </row>
    <row r="14" spans="1:26" ht="12.75" customHeight="1"/>
    <row r="15" spans="1:26" ht="75" customHeight="1">
      <c r="A15" s="82" t="s">
        <v>16</v>
      </c>
      <c r="B15" s="80"/>
      <c r="C15" s="80"/>
      <c r="D15" s="80"/>
      <c r="E15" s="80"/>
      <c r="F15" s="80"/>
      <c r="G15" s="80"/>
      <c r="H15" s="80"/>
      <c r="I15" s="80"/>
      <c r="J15" s="8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AFF3E-80F4-4E93-B1C7-E62D62D6EA3F}">
  <dimension ref="A1:Z1000"/>
  <sheetViews>
    <sheetView topLeftCell="A5" zoomScaleNormal="100" workbookViewId="0">
      <selection activeCell="C7" sqref="C7"/>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7" t="s">
        <v>0</v>
      </c>
      <c r="E2" s="78"/>
      <c r="F2" s="78"/>
      <c r="G2" s="78"/>
      <c r="H2" s="78"/>
    </row>
    <row r="3" spans="1:26" ht="12.75" customHeight="1"/>
    <row r="4" spans="1:26" ht="12.75" customHeight="1"/>
    <row r="5" spans="1:26" ht="43.5" customHeight="1">
      <c r="A5" s="79" t="s">
        <v>1</v>
      </c>
      <c r="B5" s="80"/>
      <c r="C5" s="80"/>
      <c r="D5" s="80"/>
      <c r="E5" s="80"/>
      <c r="F5" s="80"/>
      <c r="G5" s="80"/>
      <c r="H5" s="80"/>
      <c r="I5" s="80"/>
      <c r="J5" s="81"/>
    </row>
    <row r="6" spans="1:26" ht="15.75" customHeight="1"/>
    <row r="7" spans="1:26" ht="75.75" customHeight="1">
      <c r="A7" s="2" t="s">
        <v>2</v>
      </c>
      <c r="B7" s="12" t="s">
        <v>3</v>
      </c>
      <c r="C7" s="3" t="s">
        <v>105</v>
      </c>
      <c r="D7" s="12" t="s">
        <v>4</v>
      </c>
      <c r="E7" s="12" t="s">
        <v>24</v>
      </c>
      <c r="F7" s="4" t="s">
        <v>86</v>
      </c>
      <c r="G7" s="42" t="s">
        <v>6</v>
      </c>
      <c r="H7" s="12" t="s">
        <v>7</v>
      </c>
      <c r="I7" s="12" t="s">
        <v>8</v>
      </c>
      <c r="J7" s="71"/>
      <c r="K7" s="6"/>
      <c r="L7" s="6"/>
      <c r="M7" s="6"/>
      <c r="N7" s="6"/>
      <c r="O7" s="6"/>
      <c r="P7" s="6"/>
      <c r="Q7" s="6"/>
      <c r="R7" s="6"/>
      <c r="S7" s="6"/>
      <c r="T7" s="6"/>
      <c r="U7" s="6"/>
      <c r="V7" s="6"/>
      <c r="W7" s="6"/>
      <c r="X7" s="6"/>
      <c r="Y7" s="6"/>
      <c r="Z7" s="6"/>
    </row>
    <row r="8" spans="1:26" ht="50.25" customHeight="1">
      <c r="A8" s="19" t="s">
        <v>10</v>
      </c>
      <c r="B8" s="30" t="s">
        <v>44</v>
      </c>
      <c r="C8" s="31" t="s">
        <v>87</v>
      </c>
      <c r="D8" s="30" t="s">
        <v>43</v>
      </c>
      <c r="E8" s="40">
        <v>160000</v>
      </c>
      <c r="F8" s="40">
        <v>30400</v>
      </c>
      <c r="G8" s="33">
        <f>(F8+E8)/3900</f>
        <v>48.820512820512818</v>
      </c>
      <c r="H8" s="59">
        <f>G8*3900</f>
        <v>190400</v>
      </c>
      <c r="I8" s="30" t="s">
        <v>25</v>
      </c>
      <c r="J8" s="72"/>
    </row>
    <row r="9" spans="1:26" ht="50.25" customHeight="1">
      <c r="A9" s="19" t="s">
        <v>13</v>
      </c>
      <c r="B9" s="34" t="s">
        <v>46</v>
      </c>
      <c r="C9" s="76" t="s">
        <v>92</v>
      </c>
      <c r="D9" s="32" t="s">
        <v>45</v>
      </c>
      <c r="E9" s="41">
        <v>150000</v>
      </c>
      <c r="F9" s="40">
        <v>28500</v>
      </c>
      <c r="G9" s="33">
        <f>(F9+E9)/3900</f>
        <v>45.769230769230766</v>
      </c>
      <c r="H9" s="59">
        <f t="shared" ref="H9:H10" si="0">G9*3900</f>
        <v>178500</v>
      </c>
      <c r="I9" s="30" t="s">
        <v>25</v>
      </c>
      <c r="J9" s="73"/>
    </row>
    <row r="10" spans="1:26" ht="50.25" customHeight="1">
      <c r="A10" s="19" t="s">
        <v>14</v>
      </c>
      <c r="B10" s="30" t="s">
        <v>11</v>
      </c>
      <c r="C10" s="31" t="s">
        <v>93</v>
      </c>
      <c r="D10" s="32" t="s">
        <v>47</v>
      </c>
      <c r="E10" s="41">
        <v>299000</v>
      </c>
      <c r="F10" s="40">
        <v>56810</v>
      </c>
      <c r="G10" s="33">
        <f t="shared" ref="G10" si="1">(F10+E10)/3900</f>
        <v>91.233333333333334</v>
      </c>
      <c r="H10" s="59">
        <f t="shared" si="0"/>
        <v>355810</v>
      </c>
      <c r="I10" s="30" t="s">
        <v>25</v>
      </c>
      <c r="J10" s="74"/>
    </row>
    <row r="11" spans="1:26" ht="15" hidden="1" customHeight="1">
      <c r="A11" s="9"/>
      <c r="B11" s="20"/>
      <c r="C11" s="20"/>
      <c r="D11" s="20"/>
      <c r="E11" s="20"/>
      <c r="F11" s="20"/>
      <c r="G11" s="20"/>
      <c r="H11" s="20"/>
      <c r="I11" s="20"/>
      <c r="J11" s="20"/>
    </row>
    <row r="12" spans="1:26" ht="12.75" customHeight="1"/>
    <row r="13" spans="1:26" ht="138.75" customHeight="1">
      <c r="A13" s="82" t="s">
        <v>23</v>
      </c>
      <c r="B13" s="80"/>
      <c r="C13" s="80"/>
      <c r="D13" s="80"/>
      <c r="E13" s="80"/>
      <c r="F13" s="80"/>
      <c r="G13" s="80"/>
      <c r="H13" s="80"/>
      <c r="I13" s="80"/>
      <c r="J13" s="81"/>
    </row>
    <row r="14" spans="1:26" ht="12.75" customHeight="1"/>
    <row r="15" spans="1:26" ht="75" customHeight="1">
      <c r="A15" s="82" t="s">
        <v>16</v>
      </c>
      <c r="B15" s="80"/>
      <c r="C15" s="80"/>
      <c r="D15" s="80"/>
      <c r="E15" s="80"/>
      <c r="F15" s="80"/>
      <c r="G15" s="80"/>
      <c r="H15" s="80"/>
      <c r="I15" s="80"/>
      <c r="J15" s="8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5" zoomScale="85" zoomScaleNormal="85" workbookViewId="0">
      <selection activeCell="C7" sqref="C7"/>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7" t="s">
        <v>0</v>
      </c>
      <c r="E2" s="78"/>
      <c r="F2" s="78"/>
      <c r="G2" s="78"/>
      <c r="H2" s="78"/>
    </row>
    <row r="3" spans="1:26" ht="12.75" customHeight="1"/>
    <row r="4" spans="1:26" ht="12.75" customHeight="1"/>
    <row r="5" spans="1:26" ht="43.5" customHeight="1">
      <c r="A5" s="79" t="s">
        <v>1</v>
      </c>
      <c r="B5" s="80"/>
      <c r="C5" s="80"/>
      <c r="D5" s="80"/>
      <c r="E5" s="80"/>
      <c r="F5" s="80"/>
      <c r="G5" s="80"/>
      <c r="H5" s="80"/>
      <c r="I5" s="80"/>
      <c r="J5" s="81"/>
    </row>
    <row r="6" spans="1:26" ht="15.75" customHeight="1"/>
    <row r="7" spans="1:26" ht="75.75" customHeight="1">
      <c r="A7" s="2" t="s">
        <v>2</v>
      </c>
      <c r="B7" s="12" t="s">
        <v>3</v>
      </c>
      <c r="C7" s="3" t="s">
        <v>105</v>
      </c>
      <c r="D7" s="12" t="s">
        <v>4</v>
      </c>
      <c r="E7" s="12" t="s">
        <v>24</v>
      </c>
      <c r="F7" s="4" t="s">
        <v>86</v>
      </c>
      <c r="G7" s="42" t="s">
        <v>6</v>
      </c>
      <c r="H7" s="12" t="s">
        <v>7</v>
      </c>
      <c r="I7" s="69" t="s">
        <v>8</v>
      </c>
      <c r="J7" s="71"/>
      <c r="K7" s="6"/>
      <c r="L7" s="6"/>
      <c r="M7" s="6"/>
      <c r="N7" s="6"/>
      <c r="O7" s="6"/>
      <c r="P7" s="6"/>
      <c r="Q7" s="6"/>
      <c r="R7" s="6"/>
      <c r="S7" s="6"/>
      <c r="T7" s="6"/>
      <c r="U7" s="6"/>
      <c r="V7" s="6"/>
      <c r="W7" s="6"/>
      <c r="X7" s="6"/>
      <c r="Y7" s="6"/>
      <c r="Z7" s="6"/>
    </row>
    <row r="8" spans="1:26" ht="50.25" customHeight="1">
      <c r="A8" s="19" t="s">
        <v>10</v>
      </c>
      <c r="B8" s="30" t="s">
        <v>33</v>
      </c>
      <c r="C8" s="75" t="s">
        <v>90</v>
      </c>
      <c r="D8" s="30" t="s">
        <v>49</v>
      </c>
      <c r="E8" s="40">
        <v>5850000</v>
      </c>
      <c r="F8" s="40">
        <v>1111500</v>
      </c>
      <c r="G8" s="33">
        <f>(F8+E8)/3900</f>
        <v>1785</v>
      </c>
      <c r="H8" s="59">
        <f>G8*3900</f>
        <v>6961500</v>
      </c>
      <c r="I8" s="70" t="s">
        <v>25</v>
      </c>
      <c r="J8" s="72"/>
    </row>
    <row r="9" spans="1:26" ht="50.25" customHeight="1">
      <c r="A9" s="19" t="s">
        <v>13</v>
      </c>
      <c r="B9" s="34" t="s">
        <v>52</v>
      </c>
      <c r="C9" s="31" t="s">
        <v>94</v>
      </c>
      <c r="D9" s="32" t="s">
        <v>50</v>
      </c>
      <c r="E9" s="41">
        <v>6099000</v>
      </c>
      <c r="F9" s="40">
        <v>1160810</v>
      </c>
      <c r="G9" s="33">
        <f>(F9+E9)/3900</f>
        <v>1861.4897435897435</v>
      </c>
      <c r="H9" s="59">
        <f t="shared" ref="H9:H10" si="0">G9*3900</f>
        <v>7259810</v>
      </c>
      <c r="I9" s="70" t="s">
        <v>25</v>
      </c>
      <c r="J9" s="73"/>
    </row>
    <row r="10" spans="1:26" ht="50.25" customHeight="1">
      <c r="A10" s="19" t="s">
        <v>14</v>
      </c>
      <c r="B10" s="30" t="s">
        <v>33</v>
      </c>
      <c r="C10" s="75" t="s">
        <v>90</v>
      </c>
      <c r="D10" s="32" t="s">
        <v>51</v>
      </c>
      <c r="E10" s="41">
        <v>5650000</v>
      </c>
      <c r="F10" s="40">
        <v>1073500</v>
      </c>
      <c r="G10" s="33">
        <f t="shared" ref="G10" si="1">(F10+E10)/3900</f>
        <v>1723.9743589743589</v>
      </c>
      <c r="H10" s="59">
        <f t="shared" si="0"/>
        <v>6723500</v>
      </c>
      <c r="I10" s="70" t="s">
        <v>25</v>
      </c>
      <c r="J10" s="74"/>
    </row>
    <row r="11" spans="1:26" ht="15" hidden="1" customHeight="1">
      <c r="A11" s="9"/>
      <c r="B11" s="20"/>
      <c r="C11" s="20"/>
      <c r="D11" s="20"/>
      <c r="E11" s="20"/>
      <c r="F11" s="20"/>
      <c r="G11" s="20"/>
      <c r="H11" s="20"/>
      <c r="I11" s="20"/>
      <c r="J11" s="20"/>
    </row>
    <row r="12" spans="1:26" ht="12.75" customHeight="1"/>
    <row r="13" spans="1:26" ht="138.75" customHeight="1">
      <c r="A13" s="82" t="s">
        <v>23</v>
      </c>
      <c r="B13" s="80"/>
      <c r="C13" s="80"/>
      <c r="D13" s="80"/>
      <c r="E13" s="80"/>
      <c r="F13" s="80"/>
      <c r="G13" s="80"/>
      <c r="H13" s="80"/>
      <c r="I13" s="80"/>
      <c r="J13" s="81"/>
    </row>
    <row r="14" spans="1:26" ht="12.75" customHeight="1"/>
    <row r="15" spans="1:26" ht="75" customHeight="1">
      <c r="A15" s="82" t="s">
        <v>16</v>
      </c>
      <c r="B15" s="80"/>
      <c r="C15" s="80"/>
      <c r="D15" s="80"/>
      <c r="E15" s="80"/>
      <c r="F15" s="80"/>
      <c r="G15" s="80"/>
      <c r="H15" s="80"/>
      <c r="I15" s="80"/>
      <c r="J15" s="8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opLeftCell="A2" zoomScale="85" zoomScaleNormal="85" workbookViewId="0">
      <selection activeCell="C7" sqref="C7"/>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7" t="s">
        <v>0</v>
      </c>
      <c r="E2" s="78"/>
      <c r="F2" s="78"/>
      <c r="G2" s="78"/>
      <c r="H2" s="78"/>
    </row>
    <row r="3" spans="1:26" ht="12.75" customHeight="1"/>
    <row r="4" spans="1:26" ht="12.75" customHeight="1"/>
    <row r="5" spans="1:26" ht="43.5" customHeight="1">
      <c r="A5" s="79" t="s">
        <v>1</v>
      </c>
      <c r="B5" s="80"/>
      <c r="C5" s="80"/>
      <c r="D5" s="80"/>
      <c r="E5" s="80"/>
      <c r="F5" s="80"/>
      <c r="G5" s="80"/>
      <c r="H5" s="80"/>
      <c r="I5" s="80"/>
      <c r="J5" s="81"/>
    </row>
    <row r="6" spans="1:26" ht="15.75" customHeight="1"/>
    <row r="7" spans="1:26" ht="75.75" customHeight="1">
      <c r="A7" s="2" t="s">
        <v>2</v>
      </c>
      <c r="B7" s="12" t="s">
        <v>3</v>
      </c>
      <c r="C7" s="3" t="s">
        <v>105</v>
      </c>
      <c r="D7" s="12" t="s">
        <v>4</v>
      </c>
      <c r="E7" s="12" t="s">
        <v>24</v>
      </c>
      <c r="F7" s="4" t="s">
        <v>86</v>
      </c>
      <c r="G7" s="13" t="s">
        <v>6</v>
      </c>
      <c r="H7" s="12" t="s">
        <v>7</v>
      </c>
      <c r="I7" s="12" t="s">
        <v>8</v>
      </c>
      <c r="J7" s="71"/>
      <c r="K7" s="6"/>
      <c r="L7" s="6"/>
      <c r="M7" s="6"/>
      <c r="N7" s="6"/>
      <c r="O7" s="6"/>
      <c r="P7" s="6"/>
      <c r="Q7" s="6"/>
      <c r="R7" s="6"/>
      <c r="S7" s="6"/>
      <c r="T7" s="6"/>
      <c r="U7" s="6"/>
      <c r="V7" s="6"/>
      <c r="W7" s="6"/>
      <c r="X7" s="6"/>
      <c r="Y7" s="6"/>
      <c r="Z7" s="6"/>
    </row>
    <row r="8" spans="1:26" ht="50.25" customHeight="1">
      <c r="A8" s="19" t="s">
        <v>10</v>
      </c>
      <c r="B8" s="30" t="s">
        <v>33</v>
      </c>
      <c r="C8" s="31" t="s">
        <v>89</v>
      </c>
      <c r="D8" s="34" t="s">
        <v>53</v>
      </c>
      <c r="E8" s="38">
        <v>1200000</v>
      </c>
      <c r="F8" s="38">
        <v>228000</v>
      </c>
      <c r="G8" s="43">
        <f>(F10+E8)/3900</f>
        <v>326.20512820512823</v>
      </c>
      <c r="H8" s="59">
        <f>G8*3900</f>
        <v>1272200</v>
      </c>
      <c r="I8" s="30" t="s">
        <v>12</v>
      </c>
      <c r="J8" s="72"/>
    </row>
    <row r="9" spans="1:26" ht="50.25" customHeight="1">
      <c r="A9" s="19" t="s">
        <v>13</v>
      </c>
      <c r="B9" s="34" t="s">
        <v>26</v>
      </c>
      <c r="C9" s="31" t="s">
        <v>93</v>
      </c>
      <c r="D9" s="32" t="s">
        <v>54</v>
      </c>
      <c r="E9" s="37">
        <v>880000</v>
      </c>
      <c r="F9" s="38">
        <v>167200</v>
      </c>
      <c r="G9" s="43">
        <f t="shared" ref="G9" si="0">(F9+E9)/3900</f>
        <v>268.5128205128205</v>
      </c>
      <c r="H9" s="59">
        <f t="shared" ref="H9:H10" si="1">G9*3900</f>
        <v>1047199.9999999999</v>
      </c>
      <c r="I9" s="30" t="s">
        <v>12</v>
      </c>
      <c r="J9" s="73"/>
    </row>
    <row r="10" spans="1:26" ht="50.25" customHeight="1">
      <c r="A10" s="19" t="s">
        <v>14</v>
      </c>
      <c r="B10" s="30" t="s">
        <v>33</v>
      </c>
      <c r="C10" s="31" t="s">
        <v>89</v>
      </c>
      <c r="D10" s="44" t="s">
        <v>55</v>
      </c>
      <c r="E10" s="38">
        <v>380000</v>
      </c>
      <c r="F10" s="38">
        <v>72200</v>
      </c>
      <c r="G10" s="43">
        <f>(F10+E10)/3900</f>
        <v>115.94871794871794</v>
      </c>
      <c r="H10" s="59">
        <f t="shared" si="1"/>
        <v>452200</v>
      </c>
      <c r="I10" s="30" t="s">
        <v>12</v>
      </c>
      <c r="J10" s="74"/>
    </row>
    <row r="11" spans="1:26" ht="15" hidden="1" customHeight="1">
      <c r="A11" s="9"/>
      <c r="B11" s="20"/>
      <c r="C11" s="20"/>
      <c r="D11" s="20"/>
      <c r="E11" s="20"/>
      <c r="F11" s="20"/>
      <c r="G11" s="20"/>
      <c r="H11" s="20"/>
      <c r="I11" s="20"/>
      <c r="J11" s="20"/>
    </row>
    <row r="12" spans="1:26" ht="12.75" customHeight="1"/>
    <row r="13" spans="1:26" ht="138.75" customHeight="1">
      <c r="A13" s="82" t="s">
        <v>23</v>
      </c>
      <c r="B13" s="80"/>
      <c r="C13" s="80"/>
      <c r="D13" s="80"/>
      <c r="E13" s="80"/>
      <c r="F13" s="80"/>
      <c r="G13" s="80"/>
      <c r="H13" s="80"/>
      <c r="I13" s="80"/>
      <c r="J13" s="81"/>
    </row>
    <row r="14" spans="1:26" ht="12.75" customHeight="1"/>
    <row r="15" spans="1:26" ht="75" customHeight="1">
      <c r="A15" s="82" t="s">
        <v>16</v>
      </c>
      <c r="B15" s="80"/>
      <c r="C15" s="80"/>
      <c r="D15" s="80"/>
      <c r="E15" s="80"/>
      <c r="F15" s="80"/>
      <c r="G15" s="80"/>
      <c r="H15" s="80"/>
      <c r="I15" s="80"/>
      <c r="J15" s="8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A4" workbookViewId="0">
      <selection activeCell="C7" sqref="C7"/>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7" t="s">
        <v>0</v>
      </c>
      <c r="E2" s="78"/>
      <c r="F2" s="78"/>
      <c r="G2" s="78"/>
      <c r="H2" s="78"/>
    </row>
    <row r="3" spans="1:26" ht="12.75" customHeight="1"/>
    <row r="4" spans="1:26" ht="12.75" customHeight="1"/>
    <row r="5" spans="1:26" ht="43.5" customHeight="1">
      <c r="A5" s="83">
        <v>0</v>
      </c>
      <c r="B5" s="80"/>
      <c r="C5" s="80"/>
      <c r="D5" s="80"/>
      <c r="E5" s="80"/>
      <c r="F5" s="80"/>
      <c r="G5" s="80"/>
      <c r="H5" s="80"/>
      <c r="I5" s="80"/>
      <c r="J5" s="81"/>
    </row>
    <row r="6" spans="1:26" ht="15.75" customHeight="1"/>
    <row r="7" spans="1:26" ht="75.75" customHeight="1">
      <c r="A7" s="2" t="s">
        <v>2</v>
      </c>
      <c r="B7" s="12" t="s">
        <v>3</v>
      </c>
      <c r="C7" s="3" t="s">
        <v>105</v>
      </c>
      <c r="D7" s="12" t="s">
        <v>4</v>
      </c>
      <c r="E7" s="12" t="s">
        <v>24</v>
      </c>
      <c r="F7" s="4" t="s">
        <v>86</v>
      </c>
      <c r="G7" s="13" t="s">
        <v>6</v>
      </c>
      <c r="H7" s="12" t="s">
        <v>7</v>
      </c>
      <c r="I7" s="12" t="s">
        <v>8</v>
      </c>
      <c r="J7" s="71"/>
      <c r="K7" s="6"/>
      <c r="L7" s="6"/>
      <c r="M7" s="6"/>
      <c r="N7" s="6"/>
      <c r="O7" s="6"/>
      <c r="P7" s="6"/>
      <c r="Q7" s="6"/>
      <c r="R7" s="6"/>
      <c r="S7" s="6"/>
      <c r="T7" s="6"/>
      <c r="U7" s="6"/>
      <c r="V7" s="6"/>
      <c r="W7" s="6"/>
      <c r="X7" s="6"/>
      <c r="Y7" s="6"/>
      <c r="Z7" s="6"/>
    </row>
    <row r="8" spans="1:26" ht="50.25" customHeight="1">
      <c r="A8" s="19" t="s">
        <v>10</v>
      </c>
      <c r="B8" s="30" t="s">
        <v>22</v>
      </c>
      <c r="C8" s="31" t="s">
        <v>93</v>
      </c>
      <c r="D8" s="35" t="s">
        <v>56</v>
      </c>
      <c r="E8" s="47">
        <v>51000</v>
      </c>
      <c r="F8" s="38">
        <v>9690</v>
      </c>
      <c r="G8" s="33">
        <f>(E8+F8)/3900</f>
        <v>15.561538461538461</v>
      </c>
      <c r="H8" s="59">
        <f>G8*3900</f>
        <v>60690</v>
      </c>
      <c r="I8" s="30" t="s">
        <v>12</v>
      </c>
      <c r="J8" s="72"/>
    </row>
    <row r="9" spans="1:26" ht="50.25" customHeight="1">
      <c r="A9" s="19" t="s">
        <v>13</v>
      </c>
      <c r="B9" s="34" t="s">
        <v>34</v>
      </c>
      <c r="C9" s="75" t="s">
        <v>91</v>
      </c>
      <c r="D9" s="39" t="s">
        <v>58</v>
      </c>
      <c r="E9" s="46">
        <v>164990</v>
      </c>
      <c r="F9" s="38">
        <v>31348</v>
      </c>
      <c r="G9" s="33">
        <f t="shared" ref="G9:G10" si="0">(E9+F9)/3900</f>
        <v>50.343076923076922</v>
      </c>
      <c r="H9" s="59">
        <f t="shared" ref="H9:H10" si="1">G9*3900</f>
        <v>196338</v>
      </c>
      <c r="I9" s="30" t="s">
        <v>12</v>
      </c>
      <c r="J9" s="73"/>
    </row>
    <row r="10" spans="1:26" ht="50.25" customHeight="1">
      <c r="A10" s="19" t="s">
        <v>14</v>
      </c>
      <c r="B10" s="84" t="s">
        <v>22</v>
      </c>
      <c r="C10" s="31" t="s">
        <v>93</v>
      </c>
      <c r="D10" s="84" t="s">
        <v>57</v>
      </c>
      <c r="E10" s="85">
        <v>239000</v>
      </c>
      <c r="F10" s="85">
        <v>45420</v>
      </c>
      <c r="G10" s="33">
        <f t="shared" si="0"/>
        <v>72.928205128205121</v>
      </c>
      <c r="H10" s="59">
        <f t="shared" si="1"/>
        <v>284420</v>
      </c>
      <c r="I10" s="30" t="s">
        <v>12</v>
      </c>
      <c r="J10" s="74"/>
    </row>
    <row r="11" spans="1:26" ht="15" hidden="1" customHeight="1">
      <c r="A11" s="45"/>
      <c r="B11" s="84"/>
      <c r="C11" s="30" t="s">
        <v>27</v>
      </c>
      <c r="D11" s="84"/>
      <c r="E11" s="85"/>
      <c r="F11" s="85"/>
      <c r="G11" s="36"/>
      <c r="H11" s="36"/>
      <c r="I11" s="36"/>
      <c r="J11" s="36"/>
    </row>
    <row r="12" spans="1:26" ht="12.75" customHeight="1"/>
    <row r="13" spans="1:26" ht="138.75" customHeight="1">
      <c r="A13" s="82" t="s">
        <v>23</v>
      </c>
      <c r="B13" s="80"/>
      <c r="C13" s="80"/>
      <c r="D13" s="80"/>
      <c r="E13" s="80"/>
      <c r="F13" s="80"/>
      <c r="G13" s="80"/>
      <c r="H13" s="80"/>
      <c r="I13" s="80"/>
      <c r="J13" s="81"/>
    </row>
    <row r="14" spans="1:26" ht="12.75" customHeight="1"/>
    <row r="15" spans="1:26" ht="75" customHeight="1">
      <c r="A15" s="82" t="s">
        <v>16</v>
      </c>
      <c r="B15" s="80"/>
      <c r="C15" s="80"/>
      <c r="D15" s="80"/>
      <c r="E15" s="80"/>
      <c r="F15" s="80"/>
      <c r="G15" s="80"/>
      <c r="H15" s="80"/>
      <c r="I15" s="80"/>
      <c r="J15" s="8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
    <mergeCell ref="D2:H2"/>
    <mergeCell ref="A5:J5"/>
    <mergeCell ref="A13:J13"/>
    <mergeCell ref="A15:J15"/>
    <mergeCell ref="B10:B11"/>
    <mergeCell ref="D10:D11"/>
    <mergeCell ref="E10:E11"/>
    <mergeCell ref="F10:F11"/>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topLeftCell="A5" workbookViewId="0">
      <selection activeCell="C7" sqref="C7"/>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7" t="s">
        <v>0</v>
      </c>
      <c r="E2" s="78"/>
      <c r="F2" s="78"/>
      <c r="G2" s="78"/>
      <c r="H2" s="78"/>
    </row>
    <row r="3" spans="1:26" ht="12.75" customHeight="1"/>
    <row r="4" spans="1:26" ht="12.75" customHeight="1"/>
    <row r="5" spans="1:26" ht="43.5" customHeight="1">
      <c r="A5" s="79" t="s">
        <v>1</v>
      </c>
      <c r="B5" s="80"/>
      <c r="C5" s="80"/>
      <c r="D5" s="80"/>
      <c r="E5" s="80"/>
      <c r="F5" s="80"/>
      <c r="G5" s="80"/>
      <c r="H5" s="80"/>
      <c r="I5" s="80"/>
      <c r="J5" s="81"/>
    </row>
    <row r="6" spans="1:26" ht="15.75" customHeight="1"/>
    <row r="7" spans="1:26" ht="75.75" customHeight="1">
      <c r="A7" s="2" t="s">
        <v>2</v>
      </c>
      <c r="B7" s="12" t="s">
        <v>3</v>
      </c>
      <c r="C7" s="3" t="s">
        <v>105</v>
      </c>
      <c r="D7" s="12" t="s">
        <v>4</v>
      </c>
      <c r="E7" s="12" t="s">
        <v>24</v>
      </c>
      <c r="F7" s="4" t="s">
        <v>86</v>
      </c>
      <c r="G7" s="13" t="s">
        <v>28</v>
      </c>
      <c r="H7" s="12" t="s">
        <v>7</v>
      </c>
      <c r="I7" s="12" t="s">
        <v>8</v>
      </c>
      <c r="J7" s="71"/>
      <c r="K7" s="6"/>
      <c r="L7" s="6"/>
      <c r="M7" s="6"/>
      <c r="N7" s="6"/>
      <c r="O7" s="6"/>
      <c r="P7" s="6"/>
      <c r="Q7" s="6"/>
      <c r="R7" s="6"/>
      <c r="S7" s="6"/>
      <c r="T7" s="6"/>
      <c r="U7" s="6"/>
      <c r="V7" s="6"/>
      <c r="W7" s="6"/>
      <c r="X7" s="6"/>
      <c r="Y7" s="6"/>
      <c r="Z7" s="6"/>
    </row>
    <row r="8" spans="1:26" ht="50.25" customHeight="1">
      <c r="A8" s="19" t="s">
        <v>10</v>
      </c>
      <c r="B8" s="30" t="s">
        <v>11</v>
      </c>
      <c r="C8" s="31" t="s">
        <v>93</v>
      </c>
      <c r="D8" s="30" t="s">
        <v>59</v>
      </c>
      <c r="E8" s="37">
        <v>168896</v>
      </c>
      <c r="F8" s="38">
        <v>32090</v>
      </c>
      <c r="G8" s="33">
        <f>(E8+F8)/3900</f>
        <v>51.534871794871798</v>
      </c>
      <c r="H8" s="60">
        <f>G8*3900</f>
        <v>200986</v>
      </c>
      <c r="I8" s="61" t="s">
        <v>25</v>
      </c>
      <c r="J8" s="72"/>
    </row>
    <row r="9" spans="1:26" ht="50.25" customHeight="1">
      <c r="A9" s="19" t="s">
        <v>13</v>
      </c>
      <c r="B9" s="34" t="s">
        <v>61</v>
      </c>
      <c r="C9" s="31" t="s">
        <v>95</v>
      </c>
      <c r="D9" s="30" t="s">
        <v>60</v>
      </c>
      <c r="E9" s="38">
        <v>71429</v>
      </c>
      <c r="F9" s="38">
        <v>13572</v>
      </c>
      <c r="G9" s="33">
        <f t="shared" ref="G9:G10" si="0">(E9+F9)/3900</f>
        <v>21.795128205128204</v>
      </c>
      <c r="H9" s="60">
        <f>G9*3900</f>
        <v>85001</v>
      </c>
      <c r="I9" s="61" t="s">
        <v>25</v>
      </c>
      <c r="J9" s="73"/>
    </row>
    <row r="10" spans="1:26" ht="50.25" customHeight="1">
      <c r="A10" s="19" t="s">
        <v>14</v>
      </c>
      <c r="B10" s="30" t="s">
        <v>63</v>
      </c>
      <c r="C10" s="31" t="s">
        <v>96</v>
      </c>
      <c r="D10" s="30" t="s">
        <v>62</v>
      </c>
      <c r="E10" s="37">
        <v>142857</v>
      </c>
      <c r="F10" s="38">
        <v>27143</v>
      </c>
      <c r="G10" s="33">
        <f t="shared" si="0"/>
        <v>43.589743589743591</v>
      </c>
      <c r="H10" s="60">
        <f>G10*3900</f>
        <v>170000</v>
      </c>
      <c r="I10" s="61" t="s">
        <v>25</v>
      </c>
      <c r="J10" s="74"/>
    </row>
    <row r="11" spans="1:26" ht="15" hidden="1" customHeight="1">
      <c r="A11" s="9"/>
      <c r="B11" s="20"/>
      <c r="C11" s="20"/>
      <c r="D11" s="20"/>
      <c r="E11" s="20"/>
      <c r="F11" s="20"/>
      <c r="G11" s="20"/>
      <c r="H11" s="20"/>
      <c r="I11" t="s">
        <v>25</v>
      </c>
      <c r="J11" s="20"/>
    </row>
    <row r="12" spans="1:26" ht="12.75" customHeight="1"/>
    <row r="13" spans="1:26" ht="138.75" customHeight="1">
      <c r="A13" s="82" t="s">
        <v>23</v>
      </c>
      <c r="B13" s="80"/>
      <c r="C13" s="80"/>
      <c r="D13" s="80"/>
      <c r="E13" s="80"/>
      <c r="F13" s="80"/>
      <c r="G13" s="80"/>
      <c r="H13" s="80"/>
      <c r="I13" s="80"/>
      <c r="J13" s="81"/>
    </row>
    <row r="14" spans="1:26" ht="12.75" customHeight="1"/>
    <row r="15" spans="1:26" ht="75" customHeight="1">
      <c r="A15" s="82" t="s">
        <v>16</v>
      </c>
      <c r="B15" s="80"/>
      <c r="C15" s="80"/>
      <c r="D15" s="80"/>
      <c r="E15" s="80"/>
      <c r="F15" s="80"/>
      <c r="G15" s="80"/>
      <c r="H15" s="80"/>
      <c r="I15" s="80"/>
      <c r="J15" s="8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 workbookViewId="0">
      <selection activeCell="C7" sqref="C7"/>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7" t="s">
        <v>0</v>
      </c>
      <c r="E2" s="78"/>
      <c r="F2" s="78"/>
      <c r="G2" s="78"/>
      <c r="H2" s="78"/>
    </row>
    <row r="3" spans="1:26" ht="12.75" customHeight="1"/>
    <row r="4" spans="1:26" ht="12.75" customHeight="1"/>
    <row r="5" spans="1:26" ht="43.5" customHeight="1">
      <c r="A5" s="79" t="s">
        <v>1</v>
      </c>
      <c r="B5" s="80"/>
      <c r="C5" s="80"/>
      <c r="D5" s="80"/>
      <c r="E5" s="80"/>
      <c r="F5" s="80"/>
      <c r="G5" s="80"/>
      <c r="H5" s="80"/>
      <c r="I5" s="80"/>
      <c r="J5" s="81"/>
    </row>
    <row r="6" spans="1:26" ht="15.75" customHeight="1"/>
    <row r="7" spans="1:26" ht="75.75" customHeight="1">
      <c r="A7" s="2" t="s">
        <v>2</v>
      </c>
      <c r="B7" s="12" t="s">
        <v>3</v>
      </c>
      <c r="C7" s="3" t="s">
        <v>105</v>
      </c>
      <c r="D7" s="12" t="s">
        <v>4</v>
      </c>
      <c r="E7" s="12" t="s">
        <v>24</v>
      </c>
      <c r="F7" s="4" t="s">
        <v>86</v>
      </c>
      <c r="G7" s="13" t="s">
        <v>6</v>
      </c>
      <c r="H7" s="12" t="s">
        <v>7</v>
      </c>
      <c r="I7" s="12" t="s">
        <v>8</v>
      </c>
      <c r="J7" s="71"/>
      <c r="K7" s="6"/>
      <c r="L7" s="6"/>
      <c r="M7" s="6"/>
      <c r="N7" s="6"/>
      <c r="O7" s="6"/>
      <c r="P7" s="6"/>
      <c r="Q7" s="6"/>
      <c r="R7" s="6"/>
      <c r="S7" s="6"/>
      <c r="T7" s="6"/>
      <c r="U7" s="6"/>
      <c r="V7" s="6"/>
      <c r="W7" s="6"/>
      <c r="X7" s="6"/>
      <c r="Y7" s="6"/>
      <c r="Z7" s="6"/>
    </row>
    <row r="8" spans="1:26" ht="50.25" customHeight="1">
      <c r="A8" s="19" t="s">
        <v>10</v>
      </c>
      <c r="B8" s="30" t="s">
        <v>63</v>
      </c>
      <c r="C8" s="31" t="s">
        <v>96</v>
      </c>
      <c r="D8" s="32" t="s">
        <v>64</v>
      </c>
      <c r="E8" s="37">
        <v>7200000</v>
      </c>
      <c r="F8" s="37">
        <v>1368000</v>
      </c>
      <c r="G8" s="33">
        <f>(E8+F8)/3900</f>
        <v>2196.9230769230771</v>
      </c>
      <c r="H8" s="59">
        <f>G8*3900</f>
        <v>8568000</v>
      </c>
      <c r="I8" s="30" t="s">
        <v>25</v>
      </c>
      <c r="J8" s="72"/>
    </row>
    <row r="9" spans="1:26" ht="50.25" customHeight="1">
      <c r="A9" s="19" t="s">
        <v>13</v>
      </c>
      <c r="B9" s="30" t="s">
        <v>11</v>
      </c>
      <c r="C9" s="31" t="s">
        <v>93</v>
      </c>
      <c r="D9" s="39" t="s">
        <v>65</v>
      </c>
      <c r="E9" s="38">
        <v>10200000</v>
      </c>
      <c r="F9" s="37">
        <v>1938000</v>
      </c>
      <c r="G9" s="33">
        <f>(E9+F9)/3900</f>
        <v>3112.3076923076924</v>
      </c>
      <c r="H9" s="59">
        <f>G9*3900</f>
        <v>12138000</v>
      </c>
      <c r="I9" s="30" t="s">
        <v>25</v>
      </c>
      <c r="J9" s="73"/>
    </row>
    <row r="10" spans="1:26" ht="50.25" customHeight="1">
      <c r="A10" s="19" t="s">
        <v>14</v>
      </c>
      <c r="B10" s="30" t="s">
        <v>63</v>
      </c>
      <c r="C10" s="31" t="s">
        <v>96</v>
      </c>
      <c r="D10" s="39" t="s">
        <v>29</v>
      </c>
      <c r="E10" s="37">
        <v>9900000</v>
      </c>
      <c r="F10" s="37">
        <v>1881000</v>
      </c>
      <c r="G10" s="33">
        <f>(E10+F10)/3900</f>
        <v>3020.7692307692309</v>
      </c>
      <c r="H10" s="59">
        <f>G10*3900</f>
        <v>11781000</v>
      </c>
      <c r="I10" s="30" t="s">
        <v>25</v>
      </c>
      <c r="J10" s="74"/>
    </row>
    <row r="11" spans="1:26" ht="15" hidden="1" customHeight="1">
      <c r="A11" s="9"/>
      <c r="B11" s="20"/>
      <c r="C11" s="20"/>
      <c r="D11" s="20"/>
      <c r="E11" s="20"/>
      <c r="F11" s="20"/>
      <c r="G11" s="20"/>
      <c r="H11" s="20"/>
      <c r="I11" s="20"/>
      <c r="J11" s="20"/>
    </row>
    <row r="12" spans="1:26" ht="12.75" customHeight="1"/>
    <row r="13" spans="1:26" ht="138.75" customHeight="1">
      <c r="A13" s="82" t="s">
        <v>23</v>
      </c>
      <c r="B13" s="80"/>
      <c r="C13" s="80"/>
      <c r="D13" s="80"/>
      <c r="E13" s="80"/>
      <c r="F13" s="80"/>
      <c r="G13" s="80"/>
      <c r="H13" s="80"/>
      <c r="I13" s="80"/>
      <c r="J13" s="81"/>
    </row>
    <row r="14" spans="1:26" ht="12.75" customHeight="1"/>
    <row r="15" spans="1:26" ht="75" customHeight="1">
      <c r="A15" s="82" t="s">
        <v>16</v>
      </c>
      <c r="B15" s="80"/>
      <c r="C15" s="80"/>
      <c r="D15" s="80"/>
      <c r="E15" s="80"/>
      <c r="F15" s="80"/>
      <c r="G15" s="80"/>
      <c r="H15" s="80"/>
      <c r="I15" s="80"/>
      <c r="J15" s="8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topLeftCell="A5" workbookViewId="0">
      <selection activeCell="C7" sqref="C7"/>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c r="A1" s="1" t="s">
        <v>30</v>
      </c>
    </row>
    <row r="2" spans="1:26" ht="27.75" customHeight="1">
      <c r="D2" s="77" t="s">
        <v>0</v>
      </c>
      <c r="E2" s="78"/>
      <c r="F2" s="78"/>
      <c r="G2" s="78"/>
      <c r="H2" s="78"/>
    </row>
    <row r="3" spans="1:26" ht="12.75" customHeight="1"/>
    <row r="4" spans="1:26" ht="12.75" customHeight="1"/>
    <row r="5" spans="1:26" ht="43.5" customHeight="1">
      <c r="A5" s="79" t="s">
        <v>1</v>
      </c>
      <c r="B5" s="80"/>
      <c r="C5" s="80"/>
      <c r="D5" s="80"/>
      <c r="E5" s="80"/>
      <c r="F5" s="80"/>
      <c r="G5" s="80"/>
      <c r="H5" s="80"/>
      <c r="I5" s="80"/>
      <c r="J5" s="81"/>
    </row>
    <row r="6" spans="1:26" ht="15.75" customHeight="1"/>
    <row r="7" spans="1:26" ht="75.75" customHeight="1">
      <c r="A7" s="2" t="s">
        <v>2</v>
      </c>
      <c r="B7" s="12" t="s">
        <v>3</v>
      </c>
      <c r="C7" s="3" t="s">
        <v>105</v>
      </c>
      <c r="D7" s="12" t="s">
        <v>4</v>
      </c>
      <c r="E7" s="12" t="s">
        <v>24</v>
      </c>
      <c r="F7" s="4" t="s">
        <v>86</v>
      </c>
      <c r="G7" s="13" t="s">
        <v>6</v>
      </c>
      <c r="H7" s="12" t="s">
        <v>7</v>
      </c>
      <c r="I7" s="12" t="s">
        <v>8</v>
      </c>
      <c r="J7" s="71"/>
      <c r="K7" s="6"/>
      <c r="L7" s="6"/>
      <c r="M7" s="6"/>
      <c r="N7" s="6"/>
      <c r="O7" s="6"/>
      <c r="P7" s="6"/>
      <c r="Q7" s="6"/>
      <c r="R7" s="6"/>
      <c r="S7" s="6"/>
      <c r="T7" s="6"/>
      <c r="U7" s="6"/>
      <c r="V7" s="6"/>
      <c r="W7" s="6"/>
      <c r="X7" s="6"/>
      <c r="Y7" s="6"/>
      <c r="Z7" s="6"/>
    </row>
    <row r="8" spans="1:26" ht="50.25" customHeight="1">
      <c r="A8" s="19" t="s">
        <v>10</v>
      </c>
      <c r="B8" s="48" t="s">
        <v>67</v>
      </c>
      <c r="C8" s="31" t="s">
        <v>97</v>
      </c>
      <c r="D8" s="49" t="s">
        <v>66</v>
      </c>
      <c r="E8" s="46">
        <v>250000</v>
      </c>
      <c r="F8" s="50">
        <v>47500</v>
      </c>
      <c r="G8" s="52">
        <f>(E8+F8)/3900</f>
        <v>76.282051282051285</v>
      </c>
      <c r="H8" s="62">
        <f>G8*3900</f>
        <v>297500</v>
      </c>
      <c r="I8" s="48" t="s">
        <v>12</v>
      </c>
      <c r="J8" s="72"/>
    </row>
    <row r="9" spans="1:26" ht="50.25" customHeight="1">
      <c r="A9" s="19" t="s">
        <v>13</v>
      </c>
      <c r="B9" s="48" t="s">
        <v>69</v>
      </c>
      <c r="C9" s="31" t="s">
        <v>98</v>
      </c>
      <c r="D9" s="49" t="s">
        <v>68</v>
      </c>
      <c r="E9" s="46">
        <v>520000</v>
      </c>
      <c r="F9" s="50">
        <v>98800</v>
      </c>
      <c r="G9" s="52">
        <f t="shared" ref="G9:G10" si="0">(E9+F9)/3900</f>
        <v>158.66666666666666</v>
      </c>
      <c r="H9" s="62">
        <f>G9*3900</f>
        <v>618800</v>
      </c>
      <c r="I9" s="48" t="s">
        <v>12</v>
      </c>
      <c r="J9" s="73"/>
    </row>
    <row r="10" spans="1:26" ht="50.25" customHeight="1">
      <c r="A10" s="19" t="s">
        <v>14</v>
      </c>
      <c r="B10" s="48" t="s">
        <v>71</v>
      </c>
      <c r="C10" s="31" t="s">
        <v>99</v>
      </c>
      <c r="D10" s="48" t="s">
        <v>70</v>
      </c>
      <c r="E10" s="46">
        <v>720000</v>
      </c>
      <c r="F10" s="50">
        <v>136800</v>
      </c>
      <c r="G10" s="52">
        <f t="shared" si="0"/>
        <v>219.69230769230768</v>
      </c>
      <c r="H10" s="62">
        <f>G10*3900</f>
        <v>856800</v>
      </c>
      <c r="I10" s="48" t="s">
        <v>12</v>
      </c>
      <c r="J10" s="74"/>
    </row>
    <row r="11" spans="1:26" ht="15" hidden="1" customHeight="1">
      <c r="A11" s="9"/>
      <c r="B11" s="20"/>
      <c r="C11" s="20"/>
      <c r="D11" s="20"/>
      <c r="E11" s="20"/>
      <c r="F11" s="20"/>
      <c r="G11" s="20"/>
      <c r="H11" s="20"/>
      <c r="I11" s="20"/>
      <c r="J11" s="20"/>
    </row>
    <row r="12" spans="1:26" ht="12.75" customHeight="1"/>
    <row r="13" spans="1:26" ht="138.75" customHeight="1">
      <c r="A13" s="82" t="s">
        <v>23</v>
      </c>
      <c r="B13" s="80"/>
      <c r="C13" s="80"/>
      <c r="D13" s="80"/>
      <c r="E13" s="80"/>
      <c r="F13" s="80"/>
      <c r="G13" s="80"/>
      <c r="H13" s="80"/>
      <c r="I13" s="80"/>
      <c r="J13" s="81"/>
    </row>
    <row r="14" spans="1:26" ht="12.75" customHeight="1"/>
    <row r="15" spans="1:26" ht="75" customHeight="1">
      <c r="A15" s="82" t="s">
        <v>16</v>
      </c>
      <c r="B15" s="80"/>
      <c r="C15" s="80"/>
      <c r="D15" s="80"/>
      <c r="E15" s="80"/>
      <c r="F15" s="80"/>
      <c r="G15" s="80"/>
      <c r="H15" s="80"/>
      <c r="I15" s="80"/>
      <c r="J15" s="81"/>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1"/>
      <c r="E26" s="1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Torre admin</vt:lpstr>
      <vt:lpstr>Monitor Admin</vt:lpstr>
      <vt:lpstr>Unidad de estado solido Admin</vt:lpstr>
      <vt:lpstr>Servidor Admin</vt:lpstr>
      <vt:lpstr>ram Admin</vt:lpstr>
      <vt:lpstr>Teclado Admin</vt:lpstr>
      <vt:lpstr>Mouse Admin</vt:lpstr>
      <vt:lpstr>Portatil Nosotros</vt:lpstr>
      <vt:lpstr> Disco mecanico Nosotros</vt:lpstr>
      <vt:lpstr> Servidor Nosotros</vt:lpstr>
      <vt:lpstr>Mouse nosotros</vt:lpstr>
      <vt:lpstr>Windows 11 Licencia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Administrador</dc:creator>
  <cp:keywords/>
  <dc:description/>
  <cp:lastModifiedBy>Kevin Alexis Mendez Vega</cp:lastModifiedBy>
  <cp:revision/>
  <dcterms:created xsi:type="dcterms:W3CDTF">2010-11-08T17:12:41Z</dcterms:created>
  <dcterms:modified xsi:type="dcterms:W3CDTF">2024-12-10T03:54:42Z</dcterms:modified>
  <cp:category/>
  <cp:contentStatus/>
</cp:coreProperties>
</file>