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w_kevi02\sciebo\PhD\01 Prescriptive Maintenance\30 RQ3 - Digital Twin\PxM &amp; PPC (R)\RL-PxM\PxM_PPC_RL\CAIE\Rev1\visuals\"/>
    </mc:Choice>
  </mc:AlternateContent>
  <xr:revisionPtr revIDLastSave="0" documentId="13_ncr:1_{6E11D24E-4596-4C74-B65E-D4B08AE1D2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PO" sheetId="1" r:id="rId1"/>
  </sheets>
  <definedNames>
    <definedName name="_xlnm._FilterDatabase" localSheetId="0" hidden="1">PPO!$A$1:$U$186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64" i="1" l="1"/>
  <c r="U165" i="1"/>
  <c r="R176" i="1"/>
  <c r="T176" i="1"/>
  <c r="R177" i="1"/>
  <c r="T177" i="1"/>
  <c r="R178" i="1"/>
  <c r="T178" i="1"/>
  <c r="R179" i="1"/>
  <c r="T179" i="1"/>
  <c r="R180" i="1"/>
  <c r="T180" i="1"/>
  <c r="R181" i="1"/>
  <c r="T181" i="1"/>
  <c r="R182" i="1"/>
  <c r="T182" i="1"/>
  <c r="R183" i="1"/>
  <c r="T183" i="1"/>
  <c r="R184" i="1"/>
  <c r="T184" i="1"/>
  <c r="R185" i="1"/>
  <c r="T185" i="1"/>
  <c r="R186" i="1"/>
  <c r="T186" i="1"/>
  <c r="R175" i="1"/>
  <c r="T175" i="1"/>
  <c r="R169" i="1"/>
  <c r="T169" i="1"/>
  <c r="R171" i="1"/>
  <c r="T171" i="1"/>
  <c r="R173" i="1"/>
  <c r="T173" i="1"/>
  <c r="R174" i="1"/>
  <c r="T174" i="1"/>
  <c r="R172" i="1"/>
  <c r="T172" i="1"/>
  <c r="R168" i="1"/>
  <c r="T168" i="1"/>
  <c r="R167" i="1"/>
  <c r="T167" i="1"/>
  <c r="R166" i="1"/>
  <c r="T166" i="1"/>
  <c r="R170" i="1"/>
  <c r="T170" i="1"/>
  <c r="T22" i="1"/>
  <c r="T20" i="1"/>
  <c r="T21" i="1"/>
  <c r="T25" i="1"/>
  <c r="T27" i="1"/>
  <c r="T2" i="1"/>
  <c r="T6" i="1"/>
  <c r="T41" i="1"/>
  <c r="T24" i="1"/>
  <c r="T31" i="1"/>
  <c r="T42" i="1"/>
  <c r="T40" i="1"/>
  <c r="T7" i="1"/>
  <c r="T75" i="1"/>
  <c r="T12" i="1"/>
  <c r="T9" i="1"/>
  <c r="T4" i="1"/>
  <c r="T30" i="1"/>
  <c r="T10" i="1"/>
  <c r="T43" i="1"/>
  <c r="T3" i="1"/>
  <c r="T150" i="1"/>
  <c r="T45" i="1"/>
  <c r="T132" i="1"/>
  <c r="T28" i="1"/>
  <c r="T58" i="1"/>
  <c r="T13" i="1"/>
  <c r="T5" i="1"/>
  <c r="T151" i="1"/>
  <c r="T11" i="1"/>
  <c r="T149" i="1"/>
  <c r="T133" i="1"/>
  <c r="T39" i="1"/>
  <c r="T44" i="1"/>
  <c r="T8" i="1"/>
  <c r="T77" i="1"/>
  <c r="T147" i="1"/>
  <c r="T76" i="1"/>
  <c r="T29" i="1"/>
  <c r="T38" i="1"/>
  <c r="T26" i="1"/>
  <c r="T115" i="1"/>
  <c r="T130" i="1"/>
  <c r="T128" i="1"/>
  <c r="T60" i="1"/>
  <c r="T57" i="1"/>
  <c r="T157" i="1"/>
  <c r="T74" i="1"/>
  <c r="T46" i="1"/>
  <c r="T66" i="1"/>
  <c r="T114" i="1"/>
  <c r="T64" i="1"/>
  <c r="T56" i="1"/>
  <c r="T148" i="1"/>
  <c r="T61" i="1"/>
  <c r="T47" i="1"/>
  <c r="T165" i="1"/>
  <c r="T59" i="1"/>
  <c r="T110" i="1"/>
  <c r="T111" i="1"/>
  <c r="T112" i="1"/>
  <c r="T63" i="1"/>
  <c r="T79" i="1"/>
  <c r="T82" i="1"/>
  <c r="T62" i="1"/>
  <c r="T78" i="1"/>
  <c r="T48" i="1"/>
  <c r="T81" i="1"/>
  <c r="T51" i="1"/>
  <c r="T118" i="1"/>
  <c r="T136" i="1"/>
  <c r="T129" i="1"/>
  <c r="T154" i="1"/>
  <c r="T99" i="1"/>
  <c r="T117" i="1"/>
  <c r="T152" i="1"/>
  <c r="T50" i="1"/>
  <c r="T80" i="1"/>
  <c r="T153" i="1"/>
  <c r="T139" i="1"/>
  <c r="T84" i="1"/>
  <c r="T33" i="1"/>
  <c r="T116" i="1"/>
  <c r="T135" i="1"/>
  <c r="T155" i="1"/>
  <c r="T142" i="1"/>
  <c r="T14" i="1"/>
  <c r="T49" i="1"/>
  <c r="T67" i="1"/>
  <c r="T146" i="1"/>
  <c r="T121" i="1"/>
  <c r="T93" i="1"/>
  <c r="T52" i="1"/>
  <c r="T134" i="1"/>
  <c r="T85" i="1"/>
  <c r="T34" i="1"/>
  <c r="T124" i="1"/>
  <c r="T156" i="1"/>
  <c r="T120" i="1"/>
  <c r="T131" i="1"/>
  <c r="T113" i="1"/>
  <c r="T15" i="1"/>
  <c r="T123" i="1"/>
  <c r="T19" i="1"/>
  <c r="T140" i="1"/>
  <c r="T143" i="1"/>
  <c r="T96" i="1"/>
  <c r="T138" i="1"/>
  <c r="T35" i="1"/>
  <c r="T17" i="1"/>
  <c r="T70" i="1"/>
  <c r="T137" i="1"/>
  <c r="T37" i="1"/>
  <c r="T73" i="1"/>
  <c r="T88" i="1"/>
  <c r="T72" i="1"/>
  <c r="T106" i="1"/>
  <c r="T36" i="1"/>
  <c r="T55" i="1"/>
  <c r="T91" i="1"/>
  <c r="T144" i="1"/>
  <c r="T164" i="1"/>
  <c r="T18" i="1"/>
  <c r="T90" i="1"/>
  <c r="T89" i="1"/>
  <c r="T102" i="1"/>
  <c r="T100" i="1"/>
  <c r="T108" i="1"/>
  <c r="T119" i="1"/>
  <c r="T83" i="1"/>
  <c r="T86" i="1"/>
  <c r="T145" i="1"/>
  <c r="T95" i="1"/>
  <c r="T71" i="1"/>
  <c r="T127" i="1"/>
  <c r="T161" i="1"/>
  <c r="T103" i="1"/>
  <c r="T162" i="1"/>
  <c r="T126" i="1"/>
  <c r="T107" i="1"/>
  <c r="T163" i="1"/>
  <c r="T65" i="1"/>
  <c r="T141" i="1"/>
  <c r="T32" i="1"/>
  <c r="T158" i="1"/>
  <c r="T122" i="1"/>
  <c r="T125" i="1"/>
  <c r="T92" i="1"/>
  <c r="T109" i="1"/>
  <c r="T16" i="1"/>
  <c r="T104" i="1"/>
  <c r="T94" i="1"/>
  <c r="T68" i="1"/>
  <c r="T160" i="1"/>
  <c r="T105" i="1"/>
  <c r="T69" i="1"/>
  <c r="T97" i="1"/>
  <c r="T101" i="1"/>
  <c r="T98" i="1"/>
  <c r="T54" i="1"/>
  <c r="T159" i="1"/>
  <c r="T53" i="1"/>
  <c r="T87" i="1"/>
  <c r="T23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65" i="1" l="1"/>
  <c r="R16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" i="1"/>
</calcChain>
</file>

<file path=xl/sharedStrings.xml><?xml version="1.0" encoding="utf-8"?>
<sst xmlns="http://schemas.openxmlformats.org/spreadsheetml/2006/main" count="609" uniqueCount="114">
  <si>
    <t>Date</t>
  </si>
  <si>
    <t>Method</t>
  </si>
  <si>
    <t>RM</t>
  </si>
  <si>
    <t>PM</t>
  </si>
  <si>
    <t>Files</t>
  </si>
  <si>
    <t>PPO</t>
  </si>
  <si>
    <t>Model</t>
  </si>
  <si>
    <t>Upper</t>
  </si>
  <si>
    <t>Timesteps</t>
  </si>
  <si>
    <t>Rewards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</si>
  <si>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</t>
  </si>
  <si>
    <t>Gamma</t>
  </si>
  <si>
    <t>Learning Rate</t>
  </si>
  <si>
    <t>Neurons</t>
  </si>
  <si>
    <t>ReLU</t>
  </si>
  <si>
    <t>Tanh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</si>
  <si>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</si>
  <si>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</si>
  <si>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</si>
  <si>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</si>
  <si>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</si>
  <si>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</si>
  <si>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</si>
  <si>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</si>
  <si>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</si>
  <si>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</si>
  <si>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</si>
  <si>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</si>
  <si>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</si>
  <si>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</si>
  <si>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</si>
  <si>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</si>
  <si>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19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</si>
  <si>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</si>
  <si>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</si>
  <si>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</si>
  <si>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</si>
  <si>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</si>
  <si>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</si>
  <si>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</si>
  <si>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</si>
  <si>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</si>
  <si>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29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</si>
  <si>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</si>
  <si>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</si>
  <si>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</si>
  <si>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</si>
  <si>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</si>
  <si>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</si>
  <si>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</si>
  <si>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</si>
  <si>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</si>
  <si>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39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</si>
  <si>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</si>
  <si>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</si>
  <si>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</si>
  <si>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</si>
  <si>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</si>
  <si>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45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</si>
  <si>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46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</si>
  <si>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47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</si>
  <si>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48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</si>
  <si>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49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</si>
  <si>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50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</si>
  <si>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51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</si>
  <si>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52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</si>
  <si>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53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</si>
  <si>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54</t>
  </si>
  <si>
    <t>Diagnostics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</si>
  <si>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ActFun</t>
  </si>
  <si>
    <t>Train t (m)</t>
  </si>
  <si>
    <t>Inv</t>
  </si>
  <si>
    <t>SP Inv</t>
  </si>
  <si>
    <t>Rew</t>
  </si>
  <si>
    <t>Performance</t>
  </si>
  <si>
    <t>Preventive</t>
  </si>
  <si>
    <t>-</t>
  </si>
  <si>
    <t>Reactive</t>
  </si>
  <si>
    <t>Reactive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</si>
  <si>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Preventive (interval = 11) with process noise 1, production levels l = 5, forecast = 0, demand = np.random.poisson(3), maintenance_c = 100, repair_c = 200, backorder_c = 5, self.order_r = 10, holding_c = 2, spare_part_order_c = 10, spare_part_holding_c = 10, sp_emergency_order_c = 75, holding_c = 55</t>
  </si>
  <si>
    <t>A2C</t>
  </si>
  <si>
    <t>DQL</t>
  </si>
  <si>
    <t>Upper mean</t>
  </si>
  <si>
    <t>PPOBEST0_fc0_l5_g0.9_lr0.003_actReLU_nn8_pn1_mn0</t>
  </si>
  <si>
    <t>PPOBEST1_fc0_l5_g0.9_lr0.003_actReLU_nn8_pn1_mn0</t>
  </si>
  <si>
    <t>PPOBEST2_fc0_l5_g0.9_lr0.003_actReLU_nn8_pn1_mn0</t>
  </si>
  <si>
    <t>PPOBEST3_fc0_l5_g0.9_lr0.003_actReLU_nn8_pn1_mn0</t>
  </si>
  <si>
    <t>PPOBEST4_fc0_l5_g0.9_lr0.003_actReLU_nn8_pn1_mn0</t>
  </si>
  <si>
    <t>PPOBEST5_fc0_l5_g0.9_lr0.003_actReLU_nn8_pn1_mn0</t>
  </si>
  <si>
    <t>PPOBEST6_fc0_l5_g0.9_lr0.003_actReLU_nn8_pn1_mn0</t>
  </si>
  <si>
    <t>PPOBEST7_fc0_l5_g0.9_lr0.003_actReLU_nn8_pn1_mn0</t>
  </si>
  <si>
    <t>PPOBEST8_fc0_l5_g0.9_lr0.003_actReLU_nn8_pn1_mn0</t>
  </si>
  <si>
    <t>PPOBEST9_fc0_l5_g0.9_lr0.003_actReLU_nn8_pn1_mn0</t>
  </si>
  <si>
    <t>Noise</t>
  </si>
  <si>
    <t>Diagnostics with process noise 0,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</si>
  <si>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2,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</si>
  <si>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3,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</si>
  <si>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4,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</si>
  <si>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5,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</si>
  <si>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6,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</si>
  <si>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7,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</si>
  <si>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8,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</si>
  <si>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Diagnostics with process noise 9, production levels l = 5, forecast = 0, demand = np.random.poisson(3), maintenance_c = 100, repair_c = 200, backorder_c = 5, self.order_r = 10, holding_c = 2, spare_part_order_c = 10, spare_part_holding_c = 10, sp_emergency_order_c = 75, holding_c = 23</t>
  </si>
  <si>
    <t>PPONOISE_fc0_l5_g0.9_lr0.003_actReLU_nn8_pn0_mn0_1</t>
  </si>
  <si>
    <t>PPONOISE_fc0_l5_g0.9_lr0.003_actReLU_nn8_pn1_mn0_1</t>
  </si>
  <si>
    <t>PPONOISE_fc0_l5_g0.9_lr0.003_actReLU_nn8_pn8_mn0_1</t>
  </si>
  <si>
    <t>PPONOISE_fc0_l5_g0.9_lr0.003_actReLU_nn8_pn9_mn0_1</t>
  </si>
  <si>
    <t>PPONOISE_fc0_l5_g0.9_lr0.003_actReLU_nn8_pn10_mn0_1</t>
  </si>
  <si>
    <t>PPONOISE_fc0_l5_g0.9_lr0.003_actReLU_nn8_pn2_mn0_1</t>
  </si>
  <si>
    <t>PPONOISE_fc0_l5_g0.9_lr0.003_actReLU_nn8_pn3_mn0_1</t>
  </si>
  <si>
    <t>PPONOISE_fc0_l5_g0.9_lr0.003_actReLU_nn8_pn4_mn0_1</t>
  </si>
  <si>
    <t>PPONOISE_fc0_l5_g0.9_lr0.003_actReLU_nn8_pn5_mn0_1</t>
  </si>
  <si>
    <t>PPONOISE_fc0_l5_g0.9_lr0.003_actReLU_nn8_pn6_mn0_1</t>
  </si>
  <si>
    <t>PPONOISE_fc0_l5_g0.9_lr0.003_actReLU_nn8_pn7_mn0_1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</si>
</sst>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11" fontId="0" fillId="0" borderId="0" xfId="0" applyNumberFormat="1"/>
    <xf numFmtId="2" fontId="1" fillId="2" borderId="0" xfId="0" applyNumberFormat="1" applyFont="1" applyFill="1"/>
    <xf numFmtId="2" fontId="0" fillId="0" borderId="0" xfId="0" applyNumberFormat="1"/>
    <xf numFmtId="10" fontId="1" fillId="2" borderId="0" xfId="1" applyNumberFormat="1" applyFont="1" applyFill="1"/>
    <xf numFmtId="10" fontId="0" fillId="0" borderId="0" xfId="1" applyNumberFormat="1" applyFont="1"/>
    <xf numFmtId="1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0" fillId="0" borderId="0" xfId="0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6"/>
  <sheetViews>
    <sheetView tabSelected="1" zoomScale="85" zoomScaleNormal="85" workbookViewId="0">
      <pane ySplit="1" topLeftCell="A152" activePane="bottomLeft" state="frozen"/>
      <selection pane="bottomLeft" activeCell="I163" sqref="I163"/>
    </sheetView>
  </sheetViews>
  <sheetFormatPr baseColWidth="10" defaultColWidth="9.140625" defaultRowHeight="15" x14ac:dyDescent="0.25"/>
  <cols>
    <col min="1" max="1" width="6.85546875" style="4" bestFit="1" customWidth="1"/>
    <col min="2" max="2" width="10.140625" bestFit="1" customWidth="1"/>
    <col min="3" max="3" width="10.7109375" bestFit="1" customWidth="1"/>
    <col min="4" max="5" width="10.140625" bestFit="1" customWidth="1"/>
    <col min="6" max="6" width="7.85546875" bestFit="1" customWidth="1"/>
    <col min="7" max="7" width="13" bestFit="1" customWidth="1"/>
    <col min="8" max="8" width="7.140625" bestFit="1" customWidth="1"/>
    <col min="9" max="9" width="8.5703125" bestFit="1" customWidth="1"/>
    <col min="10" max="10" width="8.5703125" customWidth="1"/>
    <col min="11" max="11" width="43.42578125" bestFit="1" customWidth="1"/>
    <col min="12" max="12" width="10.7109375" customWidth="1"/>
    <col min="13" max="16" width="10.7109375" style="7" customWidth="1"/>
    <col min="17" max="17" width="10.7109375" customWidth="1"/>
    <col min="18" max="18" width="13.5703125" style="9" bestFit="1" customWidth="1"/>
    <col min="19" max="19" width="14.28515625" bestFit="1" customWidth="1"/>
    <col min="20" max="20" width="13.5703125" style="9" bestFit="1" customWidth="1"/>
    <col min="21" max="22" width="73.140625" bestFit="1" customWidth="1"/>
  </cols>
  <sheetData>
    <row r="1" spans="1:21" x14ac:dyDescent="0.25">
      <c r="A1" s="3" t="s">
        <v>6</v>
      </c>
      <c r="B1" s="2" t="s">
        <v>0</v>
      </c>
      <c r="C1" s="2" t="s">
        <v>1</v>
      </c>
      <c r="D1" s="2" t="s">
        <v>8</v>
      </c>
      <c r="E1" s="2" t="s">
        <v>70</v>
      </c>
      <c r="F1" s="2" t="s">
        <v>11</v>
      </c>
      <c r="G1" s="2" t="s">
        <v>12</v>
      </c>
      <c r="H1" s="2" t="s">
        <v>69</v>
      </c>
      <c r="I1" s="2" t="s">
        <v>13</v>
      </c>
      <c r="J1" s="2" t="s">
        <v>93</v>
      </c>
      <c r="K1" s="2" t="s">
        <v>9</v>
      </c>
      <c r="L1" s="2" t="s">
        <v>2</v>
      </c>
      <c r="M1" s="2" t="s">
        <v>3</v>
      </c>
      <c r="N1" s="2" t="s">
        <v>71</v>
      </c>
      <c r="O1" s="6" t="s">
        <v>72</v>
      </c>
      <c r="P1" s="6" t="s">
        <v>73</v>
      </c>
      <c r="Q1" s="2" t="s">
        <v>7</v>
      </c>
      <c r="R1" s="8" t="s">
        <v>74</v>
      </c>
      <c r="S1" s="2" t="s">
        <v>82</v>
      </c>
      <c r="T1" s="8" t="s">
        <v>74</v>
      </c>
      <c r="U1" s="2" t="s">
        <v>4</v>
      </c>
    </row>
    <row r="2" spans="1:21" x14ac:dyDescent="0.25">
      <c r="A2" s="4">
        <v>1</v>
      </c>
      <c r="B2" s="1">
        <v>44944</v>
      </c>
      <c r="C2" t="s">
        <v>5</v>
      </c>
      <c r="D2" s="5">
        <v>500000</v>
      </c>
      <c r="E2">
        <v>112</v>
      </c>
      <c r="F2">
        <v>0.8</v>
      </c>
      <c r="G2">
        <v>3.0000000000000001E-3</v>
      </c>
      <c r="H2" t="s">
        <v>15</v>
      </c>
      <c r="I2">
        <v>8</v>
      </c>
      <c r="J2">
        <v>0.1</v>
      </c>
      <c r="K2" t="s">
        <v>10</v>
      </c>
      <c r="L2">
        <v>0.64</v>
      </c>
      <c r="M2" s="7">
        <v>7.13</v>
      </c>
      <c r="N2" s="7">
        <v>242.79</v>
      </c>
      <c r="O2" s="7">
        <v>10.24</v>
      </c>
      <c r="P2" s="7">
        <v>1655.56</v>
      </c>
      <c r="Q2">
        <v>3006.8</v>
      </c>
      <c r="R2" s="9">
        <f t="shared" ref="R2:R33" si="0">P2/Q2</f>
        <v>0.55060529466542496</v>
      </c>
      <c r="S2">
        <v>2979</v>
      </c>
      <c r="T2" s="9">
        <f t="shared" ref="T2:T33" si="1">P2/S2</f>
        <v>0.55574353810003352</v>
      </c>
    </row>
    <row r="3" spans="1:21" x14ac:dyDescent="0.25">
      <c r="A3" s="4">
        <v>2</v>
      </c>
      <c r="B3" s="1">
        <v>44944</v>
      </c>
      <c r="C3" t="s">
        <v>5</v>
      </c>
      <c r="D3" s="5">
        <v>500000</v>
      </c>
      <c r="E3">
        <v>112</v>
      </c>
      <c r="F3">
        <v>0.8</v>
      </c>
      <c r="G3">
        <v>3.0000000000000001E-3</v>
      </c>
      <c r="H3" t="s">
        <v>15</v>
      </c>
      <c r="I3">
        <v>32</v>
      </c>
      <c r="J3">
        <v>0.1</v>
      </c>
      <c r="K3" t="s">
        <v>16</v>
      </c>
      <c r="L3">
        <v>1.1100000000000001</v>
      </c>
      <c r="M3" s="7">
        <v>6.43</v>
      </c>
      <c r="N3" s="7">
        <v>210.05</v>
      </c>
      <c r="O3" s="7">
        <v>7.99</v>
      </c>
      <c r="P3" s="7">
        <v>1594.9</v>
      </c>
      <c r="Q3">
        <v>3025.3</v>
      </c>
      <c r="R3" s="9">
        <f t="shared" si="0"/>
        <v>0.52718738637490492</v>
      </c>
      <c r="S3">
        <v>2979</v>
      </c>
      <c r="T3" s="9">
        <f t="shared" si="1"/>
        <v>0.53538100033568314</v>
      </c>
    </row>
    <row r="4" spans="1:21" x14ac:dyDescent="0.25">
      <c r="A4" s="4">
        <v>3</v>
      </c>
      <c r="B4" s="1">
        <v>44944</v>
      </c>
      <c r="C4" t="s">
        <v>5</v>
      </c>
      <c r="D4" s="5">
        <v>500000</v>
      </c>
      <c r="E4">
        <v>112</v>
      </c>
      <c r="F4">
        <v>0.8</v>
      </c>
      <c r="G4">
        <v>3.0000000000000001E-3</v>
      </c>
      <c r="H4" t="s">
        <v>15</v>
      </c>
      <c r="I4">
        <v>64</v>
      </c>
      <c r="J4">
        <v>0.1</v>
      </c>
      <c r="K4" t="s">
        <v>17</v>
      </c>
      <c r="L4">
        <v>1.18</v>
      </c>
      <c r="M4" s="7">
        <v>5.93</v>
      </c>
      <c r="N4" s="7">
        <v>161.84</v>
      </c>
      <c r="O4" s="7">
        <v>9.6999999999999993</v>
      </c>
      <c r="P4" s="7">
        <v>1598.4</v>
      </c>
      <c r="Q4">
        <v>3003.5</v>
      </c>
      <c r="R4" s="9">
        <f t="shared" si="0"/>
        <v>0.53217912435491932</v>
      </c>
      <c r="S4">
        <v>2979</v>
      </c>
      <c r="T4" s="9">
        <f t="shared" si="1"/>
        <v>0.53655589123867076</v>
      </c>
    </row>
    <row r="5" spans="1:21" x14ac:dyDescent="0.25">
      <c r="A5" s="4">
        <v>4</v>
      </c>
      <c r="B5" s="1">
        <v>44944</v>
      </c>
      <c r="C5" t="s">
        <v>5</v>
      </c>
      <c r="D5" s="5">
        <v>500000</v>
      </c>
      <c r="E5">
        <v>112</v>
      </c>
      <c r="F5">
        <v>0.8</v>
      </c>
      <c r="G5">
        <v>3.0000000000000001E-3</v>
      </c>
      <c r="H5" t="s">
        <v>14</v>
      </c>
      <c r="I5">
        <v>8</v>
      </c>
      <c r="J5">
        <v>0.1</v>
      </c>
      <c r="K5" t="s">
        <v>18</v>
      </c>
      <c r="L5">
        <v>1.3</v>
      </c>
      <c r="M5" s="7">
        <v>5.96</v>
      </c>
      <c r="N5" s="7">
        <v>214.43</v>
      </c>
      <c r="O5" s="7">
        <v>8.32</v>
      </c>
      <c r="P5" s="7">
        <v>1563.79</v>
      </c>
      <c r="Q5">
        <v>3018</v>
      </c>
      <c r="R5" s="9">
        <f t="shared" si="0"/>
        <v>0.51815440689198144</v>
      </c>
      <c r="S5">
        <v>2979</v>
      </c>
      <c r="T5" s="9">
        <f t="shared" si="1"/>
        <v>0.52493789862369922</v>
      </c>
    </row>
    <row r="6" spans="1:21" x14ac:dyDescent="0.25">
      <c r="A6" s="4">
        <v>5</v>
      </c>
      <c r="B6" s="1">
        <v>44944</v>
      </c>
      <c r="C6" t="s">
        <v>5</v>
      </c>
      <c r="D6" s="5">
        <v>500000</v>
      </c>
      <c r="E6">
        <v>112</v>
      </c>
      <c r="F6">
        <v>0.8</v>
      </c>
      <c r="G6">
        <v>3.0000000000000001E-3</v>
      </c>
      <c r="H6" t="s">
        <v>14</v>
      </c>
      <c r="I6">
        <v>32</v>
      </c>
      <c r="J6">
        <v>0.1</v>
      </c>
      <c r="K6" t="s">
        <v>19</v>
      </c>
      <c r="L6">
        <v>1.03</v>
      </c>
      <c r="M6" s="7">
        <v>6.19</v>
      </c>
      <c r="N6" s="7">
        <v>183.56</v>
      </c>
      <c r="O6" s="7">
        <v>7.76</v>
      </c>
      <c r="P6" s="7">
        <v>1647.28</v>
      </c>
      <c r="Q6">
        <v>2993.4</v>
      </c>
      <c r="R6" s="9">
        <f t="shared" si="0"/>
        <v>0.55030400213803699</v>
      </c>
      <c r="S6">
        <v>2979</v>
      </c>
      <c r="T6" s="9">
        <f t="shared" si="1"/>
        <v>0.55296408190668012</v>
      </c>
    </row>
    <row r="7" spans="1:21" x14ac:dyDescent="0.25">
      <c r="A7" s="4">
        <v>6</v>
      </c>
      <c r="B7" s="1">
        <v>44944</v>
      </c>
      <c r="C7" t="s">
        <v>5</v>
      </c>
      <c r="D7" s="5">
        <v>500000</v>
      </c>
      <c r="E7">
        <v>112</v>
      </c>
      <c r="F7">
        <v>0.8</v>
      </c>
      <c r="G7">
        <v>3.0000000000000001E-3</v>
      </c>
      <c r="H7" t="s">
        <v>14</v>
      </c>
      <c r="I7">
        <v>64</v>
      </c>
      <c r="J7">
        <v>0.1</v>
      </c>
      <c r="K7" t="s">
        <v>20</v>
      </c>
      <c r="L7">
        <v>1.1100000000000001</v>
      </c>
      <c r="M7" s="7">
        <v>6.12</v>
      </c>
      <c r="N7" s="7">
        <v>200.39</v>
      </c>
      <c r="O7" s="7">
        <v>8.85</v>
      </c>
      <c r="P7" s="7">
        <v>1606.08</v>
      </c>
      <c r="Q7">
        <v>2987.3</v>
      </c>
      <c r="R7" s="9">
        <f t="shared" si="0"/>
        <v>0.53763599236768989</v>
      </c>
      <c r="S7">
        <v>2979</v>
      </c>
      <c r="T7" s="9">
        <f t="shared" si="1"/>
        <v>0.53913393756294059</v>
      </c>
    </row>
    <row r="8" spans="1:21" x14ac:dyDescent="0.25">
      <c r="A8" s="4">
        <v>7</v>
      </c>
      <c r="B8" s="1">
        <v>44944</v>
      </c>
      <c r="C8" t="s">
        <v>5</v>
      </c>
      <c r="D8" s="5">
        <v>500000</v>
      </c>
      <c r="E8">
        <v>112</v>
      </c>
      <c r="F8">
        <v>0.8</v>
      </c>
      <c r="G8">
        <v>2.9999999999999997E-4</v>
      </c>
      <c r="H8" t="s">
        <v>15</v>
      </c>
      <c r="I8">
        <v>8</v>
      </c>
      <c r="J8">
        <v>0.1</v>
      </c>
      <c r="K8" t="s">
        <v>21</v>
      </c>
      <c r="L8">
        <v>0.66</v>
      </c>
      <c r="M8" s="7">
        <v>6.36</v>
      </c>
      <c r="N8" s="7">
        <v>214.65</v>
      </c>
      <c r="O8" s="7">
        <v>6.96</v>
      </c>
      <c r="P8" s="7">
        <v>1445.32</v>
      </c>
      <c r="Q8">
        <v>3003.1</v>
      </c>
      <c r="R8" s="9">
        <f t="shared" si="0"/>
        <v>0.48127601478472243</v>
      </c>
      <c r="S8">
        <v>2979</v>
      </c>
      <c r="T8" s="9">
        <f t="shared" si="1"/>
        <v>0.48516951997314534</v>
      </c>
    </row>
    <row r="9" spans="1:21" x14ac:dyDescent="0.25">
      <c r="A9" s="4">
        <v>8</v>
      </c>
      <c r="B9" s="1">
        <v>44944</v>
      </c>
      <c r="C9" t="s">
        <v>5</v>
      </c>
      <c r="D9" s="5">
        <v>500000</v>
      </c>
      <c r="E9">
        <v>112</v>
      </c>
      <c r="F9">
        <v>0.8</v>
      </c>
      <c r="G9">
        <v>2.9999999999999997E-4</v>
      </c>
      <c r="H9" t="s">
        <v>15</v>
      </c>
      <c r="I9">
        <v>32</v>
      </c>
      <c r="J9">
        <v>0.1</v>
      </c>
      <c r="K9" t="s">
        <v>22</v>
      </c>
      <c r="L9">
        <v>1.26</v>
      </c>
      <c r="M9" s="7">
        <v>5.98</v>
      </c>
      <c r="N9" s="7">
        <v>203.47</v>
      </c>
      <c r="O9" s="7">
        <v>7.26</v>
      </c>
      <c r="P9" s="7">
        <v>1600.15</v>
      </c>
      <c r="Q9">
        <v>3005.8</v>
      </c>
      <c r="R9" s="9">
        <f t="shared" si="0"/>
        <v>0.53235411537693789</v>
      </c>
      <c r="S9">
        <v>2979</v>
      </c>
      <c r="T9" s="9">
        <f t="shared" si="1"/>
        <v>0.53714333669016456</v>
      </c>
    </row>
    <row r="10" spans="1:21" x14ac:dyDescent="0.25">
      <c r="A10" s="4">
        <v>9</v>
      </c>
      <c r="B10" s="1">
        <v>44944</v>
      </c>
      <c r="C10" t="s">
        <v>5</v>
      </c>
      <c r="D10" s="5">
        <v>500000</v>
      </c>
      <c r="E10">
        <v>112</v>
      </c>
      <c r="F10">
        <v>0.8</v>
      </c>
      <c r="G10">
        <v>2.9999999999999997E-4</v>
      </c>
      <c r="H10" t="s">
        <v>15</v>
      </c>
      <c r="I10">
        <v>64</v>
      </c>
      <c r="J10">
        <v>0.1</v>
      </c>
      <c r="K10" t="s">
        <v>23</v>
      </c>
      <c r="L10">
        <v>1.18</v>
      </c>
      <c r="M10" s="7">
        <v>6.32</v>
      </c>
      <c r="N10" s="7">
        <v>228.1</v>
      </c>
      <c r="O10" s="7">
        <v>8.33</v>
      </c>
      <c r="P10" s="7">
        <v>1601.8</v>
      </c>
      <c r="Q10">
        <v>3011.8</v>
      </c>
      <c r="R10" s="9">
        <f t="shared" si="0"/>
        <v>0.53184142373331555</v>
      </c>
      <c r="S10">
        <v>2979</v>
      </c>
      <c r="T10" s="9">
        <f t="shared" si="1"/>
        <v>0.53769721383014435</v>
      </c>
    </row>
    <row r="11" spans="1:21" x14ac:dyDescent="0.25">
      <c r="A11" s="4">
        <v>10</v>
      </c>
      <c r="B11" s="1">
        <v>44944</v>
      </c>
      <c r="C11" t="s">
        <v>5</v>
      </c>
      <c r="D11" s="5">
        <v>500000</v>
      </c>
      <c r="E11">
        <v>112</v>
      </c>
      <c r="F11">
        <v>0.8</v>
      </c>
      <c r="G11">
        <v>2.9999999999999997E-4</v>
      </c>
      <c r="H11" t="s">
        <v>14</v>
      </c>
      <c r="I11">
        <v>8</v>
      </c>
      <c r="J11">
        <v>0.1</v>
      </c>
      <c r="K11" t="s">
        <v>24</v>
      </c>
      <c r="L11">
        <v>1.3</v>
      </c>
      <c r="M11" s="7">
        <v>5.99</v>
      </c>
      <c r="N11" s="7">
        <v>202.03</v>
      </c>
      <c r="O11" s="7">
        <v>6.58</v>
      </c>
      <c r="P11" s="7">
        <v>1523.82</v>
      </c>
      <c r="Q11">
        <v>2983.9</v>
      </c>
      <c r="R11" s="9">
        <f t="shared" si="0"/>
        <v>0.51068065283689124</v>
      </c>
      <c r="S11">
        <v>2979</v>
      </c>
      <c r="T11" s="9">
        <f t="shared" si="1"/>
        <v>0.51152064451158108</v>
      </c>
    </row>
    <row r="12" spans="1:21" x14ac:dyDescent="0.25">
      <c r="A12" s="4">
        <v>11</v>
      </c>
      <c r="B12" s="1">
        <v>44944</v>
      </c>
      <c r="C12" t="s">
        <v>5</v>
      </c>
      <c r="D12" s="5">
        <v>500000</v>
      </c>
      <c r="E12">
        <v>112</v>
      </c>
      <c r="F12">
        <v>0.8</v>
      </c>
      <c r="G12">
        <v>2.9999999999999997E-4</v>
      </c>
      <c r="H12" t="s">
        <v>14</v>
      </c>
      <c r="I12">
        <v>32</v>
      </c>
      <c r="J12">
        <v>0.1</v>
      </c>
      <c r="K12" t="s">
        <v>25</v>
      </c>
      <c r="L12">
        <v>0.92</v>
      </c>
      <c r="M12" s="7">
        <v>6.41</v>
      </c>
      <c r="N12" s="7">
        <v>211.73</v>
      </c>
      <c r="O12" s="7">
        <v>7.77</v>
      </c>
      <c r="P12" s="7">
        <v>1608.04</v>
      </c>
      <c r="Q12">
        <v>3005.3</v>
      </c>
      <c r="R12" s="9">
        <f t="shared" si="0"/>
        <v>0.53506804645126937</v>
      </c>
      <c r="S12">
        <v>2979</v>
      </c>
      <c r="T12" s="9">
        <f t="shared" si="1"/>
        <v>0.5397918764686136</v>
      </c>
    </row>
    <row r="13" spans="1:21" x14ac:dyDescent="0.25">
      <c r="A13" s="4">
        <v>12</v>
      </c>
      <c r="B13" s="1">
        <v>44944</v>
      </c>
      <c r="C13" t="s">
        <v>5</v>
      </c>
      <c r="D13" s="5">
        <v>500000</v>
      </c>
      <c r="E13">
        <v>112</v>
      </c>
      <c r="F13">
        <v>0.8</v>
      </c>
      <c r="G13">
        <v>2.9999999999999997E-4</v>
      </c>
      <c r="H13" t="s">
        <v>14</v>
      </c>
      <c r="I13">
        <v>64</v>
      </c>
      <c r="J13">
        <v>0.1</v>
      </c>
      <c r="K13" t="s">
        <v>26</v>
      </c>
      <c r="L13">
        <v>0.98</v>
      </c>
      <c r="M13" s="7">
        <v>6.55</v>
      </c>
      <c r="N13" s="7">
        <v>211.49</v>
      </c>
      <c r="O13" s="7">
        <v>8.19</v>
      </c>
      <c r="P13" s="7">
        <v>1559.54</v>
      </c>
      <c r="Q13">
        <v>2982.8</v>
      </c>
      <c r="R13" s="9">
        <f t="shared" si="0"/>
        <v>0.52284430736220999</v>
      </c>
      <c r="S13">
        <v>2979</v>
      </c>
      <c r="T13" s="9">
        <f t="shared" si="1"/>
        <v>0.52351124538435712</v>
      </c>
    </row>
    <row r="14" spans="1:21" x14ac:dyDescent="0.25">
      <c r="A14" s="4">
        <v>13</v>
      </c>
      <c r="B14" s="1">
        <v>44944</v>
      </c>
      <c r="C14" t="s">
        <v>5</v>
      </c>
      <c r="D14" s="5">
        <v>500000</v>
      </c>
      <c r="E14">
        <v>112</v>
      </c>
      <c r="F14">
        <v>0.8</v>
      </c>
      <c r="G14">
        <v>3.0000000000000001E-5</v>
      </c>
      <c r="H14" t="s">
        <v>15</v>
      </c>
      <c r="I14">
        <v>8</v>
      </c>
      <c r="J14">
        <v>0.1</v>
      </c>
      <c r="K14" t="s">
        <v>27</v>
      </c>
      <c r="L14">
        <v>3.19</v>
      </c>
      <c r="M14" s="7">
        <v>3.99</v>
      </c>
      <c r="N14" s="7">
        <v>322.2</v>
      </c>
      <c r="O14" s="7">
        <v>0</v>
      </c>
      <c r="P14" s="7">
        <v>640.6</v>
      </c>
      <c r="Q14">
        <v>2985.4</v>
      </c>
      <c r="R14" s="9">
        <f t="shared" si="0"/>
        <v>0.2145776110403966</v>
      </c>
      <c r="S14">
        <v>2979</v>
      </c>
      <c r="T14" s="9">
        <f t="shared" si="1"/>
        <v>0.21503860355824103</v>
      </c>
    </row>
    <row r="15" spans="1:21" x14ac:dyDescent="0.25">
      <c r="A15" s="4">
        <v>14</v>
      </c>
      <c r="B15" s="1">
        <v>44944</v>
      </c>
      <c r="C15" t="s">
        <v>5</v>
      </c>
      <c r="D15" s="5">
        <v>500000</v>
      </c>
      <c r="E15">
        <v>112</v>
      </c>
      <c r="F15">
        <v>0.8</v>
      </c>
      <c r="G15">
        <v>3.0000000000000001E-5</v>
      </c>
      <c r="H15" t="s">
        <v>15</v>
      </c>
      <c r="I15">
        <v>32</v>
      </c>
      <c r="J15">
        <v>0.1</v>
      </c>
      <c r="K15" t="s">
        <v>28</v>
      </c>
      <c r="L15">
        <v>6.2</v>
      </c>
      <c r="M15" s="7">
        <v>0</v>
      </c>
      <c r="N15" s="7">
        <v>148.08000000000001</v>
      </c>
      <c r="O15" s="7">
        <v>0</v>
      </c>
      <c r="P15" s="7">
        <v>367.46</v>
      </c>
      <c r="Q15" s="7">
        <v>3000</v>
      </c>
      <c r="R15" s="9">
        <f t="shared" si="0"/>
        <v>0.12248666666666666</v>
      </c>
      <c r="S15">
        <v>2979</v>
      </c>
      <c r="T15" s="9">
        <f t="shared" si="1"/>
        <v>0.12335011748909029</v>
      </c>
    </row>
    <row r="16" spans="1:21" x14ac:dyDescent="0.25">
      <c r="A16" s="4">
        <v>15</v>
      </c>
      <c r="B16" s="1">
        <v>44944</v>
      </c>
      <c r="C16" t="s">
        <v>5</v>
      </c>
      <c r="D16" s="5">
        <v>500000</v>
      </c>
      <c r="E16">
        <v>112</v>
      </c>
      <c r="F16">
        <v>0.8</v>
      </c>
      <c r="G16">
        <v>3.0000000000000001E-5</v>
      </c>
      <c r="H16" t="s">
        <v>15</v>
      </c>
      <c r="I16">
        <v>64</v>
      </c>
      <c r="J16">
        <v>0.1</v>
      </c>
      <c r="K16" t="s">
        <v>29</v>
      </c>
      <c r="L16">
        <v>1.23</v>
      </c>
      <c r="M16" s="7">
        <v>11.08</v>
      </c>
      <c r="N16" s="7">
        <v>145.44999999999999</v>
      </c>
      <c r="O16" s="7">
        <v>0</v>
      </c>
      <c r="P16" s="7">
        <v>-78.67</v>
      </c>
      <c r="Q16">
        <v>3027</v>
      </c>
      <c r="R16" s="9">
        <f t="shared" si="0"/>
        <v>-2.5989428477039975E-2</v>
      </c>
      <c r="S16">
        <v>2979</v>
      </c>
      <c r="T16" s="9">
        <f t="shared" si="1"/>
        <v>-2.6408190668009399E-2</v>
      </c>
    </row>
    <row r="17" spans="1:20" x14ac:dyDescent="0.25">
      <c r="A17" s="4">
        <v>16</v>
      </c>
      <c r="B17" s="1">
        <v>44944</v>
      </c>
      <c r="C17" t="s">
        <v>5</v>
      </c>
      <c r="D17" s="5">
        <v>500000</v>
      </c>
      <c r="E17">
        <v>112</v>
      </c>
      <c r="F17">
        <v>0.8</v>
      </c>
      <c r="G17">
        <v>3.0000000000000001E-5</v>
      </c>
      <c r="H17" t="s">
        <v>14</v>
      </c>
      <c r="I17">
        <v>8</v>
      </c>
      <c r="J17">
        <v>0.1</v>
      </c>
      <c r="K17" t="s">
        <v>30</v>
      </c>
      <c r="L17">
        <v>6.19</v>
      </c>
      <c r="M17" s="7">
        <v>0</v>
      </c>
      <c r="N17" s="7">
        <v>141.71</v>
      </c>
      <c r="O17" s="7">
        <v>0</v>
      </c>
      <c r="P17" s="7">
        <v>344.8</v>
      </c>
      <c r="Q17">
        <v>3014</v>
      </c>
      <c r="R17" s="9">
        <f t="shared" si="0"/>
        <v>0.11439946914399469</v>
      </c>
      <c r="S17">
        <v>2979</v>
      </c>
      <c r="T17" s="9">
        <f t="shared" si="1"/>
        <v>0.11574353810003357</v>
      </c>
    </row>
    <row r="18" spans="1:20" x14ac:dyDescent="0.25">
      <c r="A18" s="4">
        <v>17</v>
      </c>
      <c r="B18" s="1">
        <v>44944</v>
      </c>
      <c r="C18" t="s">
        <v>5</v>
      </c>
      <c r="D18" s="5">
        <v>500000</v>
      </c>
      <c r="E18">
        <v>112</v>
      </c>
      <c r="F18">
        <v>0.8</v>
      </c>
      <c r="G18">
        <v>3.0000000000000001E-5</v>
      </c>
      <c r="H18" t="s">
        <v>14</v>
      </c>
      <c r="I18">
        <v>32</v>
      </c>
      <c r="J18">
        <v>0.1</v>
      </c>
      <c r="K18" t="s">
        <v>31</v>
      </c>
      <c r="L18">
        <v>6</v>
      </c>
      <c r="M18" s="7">
        <v>0</v>
      </c>
      <c r="N18" s="7">
        <v>129.55000000000001</v>
      </c>
      <c r="O18" s="7">
        <v>0</v>
      </c>
      <c r="P18" s="7">
        <v>321.22000000000003</v>
      </c>
      <c r="Q18">
        <v>3035.4</v>
      </c>
      <c r="R18" s="9">
        <f t="shared" si="0"/>
        <v>0.1058246030177242</v>
      </c>
      <c r="S18">
        <v>2979</v>
      </c>
      <c r="T18" s="9">
        <f t="shared" si="1"/>
        <v>0.10782813024504868</v>
      </c>
    </row>
    <row r="19" spans="1:20" x14ac:dyDescent="0.25">
      <c r="A19" s="4">
        <v>18</v>
      </c>
      <c r="B19" s="1">
        <v>44944</v>
      </c>
      <c r="C19" t="s">
        <v>5</v>
      </c>
      <c r="D19" s="5">
        <v>500000</v>
      </c>
      <c r="E19">
        <v>112</v>
      </c>
      <c r="F19">
        <v>0.8</v>
      </c>
      <c r="G19">
        <v>3.0000000000000001E-5</v>
      </c>
      <c r="H19" t="s">
        <v>14</v>
      </c>
      <c r="I19">
        <v>64</v>
      </c>
      <c r="J19">
        <v>0.1</v>
      </c>
      <c r="K19" t="s">
        <v>32</v>
      </c>
      <c r="L19">
        <v>5.8</v>
      </c>
      <c r="M19" s="7">
        <v>0</v>
      </c>
      <c r="N19" s="7">
        <v>122.06</v>
      </c>
      <c r="O19" s="7">
        <v>0</v>
      </c>
      <c r="P19" s="7">
        <v>362.52</v>
      </c>
      <c r="Q19">
        <v>2987.4</v>
      </c>
      <c r="R19" s="9">
        <f t="shared" si="0"/>
        <v>0.12134966860815424</v>
      </c>
      <c r="S19">
        <v>2979</v>
      </c>
      <c r="T19" s="9">
        <f t="shared" si="1"/>
        <v>0.12169184290030211</v>
      </c>
    </row>
    <row r="20" spans="1:20" x14ac:dyDescent="0.25">
      <c r="A20" s="4">
        <v>19</v>
      </c>
      <c r="B20" s="1">
        <v>44944</v>
      </c>
      <c r="C20" t="s">
        <v>5</v>
      </c>
      <c r="D20" s="5">
        <v>500000</v>
      </c>
      <c r="E20">
        <v>112</v>
      </c>
      <c r="F20">
        <v>0.9</v>
      </c>
      <c r="G20">
        <v>3.0000000000000001E-3</v>
      </c>
      <c r="H20" t="s">
        <v>15</v>
      </c>
      <c r="I20">
        <v>8</v>
      </c>
      <c r="J20">
        <v>0.1</v>
      </c>
      <c r="K20" t="s">
        <v>33</v>
      </c>
      <c r="L20">
        <v>0.81</v>
      </c>
      <c r="M20" s="7">
        <v>7.04</v>
      </c>
      <c r="N20" s="7">
        <v>190.83</v>
      </c>
      <c r="O20" s="7">
        <v>8.11</v>
      </c>
      <c r="P20" s="7">
        <v>1689.72</v>
      </c>
      <c r="Q20">
        <v>3045.6</v>
      </c>
      <c r="R20" s="9">
        <f t="shared" si="0"/>
        <v>0.55480693459416863</v>
      </c>
      <c r="S20">
        <v>2979</v>
      </c>
      <c r="T20" s="9">
        <f t="shared" si="1"/>
        <v>0.56721047331319241</v>
      </c>
    </row>
    <row r="21" spans="1:20" x14ac:dyDescent="0.25">
      <c r="A21" s="4">
        <v>20</v>
      </c>
      <c r="B21" s="1">
        <v>44944</v>
      </c>
      <c r="C21" t="s">
        <v>5</v>
      </c>
      <c r="D21" s="5">
        <v>500000</v>
      </c>
      <c r="E21">
        <v>112</v>
      </c>
      <c r="F21">
        <v>0.9</v>
      </c>
      <c r="G21">
        <v>3.0000000000000001E-3</v>
      </c>
      <c r="H21" t="s">
        <v>15</v>
      </c>
      <c r="I21">
        <v>32</v>
      </c>
      <c r="J21">
        <v>0.1</v>
      </c>
      <c r="K21" t="s">
        <v>34</v>
      </c>
      <c r="L21">
        <v>1.02</v>
      </c>
      <c r="M21" s="7">
        <v>6.61</v>
      </c>
      <c r="N21" s="7">
        <v>227.68</v>
      </c>
      <c r="O21" s="7">
        <v>9.75</v>
      </c>
      <c r="P21" s="7">
        <v>1667.36</v>
      </c>
      <c r="Q21">
        <v>3007.7</v>
      </c>
      <c r="R21" s="9">
        <f t="shared" si="0"/>
        <v>0.55436379958107529</v>
      </c>
      <c r="S21">
        <v>2979</v>
      </c>
      <c r="T21" s="9">
        <f t="shared" si="1"/>
        <v>0.5597045988586774</v>
      </c>
    </row>
    <row r="22" spans="1:20" x14ac:dyDescent="0.25">
      <c r="A22" s="4">
        <v>21</v>
      </c>
      <c r="B22" s="1">
        <v>44944</v>
      </c>
      <c r="C22" t="s">
        <v>5</v>
      </c>
      <c r="D22" s="5">
        <v>500000</v>
      </c>
      <c r="E22">
        <v>112</v>
      </c>
      <c r="F22">
        <v>0.9</v>
      </c>
      <c r="G22">
        <v>3.0000000000000001E-3</v>
      </c>
      <c r="H22" t="s">
        <v>15</v>
      </c>
      <c r="I22">
        <v>64</v>
      </c>
      <c r="J22">
        <v>0.1</v>
      </c>
      <c r="K22" t="s">
        <v>35</v>
      </c>
      <c r="L22">
        <v>0.97</v>
      </c>
      <c r="M22" s="7">
        <v>6.35</v>
      </c>
      <c r="N22" s="7">
        <v>191.95</v>
      </c>
      <c r="O22" s="7">
        <v>8.7100000000000009</v>
      </c>
      <c r="P22" s="7">
        <v>1658.66</v>
      </c>
      <c r="Q22">
        <v>2986.4</v>
      </c>
      <c r="R22" s="9">
        <f t="shared" si="0"/>
        <v>0.55540450040182165</v>
      </c>
      <c r="S22">
        <v>2979</v>
      </c>
      <c r="T22" s="9">
        <f t="shared" si="1"/>
        <v>0.55678415575696549</v>
      </c>
    </row>
    <row r="23" spans="1:20" x14ac:dyDescent="0.25">
      <c r="A23" s="10">
        <v>22</v>
      </c>
      <c r="B23" s="11">
        <v>44944</v>
      </c>
      <c r="C23" s="12" t="s">
        <v>5</v>
      </c>
      <c r="D23" s="13">
        <v>500000</v>
      </c>
      <c r="E23" s="12">
        <v>112</v>
      </c>
      <c r="F23" s="12">
        <v>0.9</v>
      </c>
      <c r="G23" s="12">
        <v>3.0000000000000001E-3</v>
      </c>
      <c r="H23" s="12" t="s">
        <v>14</v>
      </c>
      <c r="I23" s="12">
        <v>8</v>
      </c>
      <c r="J23" s="12">
        <v>0.1</v>
      </c>
      <c r="K23" s="12" t="s">
        <v>36</v>
      </c>
      <c r="L23">
        <v>0.81</v>
      </c>
      <c r="M23" s="7">
        <v>6.45</v>
      </c>
      <c r="N23" s="7">
        <v>201.41</v>
      </c>
      <c r="O23" s="7">
        <v>7.48</v>
      </c>
      <c r="P23" s="7">
        <v>1686.2</v>
      </c>
      <c r="Q23">
        <v>2979</v>
      </c>
      <c r="R23" s="9">
        <f t="shared" si="0"/>
        <v>0.56602886874790204</v>
      </c>
      <c r="S23">
        <v>2979</v>
      </c>
      <c r="T23" s="9">
        <f t="shared" si="1"/>
        <v>0.56602886874790204</v>
      </c>
    </row>
    <row r="24" spans="1:20" x14ac:dyDescent="0.25">
      <c r="A24" s="4">
        <v>23</v>
      </c>
      <c r="B24" s="1">
        <v>44944</v>
      </c>
      <c r="C24" t="s">
        <v>5</v>
      </c>
      <c r="D24" s="5">
        <v>500000</v>
      </c>
      <c r="E24">
        <v>112</v>
      </c>
      <c r="F24">
        <v>0.9</v>
      </c>
      <c r="G24">
        <v>3.0000000000000001E-3</v>
      </c>
      <c r="H24" t="s">
        <v>14</v>
      </c>
      <c r="I24">
        <v>32</v>
      </c>
      <c r="J24">
        <v>0.1</v>
      </c>
      <c r="K24" t="s">
        <v>37</v>
      </c>
      <c r="L24">
        <v>0.83</v>
      </c>
      <c r="M24" s="7">
        <v>6.57</v>
      </c>
      <c r="N24" s="7">
        <v>180.36</v>
      </c>
      <c r="O24" s="7">
        <v>8.2799999999999994</v>
      </c>
      <c r="P24" s="7">
        <v>1618.71</v>
      </c>
      <c r="Q24">
        <v>2986.2</v>
      </c>
      <c r="R24" s="9">
        <f t="shared" si="0"/>
        <v>0.54206349206349214</v>
      </c>
      <c r="S24">
        <v>2979</v>
      </c>
      <c r="T24" s="9">
        <f t="shared" si="1"/>
        <v>0.54337361530715012</v>
      </c>
    </row>
    <row r="25" spans="1:20" x14ac:dyDescent="0.25">
      <c r="A25" s="4">
        <v>24</v>
      </c>
      <c r="B25" s="1">
        <v>44944</v>
      </c>
      <c r="C25" t="s">
        <v>5</v>
      </c>
      <c r="D25" s="5">
        <v>500000</v>
      </c>
      <c r="E25">
        <v>112</v>
      </c>
      <c r="F25">
        <v>0.9</v>
      </c>
      <c r="G25">
        <v>3.0000000000000001E-3</v>
      </c>
      <c r="H25" t="s">
        <v>14</v>
      </c>
      <c r="I25">
        <v>64</v>
      </c>
      <c r="J25">
        <v>0.1</v>
      </c>
      <c r="K25" t="s">
        <v>38</v>
      </c>
      <c r="L25">
        <v>0.8</v>
      </c>
      <c r="M25" s="7">
        <v>7.01</v>
      </c>
      <c r="N25" s="7">
        <v>228.67</v>
      </c>
      <c r="O25" s="7">
        <v>9.64</v>
      </c>
      <c r="P25" s="7">
        <v>1659.44</v>
      </c>
      <c r="Q25">
        <v>3003.2</v>
      </c>
      <c r="R25" s="9">
        <f t="shared" si="0"/>
        <v>0.55255727224294093</v>
      </c>
      <c r="S25">
        <v>2979</v>
      </c>
      <c r="T25" s="9">
        <f t="shared" si="1"/>
        <v>0.55704598858677412</v>
      </c>
    </row>
    <row r="26" spans="1:20" x14ac:dyDescent="0.25">
      <c r="A26" s="4">
        <v>25</v>
      </c>
      <c r="B26" s="1">
        <v>44944</v>
      </c>
      <c r="C26" t="s">
        <v>5</v>
      </c>
      <c r="D26" s="5">
        <v>500000</v>
      </c>
      <c r="E26">
        <v>112</v>
      </c>
      <c r="F26">
        <v>0.9</v>
      </c>
      <c r="G26">
        <v>2.9999999999999997E-4</v>
      </c>
      <c r="H26" t="s">
        <v>15</v>
      </c>
      <c r="I26">
        <v>8</v>
      </c>
      <c r="J26">
        <v>0.1</v>
      </c>
      <c r="K26" t="s">
        <v>39</v>
      </c>
      <c r="L26">
        <v>0.91</v>
      </c>
      <c r="M26" s="7">
        <v>6.16</v>
      </c>
      <c r="N26" s="7">
        <v>195.32</v>
      </c>
      <c r="O26" s="7">
        <v>7.47</v>
      </c>
      <c r="P26" s="7">
        <v>1371.4</v>
      </c>
      <c r="Q26">
        <v>2973.8</v>
      </c>
      <c r="R26" s="9">
        <f t="shared" si="0"/>
        <v>0.46116080435806039</v>
      </c>
      <c r="S26">
        <v>2979</v>
      </c>
      <c r="T26" s="9">
        <f t="shared" si="1"/>
        <v>0.46035582410204767</v>
      </c>
    </row>
    <row r="27" spans="1:20" x14ac:dyDescent="0.25">
      <c r="A27" s="4">
        <v>26</v>
      </c>
      <c r="B27" s="1">
        <v>44944</v>
      </c>
      <c r="C27" t="s">
        <v>5</v>
      </c>
      <c r="D27" s="5">
        <v>500000</v>
      </c>
      <c r="E27">
        <v>112</v>
      </c>
      <c r="F27">
        <v>0.9</v>
      </c>
      <c r="G27">
        <v>2.9999999999999997E-4</v>
      </c>
      <c r="H27" t="s">
        <v>15</v>
      </c>
      <c r="I27">
        <v>32</v>
      </c>
      <c r="J27">
        <v>0.1</v>
      </c>
      <c r="K27" t="s">
        <v>40</v>
      </c>
      <c r="L27">
        <v>0.91</v>
      </c>
      <c r="M27" s="7">
        <v>6.48</v>
      </c>
      <c r="N27" s="7">
        <v>209.39</v>
      </c>
      <c r="O27" s="7">
        <v>7.58</v>
      </c>
      <c r="P27" s="7">
        <v>1633.94</v>
      </c>
      <c r="Q27">
        <v>2962.2</v>
      </c>
      <c r="R27" s="9">
        <f t="shared" si="0"/>
        <v>0.55159678617243946</v>
      </c>
      <c r="S27">
        <v>2979</v>
      </c>
      <c r="T27" s="9">
        <f t="shared" si="1"/>
        <v>0.54848606915072173</v>
      </c>
    </row>
    <row r="28" spans="1:20" x14ac:dyDescent="0.25">
      <c r="A28" s="4">
        <v>27</v>
      </c>
      <c r="B28" s="1">
        <v>44944</v>
      </c>
      <c r="C28" t="s">
        <v>5</v>
      </c>
      <c r="D28" s="5">
        <v>500000</v>
      </c>
      <c r="E28">
        <v>112</v>
      </c>
      <c r="F28">
        <v>0.9</v>
      </c>
      <c r="G28">
        <v>2.9999999999999997E-4</v>
      </c>
      <c r="H28" t="s">
        <v>15</v>
      </c>
      <c r="I28">
        <v>64</v>
      </c>
      <c r="J28">
        <v>0.1</v>
      </c>
      <c r="K28" t="s">
        <v>41</v>
      </c>
      <c r="L28">
        <v>1.01</v>
      </c>
      <c r="M28" s="7">
        <v>6.55</v>
      </c>
      <c r="N28" s="7">
        <v>205.22</v>
      </c>
      <c r="O28" s="7">
        <v>8.26</v>
      </c>
      <c r="P28" s="7">
        <v>1577.42</v>
      </c>
      <c r="Q28">
        <v>3009.5</v>
      </c>
      <c r="R28" s="9">
        <f t="shared" si="0"/>
        <v>0.52414686825054002</v>
      </c>
      <c r="S28">
        <v>2979</v>
      </c>
      <c r="T28" s="9">
        <f t="shared" si="1"/>
        <v>0.52951325948304806</v>
      </c>
    </row>
    <row r="29" spans="1:20" x14ac:dyDescent="0.25">
      <c r="A29" s="4">
        <v>28</v>
      </c>
      <c r="B29" s="1">
        <v>44944</v>
      </c>
      <c r="C29" t="s">
        <v>5</v>
      </c>
      <c r="D29" s="5">
        <v>500000</v>
      </c>
      <c r="E29">
        <v>112</v>
      </c>
      <c r="F29">
        <v>0.9</v>
      </c>
      <c r="G29">
        <v>2.9999999999999997E-4</v>
      </c>
      <c r="H29" t="s">
        <v>14</v>
      </c>
      <c r="I29">
        <v>8</v>
      </c>
      <c r="J29">
        <v>0.1</v>
      </c>
      <c r="K29" t="s">
        <v>42</v>
      </c>
      <c r="L29">
        <v>0.96</v>
      </c>
      <c r="M29" s="7">
        <v>6.18</v>
      </c>
      <c r="N29" s="7">
        <v>183.09</v>
      </c>
      <c r="O29" s="7">
        <v>5.6</v>
      </c>
      <c r="P29" s="7">
        <v>1397.28</v>
      </c>
      <c r="Q29">
        <v>3012</v>
      </c>
      <c r="R29" s="9">
        <f t="shared" si="0"/>
        <v>0.4639043824701195</v>
      </c>
      <c r="S29">
        <v>2979</v>
      </c>
      <c r="T29" s="9">
        <f t="shared" si="1"/>
        <v>0.46904330312185294</v>
      </c>
    </row>
    <row r="30" spans="1:20" x14ac:dyDescent="0.25">
      <c r="A30" s="4">
        <v>29</v>
      </c>
      <c r="B30" s="1">
        <v>44944</v>
      </c>
      <c r="C30" t="s">
        <v>5</v>
      </c>
      <c r="D30" s="5">
        <v>500000</v>
      </c>
      <c r="E30">
        <v>112</v>
      </c>
      <c r="F30">
        <v>0.9</v>
      </c>
      <c r="G30">
        <v>2.9999999999999997E-4</v>
      </c>
      <c r="H30" t="s">
        <v>14</v>
      </c>
      <c r="I30">
        <v>32</v>
      </c>
      <c r="J30">
        <v>0.1</v>
      </c>
      <c r="K30" t="s">
        <v>43</v>
      </c>
      <c r="L30">
        <v>0.87</v>
      </c>
      <c r="M30" s="7">
        <v>6.6</v>
      </c>
      <c r="N30" s="7">
        <v>192.75</v>
      </c>
      <c r="O30" s="7">
        <v>9.07</v>
      </c>
      <c r="P30" s="7">
        <v>1591.92</v>
      </c>
      <c r="Q30">
        <v>2992.1</v>
      </c>
      <c r="R30" s="9">
        <f t="shared" si="0"/>
        <v>0.53204104140904385</v>
      </c>
      <c r="S30">
        <v>2979</v>
      </c>
      <c r="T30" s="9">
        <f t="shared" si="1"/>
        <v>0.53438066465256795</v>
      </c>
    </row>
    <row r="31" spans="1:20" x14ac:dyDescent="0.25">
      <c r="A31" s="4">
        <v>30</v>
      </c>
      <c r="B31" s="1">
        <v>44944</v>
      </c>
      <c r="C31" t="s">
        <v>5</v>
      </c>
      <c r="D31" s="5">
        <v>500000</v>
      </c>
      <c r="E31">
        <v>112</v>
      </c>
      <c r="F31">
        <v>0.9</v>
      </c>
      <c r="G31">
        <v>2.9999999999999997E-4</v>
      </c>
      <c r="H31" t="s">
        <v>14</v>
      </c>
      <c r="I31">
        <v>64</v>
      </c>
      <c r="J31">
        <v>0.1</v>
      </c>
      <c r="K31" t="s">
        <v>44</v>
      </c>
      <c r="L31">
        <v>0.91</v>
      </c>
      <c r="M31" s="7">
        <v>6.73</v>
      </c>
      <c r="N31" s="7">
        <v>192.35</v>
      </c>
      <c r="O31" s="7">
        <v>8.16</v>
      </c>
      <c r="P31" s="7">
        <v>1619.81</v>
      </c>
      <c r="Q31">
        <v>2997.1</v>
      </c>
      <c r="R31" s="9">
        <f t="shared" si="0"/>
        <v>0.54045911047345763</v>
      </c>
      <c r="S31">
        <v>2979</v>
      </c>
      <c r="T31" s="9">
        <f t="shared" si="1"/>
        <v>0.54374286673380323</v>
      </c>
    </row>
    <row r="32" spans="1:20" x14ac:dyDescent="0.25">
      <c r="A32" s="4">
        <v>31</v>
      </c>
      <c r="B32" s="1">
        <v>44944</v>
      </c>
      <c r="C32" t="s">
        <v>5</v>
      </c>
      <c r="D32" s="5">
        <v>500000</v>
      </c>
      <c r="E32">
        <v>112</v>
      </c>
      <c r="F32">
        <v>0.9</v>
      </c>
      <c r="G32">
        <v>3.0000000000000001E-5</v>
      </c>
      <c r="H32" t="s">
        <v>15</v>
      </c>
      <c r="I32">
        <v>8</v>
      </c>
      <c r="J32">
        <v>0.1</v>
      </c>
      <c r="K32" t="s">
        <v>45</v>
      </c>
      <c r="L32">
        <v>6.6</v>
      </c>
      <c r="M32" s="7">
        <v>0</v>
      </c>
      <c r="N32" s="7">
        <v>314.11</v>
      </c>
      <c r="O32" s="7">
        <v>0</v>
      </c>
      <c r="P32" s="7">
        <v>132.37</v>
      </c>
      <c r="Q32">
        <v>2986.8</v>
      </c>
      <c r="R32" s="9">
        <f t="shared" si="0"/>
        <v>4.4318334002946297E-2</v>
      </c>
      <c r="S32">
        <v>2979</v>
      </c>
      <c r="T32" s="9">
        <f t="shared" si="1"/>
        <v>4.4434373950990265E-2</v>
      </c>
    </row>
    <row r="33" spans="1:20" x14ac:dyDescent="0.25">
      <c r="A33" s="4">
        <v>32</v>
      </c>
      <c r="B33" s="1">
        <v>44944</v>
      </c>
      <c r="C33" t="s">
        <v>5</v>
      </c>
      <c r="D33" s="5">
        <v>500000</v>
      </c>
      <c r="E33">
        <v>112</v>
      </c>
      <c r="F33">
        <v>0.9</v>
      </c>
      <c r="G33">
        <v>3.0000000000000001E-5</v>
      </c>
      <c r="H33" t="s">
        <v>15</v>
      </c>
      <c r="I33">
        <v>32</v>
      </c>
      <c r="J33">
        <v>0.1</v>
      </c>
      <c r="K33" t="s">
        <v>46</v>
      </c>
      <c r="L33">
        <v>3.62</v>
      </c>
      <c r="M33" s="7">
        <v>2.48</v>
      </c>
      <c r="N33" s="7">
        <v>140.99</v>
      </c>
      <c r="O33" s="7">
        <v>0</v>
      </c>
      <c r="P33" s="7">
        <v>775.39</v>
      </c>
      <c r="Q33">
        <v>3008.8</v>
      </c>
      <c r="R33" s="9">
        <f t="shared" si="0"/>
        <v>0.25770739165115658</v>
      </c>
      <c r="S33">
        <v>2979</v>
      </c>
      <c r="T33" s="9">
        <f t="shared" si="1"/>
        <v>0.26028533064786841</v>
      </c>
    </row>
    <row r="34" spans="1:20" x14ac:dyDescent="0.25">
      <c r="A34" s="4">
        <v>33</v>
      </c>
      <c r="B34" s="1">
        <v>44944</v>
      </c>
      <c r="C34" t="s">
        <v>5</v>
      </c>
      <c r="D34" s="5">
        <v>500000</v>
      </c>
      <c r="E34">
        <v>112</v>
      </c>
      <c r="F34">
        <v>0.9</v>
      </c>
      <c r="G34">
        <v>3.0000000000000001E-5</v>
      </c>
      <c r="H34" t="s">
        <v>15</v>
      </c>
      <c r="I34">
        <v>64</v>
      </c>
      <c r="J34">
        <v>0.1</v>
      </c>
      <c r="K34" t="s">
        <v>47</v>
      </c>
      <c r="L34">
        <v>1.46</v>
      </c>
      <c r="M34" s="7">
        <v>7.85</v>
      </c>
      <c r="N34" s="7">
        <v>142.55000000000001</v>
      </c>
      <c r="O34" s="7">
        <v>0</v>
      </c>
      <c r="P34" s="7">
        <v>463.87</v>
      </c>
      <c r="Q34">
        <v>2991.7</v>
      </c>
      <c r="R34" s="9">
        <f t="shared" ref="R34:R65" si="2">P34/Q34</f>
        <v>0.15505231139485912</v>
      </c>
      <c r="S34">
        <v>2979</v>
      </c>
      <c r="T34" s="9">
        <f t="shared" ref="T34:T65" si="3">P34/S34</f>
        <v>0.15571332661967102</v>
      </c>
    </row>
    <row r="35" spans="1:20" x14ac:dyDescent="0.25">
      <c r="A35" s="4">
        <v>34</v>
      </c>
      <c r="B35" s="1">
        <v>44944</v>
      </c>
      <c r="C35" t="s">
        <v>5</v>
      </c>
      <c r="D35" s="5">
        <v>500000</v>
      </c>
      <c r="E35">
        <v>112</v>
      </c>
      <c r="F35">
        <v>0.9</v>
      </c>
      <c r="G35">
        <v>3.0000000000000001E-5</v>
      </c>
      <c r="H35" t="s">
        <v>14</v>
      </c>
      <c r="I35">
        <v>8</v>
      </c>
      <c r="J35">
        <v>0.1</v>
      </c>
      <c r="K35" t="s">
        <v>48</v>
      </c>
      <c r="L35">
        <v>6.17</v>
      </c>
      <c r="M35" s="7">
        <v>0</v>
      </c>
      <c r="N35" s="7">
        <v>150.03</v>
      </c>
      <c r="O35" s="7">
        <v>0</v>
      </c>
      <c r="P35" s="7">
        <v>345.59</v>
      </c>
      <c r="Q35">
        <v>2983.9</v>
      </c>
      <c r="R35" s="9">
        <f t="shared" si="2"/>
        <v>0.11581822447132946</v>
      </c>
      <c r="S35">
        <v>2979</v>
      </c>
      <c r="T35" s="9">
        <f t="shared" si="3"/>
        <v>0.11600872776099361</v>
      </c>
    </row>
    <row r="36" spans="1:20" x14ac:dyDescent="0.25">
      <c r="A36" s="4">
        <v>35</v>
      </c>
      <c r="B36" s="1">
        <v>44944</v>
      </c>
      <c r="C36" t="s">
        <v>5</v>
      </c>
      <c r="D36" s="5">
        <v>500000</v>
      </c>
      <c r="E36">
        <v>112</v>
      </c>
      <c r="F36">
        <v>0.9</v>
      </c>
      <c r="G36">
        <v>3.0000000000000001E-5</v>
      </c>
      <c r="H36" t="s">
        <v>14</v>
      </c>
      <c r="I36">
        <v>32</v>
      </c>
      <c r="J36">
        <v>0.1</v>
      </c>
      <c r="K36" t="s">
        <v>49</v>
      </c>
      <c r="L36">
        <v>5.97</v>
      </c>
      <c r="M36" s="7">
        <v>0</v>
      </c>
      <c r="N36" s="7">
        <v>130.29</v>
      </c>
      <c r="O36" s="7">
        <v>0</v>
      </c>
      <c r="P36" s="7">
        <v>321.55</v>
      </c>
      <c r="Q36">
        <v>2997.9</v>
      </c>
      <c r="R36" s="9">
        <f t="shared" si="2"/>
        <v>0.10725841422328963</v>
      </c>
      <c r="S36">
        <v>2979</v>
      </c>
      <c r="T36" s="9">
        <f t="shared" si="3"/>
        <v>0.10793890567304465</v>
      </c>
    </row>
    <row r="37" spans="1:20" x14ac:dyDescent="0.25">
      <c r="A37" s="4">
        <v>36</v>
      </c>
      <c r="B37" s="1">
        <v>44944</v>
      </c>
      <c r="C37" t="s">
        <v>5</v>
      </c>
      <c r="D37" s="5">
        <v>500000</v>
      </c>
      <c r="E37">
        <v>112</v>
      </c>
      <c r="F37">
        <v>0.9</v>
      </c>
      <c r="G37">
        <v>3.0000000000000001E-5</v>
      </c>
      <c r="H37" t="s">
        <v>14</v>
      </c>
      <c r="I37">
        <v>64</v>
      </c>
      <c r="J37">
        <v>0.1</v>
      </c>
      <c r="K37" t="s">
        <v>50</v>
      </c>
      <c r="L37">
        <v>6.33</v>
      </c>
      <c r="M37" s="7">
        <v>0</v>
      </c>
      <c r="N37" s="7">
        <v>152.51</v>
      </c>
      <c r="O37" s="7">
        <v>0</v>
      </c>
      <c r="P37" s="7">
        <v>333.46</v>
      </c>
      <c r="Q37">
        <v>2998.9</v>
      </c>
      <c r="R37" s="9">
        <f t="shared" si="2"/>
        <v>0.11119410450498515</v>
      </c>
      <c r="S37">
        <v>2979</v>
      </c>
      <c r="T37" s="9">
        <f t="shared" si="3"/>
        <v>0.1119368915743538</v>
      </c>
    </row>
    <row r="38" spans="1:20" x14ac:dyDescent="0.25">
      <c r="A38" s="4">
        <v>37</v>
      </c>
      <c r="B38" s="1">
        <v>44944</v>
      </c>
      <c r="C38" t="s">
        <v>5</v>
      </c>
      <c r="D38" s="5">
        <v>500000</v>
      </c>
      <c r="E38">
        <v>112</v>
      </c>
      <c r="F38">
        <v>0.99</v>
      </c>
      <c r="G38">
        <v>3.0000000000000001E-3</v>
      </c>
      <c r="H38" t="s">
        <v>15</v>
      </c>
      <c r="I38">
        <v>8</v>
      </c>
      <c r="J38">
        <v>0.1</v>
      </c>
      <c r="K38" t="s">
        <v>51</v>
      </c>
      <c r="L38">
        <v>0.5</v>
      </c>
      <c r="M38" s="7">
        <v>8.08</v>
      </c>
      <c r="N38" s="7">
        <v>184.97</v>
      </c>
      <c r="O38" s="7">
        <v>10.75</v>
      </c>
      <c r="P38" s="7">
        <v>1374.79</v>
      </c>
      <c r="Q38">
        <v>2980.9</v>
      </c>
      <c r="R38" s="9">
        <f t="shared" si="2"/>
        <v>0.46119963769331407</v>
      </c>
      <c r="S38">
        <v>2979</v>
      </c>
      <c r="T38" s="9">
        <f t="shared" si="3"/>
        <v>0.46149378986236989</v>
      </c>
    </row>
    <row r="39" spans="1:20" x14ac:dyDescent="0.25">
      <c r="A39" s="4">
        <v>38</v>
      </c>
      <c r="B39" s="1">
        <v>44944</v>
      </c>
      <c r="C39" t="s">
        <v>5</v>
      </c>
      <c r="D39" s="5">
        <v>500000</v>
      </c>
      <c r="E39">
        <v>112</v>
      </c>
      <c r="F39">
        <v>0.99</v>
      </c>
      <c r="G39">
        <v>3.0000000000000001E-3</v>
      </c>
      <c r="H39" t="s">
        <v>15</v>
      </c>
      <c r="I39">
        <v>32</v>
      </c>
      <c r="J39">
        <v>0.1</v>
      </c>
      <c r="K39" t="s">
        <v>52</v>
      </c>
      <c r="L39">
        <v>1.21</v>
      </c>
      <c r="M39" s="7">
        <v>5.99</v>
      </c>
      <c r="N39" s="7">
        <v>184.45</v>
      </c>
      <c r="O39" s="7">
        <v>7.89</v>
      </c>
      <c r="P39" s="7">
        <v>1499.81</v>
      </c>
      <c r="Q39">
        <v>2988.6</v>
      </c>
      <c r="R39" s="9">
        <f t="shared" si="2"/>
        <v>0.50184367262263263</v>
      </c>
      <c r="S39">
        <v>2979</v>
      </c>
      <c r="T39" s="9">
        <f t="shared" si="3"/>
        <v>0.50346089291708629</v>
      </c>
    </row>
    <row r="40" spans="1:20" x14ac:dyDescent="0.25">
      <c r="A40" s="4">
        <v>39</v>
      </c>
      <c r="B40" s="1">
        <v>44944</v>
      </c>
      <c r="C40" t="s">
        <v>5</v>
      </c>
      <c r="D40" s="5">
        <v>500000</v>
      </c>
      <c r="E40">
        <v>112</v>
      </c>
      <c r="F40">
        <v>0.99</v>
      </c>
      <c r="G40">
        <v>3.0000000000000001E-3</v>
      </c>
      <c r="H40" t="s">
        <v>15</v>
      </c>
      <c r="I40">
        <v>64</v>
      </c>
      <c r="J40">
        <v>0.1</v>
      </c>
      <c r="K40" t="s">
        <v>53</v>
      </c>
      <c r="L40">
        <v>0.68</v>
      </c>
      <c r="M40" s="7">
        <v>7.13</v>
      </c>
      <c r="N40" s="7">
        <v>187.51</v>
      </c>
      <c r="O40" s="7">
        <v>9.43</v>
      </c>
      <c r="P40" s="7">
        <v>1620.17</v>
      </c>
      <c r="Q40">
        <v>3000.8</v>
      </c>
      <c r="R40" s="9">
        <f t="shared" si="2"/>
        <v>0.53991268994934682</v>
      </c>
      <c r="S40">
        <v>2979</v>
      </c>
      <c r="T40" s="9">
        <f t="shared" si="3"/>
        <v>0.54386371265525346</v>
      </c>
    </row>
    <row r="41" spans="1:20" x14ac:dyDescent="0.25">
      <c r="A41" s="4">
        <v>40</v>
      </c>
      <c r="B41" s="1">
        <v>44944</v>
      </c>
      <c r="C41" t="s">
        <v>5</v>
      </c>
      <c r="D41" s="5">
        <v>500000</v>
      </c>
      <c r="E41">
        <v>112</v>
      </c>
      <c r="F41">
        <v>0.99</v>
      </c>
      <c r="G41">
        <v>3.0000000000000001E-3</v>
      </c>
      <c r="H41" t="s">
        <v>14</v>
      </c>
      <c r="I41">
        <v>8</v>
      </c>
      <c r="J41">
        <v>0.1</v>
      </c>
      <c r="K41" t="s">
        <v>54</v>
      </c>
      <c r="L41">
        <v>0.68</v>
      </c>
      <c r="M41" s="7">
        <v>6.77</v>
      </c>
      <c r="N41" s="7">
        <v>188.59</v>
      </c>
      <c r="O41" s="7">
        <v>6.4</v>
      </c>
      <c r="P41" s="7">
        <v>1649.2</v>
      </c>
      <c r="Q41">
        <v>3003.6</v>
      </c>
      <c r="R41" s="9">
        <f t="shared" si="2"/>
        <v>0.54907444400053274</v>
      </c>
      <c r="S41">
        <v>2979</v>
      </c>
      <c r="T41" s="9">
        <f t="shared" si="3"/>
        <v>0.5536085934877476</v>
      </c>
    </row>
    <row r="42" spans="1:20" x14ac:dyDescent="0.25">
      <c r="A42" s="4">
        <v>41</v>
      </c>
      <c r="B42" s="1">
        <v>44944</v>
      </c>
      <c r="C42" t="s">
        <v>5</v>
      </c>
      <c r="D42" s="5">
        <v>500000</v>
      </c>
      <c r="E42">
        <v>112</v>
      </c>
      <c r="F42">
        <v>0.99</v>
      </c>
      <c r="G42">
        <v>3.0000000000000001E-3</v>
      </c>
      <c r="H42" t="s">
        <v>14</v>
      </c>
      <c r="I42">
        <v>32</v>
      </c>
      <c r="J42">
        <v>0.1</v>
      </c>
      <c r="K42" t="s">
        <v>55</v>
      </c>
      <c r="L42">
        <v>0.79</v>
      </c>
      <c r="M42" s="7">
        <v>6.8</v>
      </c>
      <c r="N42" s="7">
        <v>188</v>
      </c>
      <c r="O42" s="7">
        <v>8.5299999999999994</v>
      </c>
      <c r="P42" s="7">
        <v>1615.39</v>
      </c>
      <c r="Q42">
        <v>2990.9</v>
      </c>
      <c r="R42" s="9">
        <f t="shared" si="2"/>
        <v>0.54010164164632724</v>
      </c>
      <c r="S42">
        <v>2979</v>
      </c>
      <c r="T42" s="9">
        <f t="shared" si="3"/>
        <v>0.54225914736488756</v>
      </c>
    </row>
    <row r="43" spans="1:20" x14ac:dyDescent="0.25">
      <c r="A43" s="4">
        <v>42</v>
      </c>
      <c r="B43" s="1">
        <v>44944</v>
      </c>
      <c r="C43" t="s">
        <v>5</v>
      </c>
      <c r="D43" s="5">
        <v>500000</v>
      </c>
      <c r="E43">
        <v>112</v>
      </c>
      <c r="F43">
        <v>0.99</v>
      </c>
      <c r="G43">
        <v>3.0000000000000001E-3</v>
      </c>
      <c r="H43" t="s">
        <v>14</v>
      </c>
      <c r="I43">
        <v>64</v>
      </c>
      <c r="J43">
        <v>0.1</v>
      </c>
      <c r="K43" t="s">
        <v>56</v>
      </c>
      <c r="L43">
        <v>1.05</v>
      </c>
      <c r="M43" s="7">
        <v>6.4</v>
      </c>
      <c r="N43" s="7">
        <v>175.69</v>
      </c>
      <c r="O43" s="7">
        <v>6.18</v>
      </c>
      <c r="P43" s="7">
        <v>1600.27</v>
      </c>
      <c r="Q43">
        <v>3018.8</v>
      </c>
      <c r="R43" s="9">
        <f t="shared" si="2"/>
        <v>0.53010136478070757</v>
      </c>
      <c r="S43">
        <v>2979</v>
      </c>
      <c r="T43" s="9">
        <f t="shared" si="3"/>
        <v>0.53718361866398123</v>
      </c>
    </row>
    <row r="44" spans="1:20" x14ac:dyDescent="0.25">
      <c r="A44" s="4">
        <v>43</v>
      </c>
      <c r="B44" s="1">
        <v>44944</v>
      </c>
      <c r="C44" t="s">
        <v>5</v>
      </c>
      <c r="D44" s="5">
        <v>500000</v>
      </c>
      <c r="E44">
        <v>112</v>
      </c>
      <c r="F44">
        <v>0.99</v>
      </c>
      <c r="G44">
        <v>2.9999999999999997E-4</v>
      </c>
      <c r="H44" t="s">
        <v>15</v>
      </c>
      <c r="I44">
        <v>8</v>
      </c>
      <c r="J44">
        <v>0.1</v>
      </c>
      <c r="K44" t="s">
        <v>57</v>
      </c>
      <c r="L44">
        <v>1.2</v>
      </c>
      <c r="M44" s="7">
        <v>6.26</v>
      </c>
      <c r="N44" s="7">
        <v>242.87</v>
      </c>
      <c r="O44" s="7">
        <v>5.18</v>
      </c>
      <c r="P44" s="7">
        <v>1460.57</v>
      </c>
      <c r="Q44">
        <v>3005.9</v>
      </c>
      <c r="R44" s="9">
        <f t="shared" si="2"/>
        <v>0.48590106124621574</v>
      </c>
      <c r="S44">
        <v>2979</v>
      </c>
      <c r="T44" s="9">
        <f t="shared" si="3"/>
        <v>0.49028868747901977</v>
      </c>
    </row>
    <row r="45" spans="1:20" x14ac:dyDescent="0.25">
      <c r="A45" s="4">
        <v>44</v>
      </c>
      <c r="B45" s="1">
        <v>44944</v>
      </c>
      <c r="C45" t="s">
        <v>5</v>
      </c>
      <c r="D45" s="5">
        <v>500000</v>
      </c>
      <c r="E45">
        <v>112</v>
      </c>
      <c r="F45">
        <v>0.99</v>
      </c>
      <c r="G45">
        <v>2.9999999999999997E-4</v>
      </c>
      <c r="H45" t="s">
        <v>15</v>
      </c>
      <c r="I45">
        <v>32</v>
      </c>
      <c r="J45">
        <v>0.1</v>
      </c>
      <c r="K45" t="s">
        <v>58</v>
      </c>
      <c r="L45">
        <v>0.81</v>
      </c>
      <c r="M45" s="7">
        <v>7.13</v>
      </c>
      <c r="N45" s="7">
        <v>191.63</v>
      </c>
      <c r="O45" s="7">
        <v>10.01</v>
      </c>
      <c r="P45" s="7">
        <v>1570.31</v>
      </c>
      <c r="Q45">
        <v>2979.7</v>
      </c>
      <c r="R45" s="9">
        <f t="shared" si="2"/>
        <v>0.52700271839446922</v>
      </c>
      <c r="S45">
        <v>2979</v>
      </c>
      <c r="T45" s="9">
        <f t="shared" si="3"/>
        <v>0.52712655253440754</v>
      </c>
    </row>
    <row r="46" spans="1:20" x14ac:dyDescent="0.25">
      <c r="A46" s="4">
        <v>45</v>
      </c>
      <c r="B46" s="1">
        <v>44944</v>
      </c>
      <c r="C46" t="s">
        <v>5</v>
      </c>
      <c r="D46" s="5">
        <v>500000</v>
      </c>
      <c r="E46">
        <v>112</v>
      </c>
      <c r="F46">
        <v>0.99</v>
      </c>
      <c r="G46">
        <v>2.9999999999999997E-4</v>
      </c>
      <c r="H46" t="s">
        <v>15</v>
      </c>
      <c r="I46">
        <v>64</v>
      </c>
      <c r="J46">
        <v>0.1</v>
      </c>
      <c r="K46" t="s">
        <v>59</v>
      </c>
      <c r="L46">
        <v>0.65</v>
      </c>
      <c r="M46" s="7">
        <v>8.49</v>
      </c>
      <c r="N46" s="7">
        <v>158.27000000000001</v>
      </c>
      <c r="O46" s="7">
        <v>9.1</v>
      </c>
      <c r="P46" s="7">
        <v>1248.6600000000001</v>
      </c>
      <c r="Q46">
        <v>2969.1</v>
      </c>
      <c r="R46" s="9">
        <f t="shared" si="2"/>
        <v>0.42055168232797824</v>
      </c>
      <c r="S46">
        <v>2979</v>
      </c>
      <c r="T46" s="9">
        <f t="shared" si="3"/>
        <v>0.41915407854984899</v>
      </c>
    </row>
    <row r="47" spans="1:20" x14ac:dyDescent="0.25">
      <c r="A47" s="4">
        <v>46</v>
      </c>
      <c r="B47" s="1">
        <v>44944</v>
      </c>
      <c r="C47" t="s">
        <v>5</v>
      </c>
      <c r="D47" s="5">
        <v>500000</v>
      </c>
      <c r="E47">
        <v>112</v>
      </c>
      <c r="F47">
        <v>0.99</v>
      </c>
      <c r="G47">
        <v>2.9999999999999997E-4</v>
      </c>
      <c r="H47" t="s">
        <v>14</v>
      </c>
      <c r="I47">
        <v>8</v>
      </c>
      <c r="J47">
        <v>0.1</v>
      </c>
      <c r="K47" t="s">
        <v>60</v>
      </c>
      <c r="L47">
        <v>1.31</v>
      </c>
      <c r="M47" s="7">
        <v>5.68</v>
      </c>
      <c r="N47" s="7">
        <v>191.23</v>
      </c>
      <c r="O47" s="7">
        <v>1.84</v>
      </c>
      <c r="P47" s="7">
        <v>1230.3900000000001</v>
      </c>
      <c r="Q47">
        <v>3020</v>
      </c>
      <c r="R47" s="9">
        <f t="shared" si="2"/>
        <v>0.40741390728476823</v>
      </c>
      <c r="S47">
        <v>2979</v>
      </c>
      <c r="T47" s="9">
        <f t="shared" si="3"/>
        <v>0.41302114803625378</v>
      </c>
    </row>
    <row r="48" spans="1:20" x14ac:dyDescent="0.25">
      <c r="A48" s="4">
        <v>47</v>
      </c>
      <c r="B48" s="1">
        <v>44944</v>
      </c>
      <c r="C48" t="s">
        <v>5</v>
      </c>
      <c r="D48" s="5">
        <v>500000</v>
      </c>
      <c r="E48">
        <v>112</v>
      </c>
      <c r="F48">
        <v>0.99</v>
      </c>
      <c r="G48">
        <v>2.9999999999999997E-4</v>
      </c>
      <c r="H48" t="s">
        <v>14</v>
      </c>
      <c r="I48">
        <v>32</v>
      </c>
      <c r="J48">
        <v>0.1</v>
      </c>
      <c r="K48" t="s">
        <v>61</v>
      </c>
      <c r="L48">
        <v>1.5</v>
      </c>
      <c r="M48" s="7">
        <v>5.29</v>
      </c>
      <c r="N48" s="7">
        <v>196.67</v>
      </c>
      <c r="O48" s="7">
        <v>0</v>
      </c>
      <c r="P48" s="7">
        <v>1069.33</v>
      </c>
      <c r="Q48">
        <v>2962.2</v>
      </c>
      <c r="R48" s="9">
        <f t="shared" si="2"/>
        <v>0.36099183039632704</v>
      </c>
      <c r="S48">
        <v>2979</v>
      </c>
      <c r="T48" s="9">
        <f t="shared" si="3"/>
        <v>0.35895602551191674</v>
      </c>
    </row>
    <row r="49" spans="1:20" x14ac:dyDescent="0.25">
      <c r="A49" s="4">
        <v>48</v>
      </c>
      <c r="B49" s="1">
        <v>44944</v>
      </c>
      <c r="C49" t="s">
        <v>5</v>
      </c>
      <c r="D49" s="5">
        <v>500000</v>
      </c>
      <c r="E49">
        <v>112</v>
      </c>
      <c r="F49">
        <v>0.99</v>
      </c>
      <c r="G49">
        <v>2.9999999999999997E-4</v>
      </c>
      <c r="H49" t="s">
        <v>14</v>
      </c>
      <c r="I49">
        <v>64</v>
      </c>
      <c r="J49">
        <v>0.1</v>
      </c>
      <c r="K49" t="s">
        <v>62</v>
      </c>
      <c r="L49">
        <v>1.45</v>
      </c>
      <c r="M49" s="7">
        <v>8.09</v>
      </c>
      <c r="N49" s="7">
        <v>170.34</v>
      </c>
      <c r="O49" s="7">
        <v>0.09</v>
      </c>
      <c r="P49" s="7">
        <v>638.82000000000005</v>
      </c>
      <c r="Q49">
        <v>3006.6</v>
      </c>
      <c r="R49" s="9">
        <f t="shared" si="2"/>
        <v>0.2124725603671922</v>
      </c>
      <c r="S49">
        <v>2979</v>
      </c>
      <c r="T49" s="9">
        <f t="shared" si="3"/>
        <v>0.21444108761329306</v>
      </c>
    </row>
    <row r="50" spans="1:20" x14ac:dyDescent="0.25">
      <c r="A50" s="4">
        <v>49</v>
      </c>
      <c r="B50" s="1">
        <v>44944</v>
      </c>
      <c r="C50" t="s">
        <v>5</v>
      </c>
      <c r="D50" s="5">
        <v>500000</v>
      </c>
      <c r="E50">
        <v>112</v>
      </c>
      <c r="F50">
        <v>0.99</v>
      </c>
      <c r="G50">
        <v>3.0000000000000001E-5</v>
      </c>
      <c r="H50" t="s">
        <v>15</v>
      </c>
      <c r="I50">
        <v>8</v>
      </c>
      <c r="J50">
        <v>0.1</v>
      </c>
      <c r="K50" t="s">
        <v>63</v>
      </c>
      <c r="L50">
        <v>2.02</v>
      </c>
      <c r="M50" s="7">
        <v>6.63</v>
      </c>
      <c r="N50" s="7">
        <v>374.54</v>
      </c>
      <c r="O50" s="7">
        <v>0</v>
      </c>
      <c r="P50" s="7">
        <v>834.36</v>
      </c>
      <c r="Q50">
        <v>2986.4</v>
      </c>
      <c r="R50" s="9">
        <f t="shared" si="2"/>
        <v>0.27938655237074739</v>
      </c>
      <c r="S50">
        <v>2979</v>
      </c>
      <c r="T50" s="9">
        <f t="shared" si="3"/>
        <v>0.28008056394763342</v>
      </c>
    </row>
    <row r="51" spans="1:20" x14ac:dyDescent="0.25">
      <c r="A51" s="4">
        <v>50</v>
      </c>
      <c r="B51" s="1">
        <v>44944</v>
      </c>
      <c r="C51" t="s">
        <v>5</v>
      </c>
      <c r="D51" s="5">
        <v>500000</v>
      </c>
      <c r="E51">
        <v>112</v>
      </c>
      <c r="F51">
        <v>0.99</v>
      </c>
      <c r="G51">
        <v>3.0000000000000001E-5</v>
      </c>
      <c r="H51" t="s">
        <v>15</v>
      </c>
      <c r="I51">
        <v>32</v>
      </c>
      <c r="J51">
        <v>0.1</v>
      </c>
      <c r="K51" t="s">
        <v>64</v>
      </c>
      <c r="L51">
        <v>2.36</v>
      </c>
      <c r="M51" s="7">
        <v>4.7699999999999996</v>
      </c>
      <c r="N51" s="7">
        <v>286.8</v>
      </c>
      <c r="O51" s="7">
        <v>0</v>
      </c>
      <c r="P51" s="7">
        <v>1045.47</v>
      </c>
      <c r="Q51">
        <v>3017.3</v>
      </c>
      <c r="R51" s="9">
        <f t="shared" si="2"/>
        <v>0.34649189672886355</v>
      </c>
      <c r="S51">
        <v>2979</v>
      </c>
      <c r="T51" s="9">
        <f t="shared" si="3"/>
        <v>0.35094662638469287</v>
      </c>
    </row>
    <row r="52" spans="1:20" x14ac:dyDescent="0.25">
      <c r="A52" s="4">
        <v>51</v>
      </c>
      <c r="B52" s="1">
        <v>44944</v>
      </c>
      <c r="C52" t="s">
        <v>5</v>
      </c>
      <c r="D52" s="5">
        <v>500000</v>
      </c>
      <c r="E52">
        <v>112</v>
      </c>
      <c r="F52">
        <v>0.99</v>
      </c>
      <c r="G52">
        <v>3.0000000000000001E-5</v>
      </c>
      <c r="H52" t="s">
        <v>15</v>
      </c>
      <c r="I52">
        <v>64</v>
      </c>
      <c r="J52">
        <v>0.1</v>
      </c>
      <c r="K52" t="s">
        <v>65</v>
      </c>
      <c r="L52">
        <v>5.31</v>
      </c>
      <c r="M52" s="7">
        <v>1.26</v>
      </c>
      <c r="N52" s="7">
        <v>209.76</v>
      </c>
      <c r="O52" s="7">
        <v>0.03</v>
      </c>
      <c r="P52" s="7">
        <v>551.21</v>
      </c>
      <c r="Q52">
        <v>2982.9</v>
      </c>
      <c r="R52" s="9">
        <f t="shared" si="2"/>
        <v>0.18478996949277549</v>
      </c>
      <c r="S52">
        <v>2979</v>
      </c>
      <c r="T52" s="9">
        <f t="shared" si="3"/>
        <v>0.18503188989593825</v>
      </c>
    </row>
    <row r="53" spans="1:20" x14ac:dyDescent="0.25">
      <c r="A53" s="4">
        <v>52</v>
      </c>
      <c r="B53" s="1">
        <v>44944</v>
      </c>
      <c r="C53" t="s">
        <v>5</v>
      </c>
      <c r="D53" s="5">
        <v>500000</v>
      </c>
      <c r="E53">
        <v>112</v>
      </c>
      <c r="F53">
        <v>0.99</v>
      </c>
      <c r="G53">
        <v>3.0000000000000001E-5</v>
      </c>
      <c r="H53" t="s">
        <v>14</v>
      </c>
      <c r="I53">
        <v>8</v>
      </c>
      <c r="J53">
        <v>0.1</v>
      </c>
      <c r="K53" t="s">
        <v>66</v>
      </c>
      <c r="L53">
        <v>7.16</v>
      </c>
      <c r="M53" s="7">
        <v>0</v>
      </c>
      <c r="N53" s="7">
        <v>601.70000000000005</v>
      </c>
      <c r="O53" s="7">
        <v>0</v>
      </c>
      <c r="P53" s="7">
        <v>-276.85000000000002</v>
      </c>
      <c r="Q53">
        <v>3022.5</v>
      </c>
      <c r="R53" s="9">
        <f t="shared" si="2"/>
        <v>-9.15963606286187E-2</v>
      </c>
      <c r="S53">
        <v>2979</v>
      </c>
      <c r="T53" s="9">
        <f t="shared" si="3"/>
        <v>-9.2933870426317566E-2</v>
      </c>
    </row>
    <row r="54" spans="1:20" x14ac:dyDescent="0.25">
      <c r="A54" s="4">
        <v>53</v>
      </c>
      <c r="B54" s="1">
        <v>44944</v>
      </c>
      <c r="C54" t="s">
        <v>5</v>
      </c>
      <c r="D54" s="5">
        <v>500000</v>
      </c>
      <c r="E54">
        <v>112</v>
      </c>
      <c r="F54">
        <v>0.99</v>
      </c>
      <c r="G54">
        <v>3.0000000000000001E-5</v>
      </c>
      <c r="H54" t="s">
        <v>14</v>
      </c>
      <c r="I54">
        <v>32</v>
      </c>
      <c r="J54">
        <v>0.1</v>
      </c>
      <c r="K54" t="s">
        <v>67</v>
      </c>
      <c r="L54">
        <v>7.1</v>
      </c>
      <c r="M54" s="7">
        <v>0</v>
      </c>
      <c r="N54" s="7">
        <v>557.63</v>
      </c>
      <c r="O54" s="7">
        <v>0</v>
      </c>
      <c r="P54" s="7">
        <v>-237.52</v>
      </c>
      <c r="Q54">
        <v>2992</v>
      </c>
      <c r="R54" s="9">
        <f t="shared" si="2"/>
        <v>-7.938502673796792E-2</v>
      </c>
      <c r="S54">
        <v>2979</v>
      </c>
      <c r="T54" s="9">
        <f t="shared" si="3"/>
        <v>-7.9731453507888558E-2</v>
      </c>
    </row>
    <row r="55" spans="1:20" ht="14.25" customHeight="1" x14ac:dyDescent="0.25">
      <c r="A55" s="4">
        <v>54</v>
      </c>
      <c r="B55" s="1">
        <v>44944</v>
      </c>
      <c r="C55" t="s">
        <v>5</v>
      </c>
      <c r="D55" s="5">
        <v>500000</v>
      </c>
      <c r="E55">
        <v>112</v>
      </c>
      <c r="F55">
        <v>0.99</v>
      </c>
      <c r="G55">
        <v>3.0000000000000001E-5</v>
      </c>
      <c r="H55" t="s">
        <v>14</v>
      </c>
      <c r="I55">
        <v>64</v>
      </c>
      <c r="J55">
        <v>0.1</v>
      </c>
      <c r="K55" t="s">
        <v>68</v>
      </c>
      <c r="L55">
        <v>6.22</v>
      </c>
      <c r="M55" s="7">
        <v>0</v>
      </c>
      <c r="N55" s="7">
        <v>149.66</v>
      </c>
      <c r="O55" s="7">
        <v>0</v>
      </c>
      <c r="P55" s="7">
        <v>321.36</v>
      </c>
      <c r="Q55">
        <v>3001.9</v>
      </c>
      <c r="R55" s="9">
        <f t="shared" si="2"/>
        <v>0.10705220027316033</v>
      </c>
      <c r="S55">
        <v>2979</v>
      </c>
      <c r="T55" s="9">
        <f t="shared" si="3"/>
        <v>0.10787512588116818</v>
      </c>
    </row>
    <row r="56" spans="1:20" x14ac:dyDescent="0.25">
      <c r="A56" s="4">
        <v>55</v>
      </c>
      <c r="B56" s="1">
        <v>44949</v>
      </c>
      <c r="C56" t="s">
        <v>80</v>
      </c>
      <c r="D56" s="5">
        <v>500000</v>
      </c>
      <c r="E56">
        <v>117</v>
      </c>
      <c r="F56">
        <v>0.8</v>
      </c>
      <c r="G56">
        <v>3.0000000000000001E-3</v>
      </c>
      <c r="H56" t="s">
        <v>15</v>
      </c>
      <c r="I56">
        <v>8</v>
      </c>
      <c r="J56">
        <v>0.1</v>
      </c>
      <c r="K56" t="s">
        <v>10</v>
      </c>
      <c r="L56">
        <v>1.71</v>
      </c>
      <c r="M56" s="7">
        <v>5.44</v>
      </c>
      <c r="N56" s="7">
        <v>253.56</v>
      </c>
      <c r="O56" s="7">
        <v>6.77</v>
      </c>
      <c r="P56" s="7">
        <v>1239.6400000000001</v>
      </c>
      <c r="Q56">
        <v>3016</v>
      </c>
      <c r="R56" s="9">
        <f t="shared" si="2"/>
        <v>0.41102122015915121</v>
      </c>
      <c r="S56">
        <v>2979</v>
      </c>
      <c r="T56" s="9">
        <f t="shared" si="3"/>
        <v>0.41612621685129242</v>
      </c>
    </row>
    <row r="57" spans="1:20" x14ac:dyDescent="0.25">
      <c r="A57" s="4">
        <v>56</v>
      </c>
      <c r="B57" s="1">
        <v>44949</v>
      </c>
      <c r="C57" t="s">
        <v>80</v>
      </c>
      <c r="D57" s="5">
        <v>500000</v>
      </c>
      <c r="E57">
        <v>117</v>
      </c>
      <c r="F57">
        <v>0.8</v>
      </c>
      <c r="G57">
        <v>3.0000000000000001E-3</v>
      </c>
      <c r="H57" t="s">
        <v>15</v>
      </c>
      <c r="I57">
        <v>32</v>
      </c>
      <c r="J57">
        <v>0.1</v>
      </c>
      <c r="K57" t="s">
        <v>16</v>
      </c>
      <c r="L57">
        <v>1.25</v>
      </c>
      <c r="M57" s="7">
        <v>6.48</v>
      </c>
      <c r="N57" s="7">
        <v>256.57</v>
      </c>
      <c r="O57" s="7">
        <v>7.31</v>
      </c>
      <c r="P57" s="7">
        <v>1284.1199999999999</v>
      </c>
      <c r="Q57">
        <v>2994.3</v>
      </c>
      <c r="R57" s="9">
        <f t="shared" si="2"/>
        <v>0.42885482416591519</v>
      </c>
      <c r="S57">
        <v>2979</v>
      </c>
      <c r="T57" s="9">
        <f t="shared" si="3"/>
        <v>0.43105740181268881</v>
      </c>
    </row>
    <row r="58" spans="1:20" x14ac:dyDescent="0.25">
      <c r="A58" s="4">
        <v>57</v>
      </c>
      <c r="B58" s="1">
        <v>44949</v>
      </c>
      <c r="C58" t="s">
        <v>80</v>
      </c>
      <c r="D58" s="5">
        <v>500000</v>
      </c>
      <c r="E58">
        <v>117</v>
      </c>
      <c r="F58">
        <v>0.8</v>
      </c>
      <c r="G58">
        <v>3.0000000000000001E-3</v>
      </c>
      <c r="H58" t="s">
        <v>15</v>
      </c>
      <c r="I58">
        <v>64</v>
      </c>
      <c r="J58">
        <v>0.1</v>
      </c>
      <c r="K58" t="s">
        <v>17</v>
      </c>
      <c r="L58">
        <v>1.06</v>
      </c>
      <c r="M58" s="7">
        <v>6.12</v>
      </c>
      <c r="N58" s="7">
        <v>232.15</v>
      </c>
      <c r="O58" s="7">
        <v>7.02</v>
      </c>
      <c r="P58" s="7">
        <v>1560.57</v>
      </c>
      <c r="Q58">
        <v>2983.5</v>
      </c>
      <c r="R58" s="9">
        <f t="shared" si="2"/>
        <v>0.52306686777275013</v>
      </c>
      <c r="S58">
        <v>2979</v>
      </c>
      <c r="T58" s="9">
        <f t="shared" si="3"/>
        <v>0.52385699899295068</v>
      </c>
    </row>
    <row r="59" spans="1:20" x14ac:dyDescent="0.25">
      <c r="A59" s="4">
        <v>58</v>
      </c>
      <c r="B59" s="1">
        <v>44949</v>
      </c>
      <c r="C59" t="s">
        <v>80</v>
      </c>
      <c r="D59" s="5">
        <v>500000</v>
      </c>
      <c r="E59">
        <v>117</v>
      </c>
      <c r="F59">
        <v>0.8</v>
      </c>
      <c r="G59">
        <v>3.0000000000000001E-3</v>
      </c>
      <c r="H59" t="s">
        <v>14</v>
      </c>
      <c r="I59">
        <v>8</v>
      </c>
      <c r="J59">
        <v>0.1</v>
      </c>
      <c r="K59" t="s">
        <v>18</v>
      </c>
      <c r="L59">
        <v>2.31</v>
      </c>
      <c r="M59" s="7">
        <v>3.84</v>
      </c>
      <c r="N59" s="7">
        <v>157.54</v>
      </c>
      <c r="O59" s="7">
        <v>5.86</v>
      </c>
      <c r="P59" s="7">
        <v>1176.23</v>
      </c>
      <c r="Q59">
        <v>3009.3</v>
      </c>
      <c r="R59" s="9">
        <f t="shared" si="2"/>
        <v>0.3908649852125079</v>
      </c>
      <c r="S59">
        <v>2979</v>
      </c>
      <c r="T59" s="9">
        <f t="shared" si="3"/>
        <v>0.39484055052030881</v>
      </c>
    </row>
    <row r="60" spans="1:20" x14ac:dyDescent="0.25">
      <c r="A60" s="4">
        <v>59</v>
      </c>
      <c r="B60" s="1">
        <v>44949</v>
      </c>
      <c r="C60" t="s">
        <v>80</v>
      </c>
      <c r="D60" s="5">
        <v>500000</v>
      </c>
      <c r="E60">
        <v>117</v>
      </c>
      <c r="F60">
        <v>0.8</v>
      </c>
      <c r="G60">
        <v>3.0000000000000001E-3</v>
      </c>
      <c r="H60" t="s">
        <v>14</v>
      </c>
      <c r="I60">
        <v>32</v>
      </c>
      <c r="J60">
        <v>0.1</v>
      </c>
      <c r="K60" t="s">
        <v>19</v>
      </c>
      <c r="L60">
        <v>1.26</v>
      </c>
      <c r="M60" s="7">
        <v>6.2</v>
      </c>
      <c r="N60" s="7">
        <v>276.68</v>
      </c>
      <c r="O60" s="7">
        <v>8.7200000000000006</v>
      </c>
      <c r="P60" s="7">
        <v>1296.6300000000001</v>
      </c>
      <c r="Q60">
        <v>3015.7</v>
      </c>
      <c r="R60" s="9">
        <f t="shared" si="2"/>
        <v>0.42995987664555502</v>
      </c>
      <c r="S60">
        <v>2979</v>
      </c>
      <c r="T60" s="9">
        <f t="shared" si="3"/>
        <v>0.43525679758308161</v>
      </c>
    </row>
    <row r="61" spans="1:20" x14ac:dyDescent="0.25">
      <c r="A61" s="4">
        <v>60</v>
      </c>
      <c r="B61" s="1">
        <v>44949</v>
      </c>
      <c r="C61" t="s">
        <v>80</v>
      </c>
      <c r="D61" s="5">
        <v>500000</v>
      </c>
      <c r="E61">
        <v>117</v>
      </c>
      <c r="F61">
        <v>0.8</v>
      </c>
      <c r="G61">
        <v>3.0000000000000001E-3</v>
      </c>
      <c r="H61" t="s">
        <v>14</v>
      </c>
      <c r="I61">
        <v>64</v>
      </c>
      <c r="J61">
        <v>0.1</v>
      </c>
      <c r="K61" t="s">
        <v>20</v>
      </c>
      <c r="L61">
        <v>1.73</v>
      </c>
      <c r="M61" s="7">
        <v>5.25</v>
      </c>
      <c r="N61" s="7">
        <v>274.20999999999998</v>
      </c>
      <c r="O61" s="7">
        <v>5.95</v>
      </c>
      <c r="P61" s="7">
        <v>1232.57</v>
      </c>
      <c r="Q61">
        <v>3006.1</v>
      </c>
      <c r="R61" s="9">
        <f t="shared" si="2"/>
        <v>0.41002295332823258</v>
      </c>
      <c r="S61">
        <v>2979</v>
      </c>
      <c r="T61" s="9">
        <f t="shared" si="3"/>
        <v>0.41375293722725742</v>
      </c>
    </row>
    <row r="62" spans="1:20" x14ac:dyDescent="0.25">
      <c r="A62" s="4">
        <v>61</v>
      </c>
      <c r="B62" s="1">
        <v>44949</v>
      </c>
      <c r="C62" t="s">
        <v>80</v>
      </c>
      <c r="D62" s="5">
        <v>500000</v>
      </c>
      <c r="E62">
        <v>117</v>
      </c>
      <c r="F62">
        <v>0.8</v>
      </c>
      <c r="G62">
        <v>2.9999999999999997E-4</v>
      </c>
      <c r="H62" t="s">
        <v>15</v>
      </c>
      <c r="I62">
        <v>8</v>
      </c>
      <c r="J62">
        <v>0.1</v>
      </c>
      <c r="K62" t="s">
        <v>21</v>
      </c>
      <c r="L62">
        <v>2.0499999999999998</v>
      </c>
      <c r="M62" s="7">
        <v>4.91</v>
      </c>
      <c r="N62" s="7">
        <v>333.71</v>
      </c>
      <c r="O62" s="7">
        <v>5.13</v>
      </c>
      <c r="P62" s="7">
        <v>1095.81</v>
      </c>
      <c r="Q62">
        <v>2989</v>
      </c>
      <c r="R62" s="9">
        <f t="shared" si="2"/>
        <v>0.36661425225828032</v>
      </c>
      <c r="S62">
        <v>2979</v>
      </c>
      <c r="T62" s="9">
        <f t="shared" si="3"/>
        <v>0.36784491440080563</v>
      </c>
    </row>
    <row r="63" spans="1:20" x14ac:dyDescent="0.25">
      <c r="A63" s="4">
        <v>62</v>
      </c>
      <c r="B63" s="1">
        <v>44949</v>
      </c>
      <c r="C63" t="s">
        <v>80</v>
      </c>
      <c r="D63" s="5">
        <v>500000</v>
      </c>
      <c r="E63">
        <v>117</v>
      </c>
      <c r="F63">
        <v>0.8</v>
      </c>
      <c r="G63">
        <v>2.9999999999999997E-4</v>
      </c>
      <c r="H63" t="s">
        <v>15</v>
      </c>
      <c r="I63">
        <v>32</v>
      </c>
      <c r="J63">
        <v>0.1</v>
      </c>
      <c r="K63" t="s">
        <v>22</v>
      </c>
      <c r="L63">
        <v>2.62</v>
      </c>
      <c r="M63" s="7">
        <v>3.92</v>
      </c>
      <c r="N63" s="7">
        <v>218.77</v>
      </c>
      <c r="O63" s="7">
        <v>4.4000000000000004</v>
      </c>
      <c r="P63" s="7">
        <v>1110.92</v>
      </c>
      <c r="Q63">
        <v>3006</v>
      </c>
      <c r="R63" s="9">
        <f t="shared" si="2"/>
        <v>0.36956753160345979</v>
      </c>
      <c r="S63">
        <v>2979</v>
      </c>
      <c r="T63" s="9">
        <f t="shared" si="3"/>
        <v>0.37291708627056064</v>
      </c>
    </row>
    <row r="64" spans="1:20" x14ac:dyDescent="0.25">
      <c r="A64" s="4">
        <v>63</v>
      </c>
      <c r="B64" s="1">
        <v>44949</v>
      </c>
      <c r="C64" t="s">
        <v>80</v>
      </c>
      <c r="D64" s="5">
        <v>500000</v>
      </c>
      <c r="E64">
        <v>117</v>
      </c>
      <c r="F64">
        <v>0.8</v>
      </c>
      <c r="G64">
        <v>2.9999999999999997E-4</v>
      </c>
      <c r="H64" t="s">
        <v>15</v>
      </c>
      <c r="I64">
        <v>64</v>
      </c>
      <c r="J64">
        <v>0.1</v>
      </c>
      <c r="K64" t="s">
        <v>23</v>
      </c>
      <c r="L64">
        <v>2.06</v>
      </c>
      <c r="M64" s="7">
        <v>4.46</v>
      </c>
      <c r="N64" s="7">
        <v>202.87</v>
      </c>
      <c r="O64" s="7">
        <v>5.13</v>
      </c>
      <c r="P64" s="7">
        <v>1245.44</v>
      </c>
      <c r="Q64">
        <v>3006.7</v>
      </c>
      <c r="R64" s="9">
        <f t="shared" si="2"/>
        <v>0.41422157182292885</v>
      </c>
      <c r="S64">
        <v>2979</v>
      </c>
      <c r="T64" s="9">
        <f t="shared" si="3"/>
        <v>0.4180731789191004</v>
      </c>
    </row>
    <row r="65" spans="1:20" x14ac:dyDescent="0.25">
      <c r="A65" s="4">
        <v>64</v>
      </c>
      <c r="B65" s="1">
        <v>44949</v>
      </c>
      <c r="C65" t="s">
        <v>80</v>
      </c>
      <c r="D65" s="5">
        <v>500000</v>
      </c>
      <c r="E65">
        <v>117</v>
      </c>
      <c r="F65">
        <v>0.8</v>
      </c>
      <c r="G65">
        <v>2.9999999999999997E-4</v>
      </c>
      <c r="H65" t="s">
        <v>14</v>
      </c>
      <c r="I65">
        <v>8</v>
      </c>
      <c r="J65">
        <v>0.1</v>
      </c>
      <c r="K65" t="s">
        <v>24</v>
      </c>
      <c r="L65">
        <v>4.1399999999999997</v>
      </c>
      <c r="M65" s="7">
        <v>3.89</v>
      </c>
      <c r="N65" s="7">
        <v>153.69999999999999</v>
      </c>
      <c r="O65" s="7">
        <v>0</v>
      </c>
      <c r="P65" s="7">
        <v>183.76</v>
      </c>
      <c r="Q65">
        <v>3017.8</v>
      </c>
      <c r="R65" s="9">
        <f t="shared" si="2"/>
        <v>6.0892040559347861E-2</v>
      </c>
      <c r="S65">
        <v>2979</v>
      </c>
      <c r="T65" s="9">
        <f t="shared" si="3"/>
        <v>6.1685129237999327E-2</v>
      </c>
    </row>
    <row r="66" spans="1:20" x14ac:dyDescent="0.25">
      <c r="A66" s="4">
        <v>65</v>
      </c>
      <c r="B66" s="1">
        <v>44949</v>
      </c>
      <c r="C66" t="s">
        <v>80</v>
      </c>
      <c r="D66" s="5">
        <v>500000</v>
      </c>
      <c r="E66">
        <v>117</v>
      </c>
      <c r="F66">
        <v>0.8</v>
      </c>
      <c r="G66">
        <v>2.9999999999999997E-4</v>
      </c>
      <c r="H66" t="s">
        <v>14</v>
      </c>
      <c r="I66">
        <v>32</v>
      </c>
      <c r="J66">
        <v>0.1</v>
      </c>
      <c r="K66" t="s">
        <v>25</v>
      </c>
      <c r="L66">
        <v>1.88</v>
      </c>
      <c r="M66" s="7">
        <v>4.74</v>
      </c>
      <c r="N66" s="7">
        <v>285.52999999999997</v>
      </c>
      <c r="O66" s="7">
        <v>5.13</v>
      </c>
      <c r="P66" s="7">
        <v>1253.5899999999999</v>
      </c>
      <c r="Q66">
        <v>3003</v>
      </c>
      <c r="R66" s="9">
        <f t="shared" ref="R66:R97" si="4">P66/Q66</f>
        <v>0.4174458874458874</v>
      </c>
      <c r="S66">
        <v>2979</v>
      </c>
      <c r="T66" s="9">
        <f t="shared" ref="T66:T97" si="5">P66/S66</f>
        <v>0.42080899630748569</v>
      </c>
    </row>
    <row r="67" spans="1:20" x14ac:dyDescent="0.25">
      <c r="A67" s="4">
        <v>66</v>
      </c>
      <c r="B67" s="1">
        <v>44949</v>
      </c>
      <c r="C67" t="s">
        <v>80</v>
      </c>
      <c r="D67" s="5">
        <v>500000</v>
      </c>
      <c r="E67">
        <v>117</v>
      </c>
      <c r="F67">
        <v>0.8</v>
      </c>
      <c r="G67">
        <v>2.9999999999999997E-4</v>
      </c>
      <c r="H67" t="s">
        <v>14</v>
      </c>
      <c r="I67">
        <v>64</v>
      </c>
      <c r="J67">
        <v>0.1</v>
      </c>
      <c r="K67" t="s">
        <v>26</v>
      </c>
      <c r="L67">
        <v>2.09</v>
      </c>
      <c r="M67" s="7">
        <v>5.68</v>
      </c>
      <c r="N67" s="7">
        <v>213.29</v>
      </c>
      <c r="O67" s="7">
        <v>0</v>
      </c>
      <c r="P67" s="7">
        <v>626.6</v>
      </c>
      <c r="Q67">
        <v>3018.2</v>
      </c>
      <c r="R67" s="9">
        <f t="shared" si="4"/>
        <v>0.20760718308925852</v>
      </c>
      <c r="S67">
        <v>2979</v>
      </c>
      <c r="T67" s="9">
        <f t="shared" si="5"/>
        <v>0.21033903994629072</v>
      </c>
    </row>
    <row r="68" spans="1:20" x14ac:dyDescent="0.25">
      <c r="A68" s="4">
        <v>67</v>
      </c>
      <c r="B68" s="1">
        <v>44949</v>
      </c>
      <c r="C68" t="s">
        <v>80</v>
      </c>
      <c r="D68" s="5">
        <v>500000</v>
      </c>
      <c r="E68">
        <v>117</v>
      </c>
      <c r="F68">
        <v>0.8</v>
      </c>
      <c r="G68">
        <v>3.0000000000000001E-5</v>
      </c>
      <c r="H68" t="s">
        <v>15</v>
      </c>
      <c r="I68">
        <v>8</v>
      </c>
      <c r="J68">
        <v>0.1</v>
      </c>
      <c r="K68" t="s">
        <v>27</v>
      </c>
      <c r="L68">
        <v>6.87</v>
      </c>
      <c r="M68" s="7">
        <v>0</v>
      </c>
      <c r="N68" s="7">
        <v>442.11</v>
      </c>
      <c r="O68" s="7">
        <v>0</v>
      </c>
      <c r="P68" s="7">
        <v>-128.88999999999999</v>
      </c>
      <c r="Q68">
        <v>2973.8</v>
      </c>
      <c r="R68" s="9">
        <f t="shared" si="4"/>
        <v>-4.3341852175667488E-2</v>
      </c>
      <c r="S68">
        <v>2979</v>
      </c>
      <c r="T68" s="9">
        <f t="shared" si="5"/>
        <v>-4.3266196710305467E-2</v>
      </c>
    </row>
    <row r="69" spans="1:20" x14ac:dyDescent="0.25">
      <c r="A69" s="4">
        <v>68</v>
      </c>
      <c r="B69" s="1">
        <v>44949</v>
      </c>
      <c r="C69" t="s">
        <v>80</v>
      </c>
      <c r="D69" s="5">
        <v>500000</v>
      </c>
      <c r="E69">
        <v>117</v>
      </c>
      <c r="F69">
        <v>0.8</v>
      </c>
      <c r="G69">
        <v>3.0000000000000001E-5</v>
      </c>
      <c r="H69" t="s">
        <v>15</v>
      </c>
      <c r="I69">
        <v>32</v>
      </c>
      <c r="J69">
        <v>0.1</v>
      </c>
      <c r="K69" t="s">
        <v>28</v>
      </c>
      <c r="L69">
        <v>6.81</v>
      </c>
      <c r="M69" s="7">
        <v>0</v>
      </c>
      <c r="N69" s="7">
        <v>477.41</v>
      </c>
      <c r="O69" s="7">
        <v>0</v>
      </c>
      <c r="P69" s="7">
        <v>-179.48</v>
      </c>
      <c r="Q69" s="7">
        <v>2981.9</v>
      </c>
      <c r="R69" s="9">
        <f t="shared" si="4"/>
        <v>-6.0189811864918334E-2</v>
      </c>
      <c r="S69">
        <v>2979</v>
      </c>
      <c r="T69" s="9">
        <f t="shared" si="5"/>
        <v>-6.0248405505203086E-2</v>
      </c>
    </row>
    <row r="70" spans="1:20" x14ac:dyDescent="0.25">
      <c r="A70" s="4">
        <v>69</v>
      </c>
      <c r="B70" s="1">
        <v>44949</v>
      </c>
      <c r="C70" t="s">
        <v>80</v>
      </c>
      <c r="D70" s="5">
        <v>500000</v>
      </c>
      <c r="E70">
        <v>117</v>
      </c>
      <c r="F70">
        <v>0.8</v>
      </c>
      <c r="G70">
        <v>3.0000000000000001E-5</v>
      </c>
      <c r="H70" t="s">
        <v>15</v>
      </c>
      <c r="I70">
        <v>64</v>
      </c>
      <c r="J70">
        <v>0.1</v>
      </c>
      <c r="K70" t="s">
        <v>29</v>
      </c>
      <c r="L70">
        <v>6.1</v>
      </c>
      <c r="M70" s="7">
        <v>0</v>
      </c>
      <c r="N70" s="7">
        <v>166.78</v>
      </c>
      <c r="O70" s="7">
        <v>0</v>
      </c>
      <c r="P70" s="7">
        <v>339.16</v>
      </c>
      <c r="Q70">
        <v>3001.8</v>
      </c>
      <c r="R70" s="9">
        <f t="shared" si="4"/>
        <v>0.11298554200812846</v>
      </c>
      <c r="S70">
        <v>2979</v>
      </c>
      <c r="T70" s="9">
        <f t="shared" si="5"/>
        <v>0.11385028533064788</v>
      </c>
    </row>
    <row r="71" spans="1:20" x14ac:dyDescent="0.25">
      <c r="A71" s="4">
        <v>70</v>
      </c>
      <c r="B71" s="1">
        <v>44949</v>
      </c>
      <c r="C71" t="s">
        <v>80</v>
      </c>
      <c r="D71" s="5">
        <v>500000</v>
      </c>
      <c r="E71">
        <v>117</v>
      </c>
      <c r="F71">
        <v>0.8</v>
      </c>
      <c r="G71">
        <v>3.0000000000000001E-5</v>
      </c>
      <c r="H71" t="s">
        <v>14</v>
      </c>
      <c r="I71">
        <v>8</v>
      </c>
      <c r="J71">
        <v>0.1</v>
      </c>
      <c r="K71" t="s">
        <v>30</v>
      </c>
      <c r="L71">
        <v>6.33</v>
      </c>
      <c r="M71" s="7">
        <v>0</v>
      </c>
      <c r="N71" s="7">
        <v>212.05</v>
      </c>
      <c r="O71" s="7">
        <v>0</v>
      </c>
      <c r="P71" s="7">
        <v>276.18</v>
      </c>
      <c r="Q71">
        <v>2988</v>
      </c>
      <c r="R71" s="9">
        <f t="shared" si="4"/>
        <v>9.2429718875502012E-2</v>
      </c>
      <c r="S71">
        <v>2979</v>
      </c>
      <c r="T71" s="9">
        <f t="shared" si="5"/>
        <v>9.2708962739174228E-2</v>
      </c>
    </row>
    <row r="72" spans="1:20" x14ac:dyDescent="0.25">
      <c r="A72" s="4">
        <v>71</v>
      </c>
      <c r="B72" s="1">
        <v>44949</v>
      </c>
      <c r="C72" t="s">
        <v>80</v>
      </c>
      <c r="D72" s="5">
        <v>500000</v>
      </c>
      <c r="E72">
        <v>117</v>
      </c>
      <c r="F72">
        <v>0.8</v>
      </c>
      <c r="G72">
        <v>3.0000000000000001E-5</v>
      </c>
      <c r="H72" t="s">
        <v>14</v>
      </c>
      <c r="I72">
        <v>32</v>
      </c>
      <c r="J72">
        <v>0.1</v>
      </c>
      <c r="K72" t="s">
        <v>31</v>
      </c>
      <c r="L72">
        <v>6.13</v>
      </c>
      <c r="M72" s="7">
        <v>0</v>
      </c>
      <c r="N72" s="7">
        <v>179.15</v>
      </c>
      <c r="O72" s="7">
        <v>0</v>
      </c>
      <c r="P72" s="7">
        <v>321.69</v>
      </c>
      <c r="Q72">
        <v>2986.9</v>
      </c>
      <c r="R72" s="9">
        <f t="shared" si="4"/>
        <v>0.10770029127188724</v>
      </c>
      <c r="S72">
        <v>2979</v>
      </c>
      <c r="T72" s="9">
        <f t="shared" si="5"/>
        <v>0.10798590130916415</v>
      </c>
    </row>
    <row r="73" spans="1:20" x14ac:dyDescent="0.25">
      <c r="A73" s="4">
        <v>72</v>
      </c>
      <c r="B73" s="1">
        <v>44949</v>
      </c>
      <c r="C73" t="s">
        <v>80</v>
      </c>
      <c r="D73" s="5">
        <v>500000</v>
      </c>
      <c r="E73">
        <v>117</v>
      </c>
      <c r="F73">
        <v>0.8</v>
      </c>
      <c r="G73">
        <v>3.0000000000000001E-5</v>
      </c>
      <c r="H73" t="s">
        <v>14</v>
      </c>
      <c r="I73">
        <v>64</v>
      </c>
      <c r="J73">
        <v>0.1</v>
      </c>
      <c r="K73" t="s">
        <v>32</v>
      </c>
      <c r="L73">
        <v>6.17</v>
      </c>
      <c r="M73" s="7">
        <v>0</v>
      </c>
      <c r="N73" s="7">
        <v>183.35</v>
      </c>
      <c r="O73" s="7">
        <v>0</v>
      </c>
      <c r="P73" s="7">
        <v>331.18</v>
      </c>
      <c r="Q73">
        <v>3012.1</v>
      </c>
      <c r="R73" s="9">
        <f t="shared" si="4"/>
        <v>0.10994986886225558</v>
      </c>
      <c r="S73">
        <v>2979</v>
      </c>
      <c r="T73" s="9">
        <f t="shared" si="5"/>
        <v>0.11117153407183619</v>
      </c>
    </row>
    <row r="74" spans="1:20" x14ac:dyDescent="0.25">
      <c r="A74" s="4">
        <v>73</v>
      </c>
      <c r="B74" s="1">
        <v>44949</v>
      </c>
      <c r="C74" t="s">
        <v>80</v>
      </c>
      <c r="D74" s="5">
        <v>500000</v>
      </c>
      <c r="E74">
        <v>117</v>
      </c>
      <c r="F74">
        <v>0.9</v>
      </c>
      <c r="G74">
        <v>3.0000000000000001E-3</v>
      </c>
      <c r="H74" t="s">
        <v>15</v>
      </c>
      <c r="I74">
        <v>8</v>
      </c>
      <c r="J74">
        <v>0.1</v>
      </c>
      <c r="K74" t="s">
        <v>33</v>
      </c>
      <c r="L74">
        <v>1.84</v>
      </c>
      <c r="M74" s="7">
        <v>4.91</v>
      </c>
      <c r="N74" s="7">
        <v>206.45</v>
      </c>
      <c r="O74" s="7">
        <v>6.39</v>
      </c>
      <c r="P74" s="7">
        <v>1258.44</v>
      </c>
      <c r="Q74">
        <v>2971.1</v>
      </c>
      <c r="R74" s="9">
        <f t="shared" si="4"/>
        <v>0.42356029753290031</v>
      </c>
      <c r="S74">
        <v>2979</v>
      </c>
      <c r="T74" s="9">
        <f t="shared" si="5"/>
        <v>0.42243705941591142</v>
      </c>
    </row>
    <row r="75" spans="1:20" x14ac:dyDescent="0.25">
      <c r="A75" s="10">
        <v>74</v>
      </c>
      <c r="B75" s="11">
        <v>44949</v>
      </c>
      <c r="C75" s="12" t="s">
        <v>80</v>
      </c>
      <c r="D75" s="13">
        <v>500000</v>
      </c>
      <c r="E75" s="12">
        <v>117</v>
      </c>
      <c r="F75" s="12">
        <v>0.9</v>
      </c>
      <c r="G75" s="12">
        <v>3.0000000000000001E-3</v>
      </c>
      <c r="H75" s="12" t="s">
        <v>15</v>
      </c>
      <c r="I75" s="12">
        <v>32</v>
      </c>
      <c r="J75">
        <v>0.1</v>
      </c>
      <c r="K75" s="12" t="s">
        <v>34</v>
      </c>
      <c r="L75">
        <v>0.56000000000000005</v>
      </c>
      <c r="M75" s="7">
        <v>7.61</v>
      </c>
      <c r="N75" s="7">
        <v>228.18</v>
      </c>
      <c r="O75" s="7">
        <v>9.9600000000000009</v>
      </c>
      <c r="P75" s="7">
        <v>1616.78</v>
      </c>
      <c r="Q75">
        <v>3011.3</v>
      </c>
      <c r="R75" s="9">
        <f t="shared" si="4"/>
        <v>0.53690432703483537</v>
      </c>
      <c r="S75">
        <v>2979</v>
      </c>
      <c r="T75" s="9">
        <f t="shared" si="5"/>
        <v>0.54272574689493114</v>
      </c>
    </row>
    <row r="76" spans="1:20" x14ac:dyDescent="0.25">
      <c r="A76" s="4">
        <v>75</v>
      </c>
      <c r="B76" s="1">
        <v>44949</v>
      </c>
      <c r="C76" t="s">
        <v>80</v>
      </c>
      <c r="D76" s="5">
        <v>500000</v>
      </c>
      <c r="E76">
        <v>117</v>
      </c>
      <c r="F76">
        <v>0.9</v>
      </c>
      <c r="G76">
        <v>3.0000000000000001E-3</v>
      </c>
      <c r="H76" t="s">
        <v>15</v>
      </c>
      <c r="I76">
        <v>64</v>
      </c>
      <c r="J76">
        <v>0.1</v>
      </c>
      <c r="K76" t="s">
        <v>35</v>
      </c>
      <c r="L76">
        <v>0.84</v>
      </c>
      <c r="M76" s="7">
        <v>6.46</v>
      </c>
      <c r="N76" s="7">
        <v>157.22</v>
      </c>
      <c r="O76" s="7">
        <v>7.49</v>
      </c>
      <c r="P76" s="7">
        <v>1401.27</v>
      </c>
      <c r="Q76">
        <v>2977.9</v>
      </c>
      <c r="R76" s="9">
        <f t="shared" si="4"/>
        <v>0.47055643238523792</v>
      </c>
      <c r="S76">
        <v>2979</v>
      </c>
      <c r="T76" s="9">
        <f t="shared" si="5"/>
        <v>0.47038267875125883</v>
      </c>
    </row>
    <row r="77" spans="1:20" x14ac:dyDescent="0.25">
      <c r="A77" s="4">
        <v>76</v>
      </c>
      <c r="B77" s="1">
        <v>44949</v>
      </c>
      <c r="C77" t="s">
        <v>80</v>
      </c>
      <c r="D77" s="5">
        <v>500000</v>
      </c>
      <c r="E77">
        <v>117</v>
      </c>
      <c r="F77">
        <v>0.9</v>
      </c>
      <c r="G77">
        <v>3.0000000000000001E-3</v>
      </c>
      <c r="H77" t="s">
        <v>14</v>
      </c>
      <c r="I77">
        <v>8</v>
      </c>
      <c r="J77">
        <v>0.1</v>
      </c>
      <c r="K77" t="s">
        <v>36</v>
      </c>
      <c r="L77">
        <v>1.55</v>
      </c>
      <c r="M77" s="7">
        <v>5.12</v>
      </c>
      <c r="N77" s="7">
        <v>143.37</v>
      </c>
      <c r="O77" s="7">
        <v>5.87</v>
      </c>
      <c r="P77" s="7">
        <v>1455.63</v>
      </c>
      <c r="Q77">
        <v>3027.6</v>
      </c>
      <c r="R77" s="9">
        <f t="shared" si="4"/>
        <v>0.48078676179151808</v>
      </c>
      <c r="S77">
        <v>2979</v>
      </c>
      <c r="T77" s="9">
        <f t="shared" si="5"/>
        <v>0.48863041289023168</v>
      </c>
    </row>
    <row r="78" spans="1:20" x14ac:dyDescent="0.25">
      <c r="A78" s="4">
        <v>77</v>
      </c>
      <c r="B78" s="1">
        <v>44949</v>
      </c>
      <c r="C78" t="s">
        <v>80</v>
      </c>
      <c r="D78" s="5">
        <v>500000</v>
      </c>
      <c r="E78">
        <v>117</v>
      </c>
      <c r="F78">
        <v>0.9</v>
      </c>
      <c r="G78">
        <v>3.0000000000000001E-3</v>
      </c>
      <c r="H78" t="s">
        <v>14</v>
      </c>
      <c r="I78">
        <v>32</v>
      </c>
      <c r="J78">
        <v>0.1</v>
      </c>
      <c r="K78" t="s">
        <v>37</v>
      </c>
      <c r="L78">
        <v>0.95</v>
      </c>
      <c r="M78" s="7">
        <v>6.3</v>
      </c>
      <c r="N78" s="7">
        <v>218.25</v>
      </c>
      <c r="O78" s="7">
        <v>0</v>
      </c>
      <c r="P78" s="7">
        <v>1104.47</v>
      </c>
      <c r="Q78">
        <v>3032.3</v>
      </c>
      <c r="R78" s="9">
        <f t="shared" si="4"/>
        <v>0.36423506908947001</v>
      </c>
      <c r="S78">
        <v>2979</v>
      </c>
      <c r="T78" s="9">
        <f t="shared" si="5"/>
        <v>0.37075193017791208</v>
      </c>
    </row>
    <row r="79" spans="1:20" x14ac:dyDescent="0.25">
      <c r="A79" s="4">
        <v>78</v>
      </c>
      <c r="B79" s="1">
        <v>44949</v>
      </c>
      <c r="C79" t="s">
        <v>80</v>
      </c>
      <c r="D79" s="5">
        <v>500000</v>
      </c>
      <c r="E79">
        <v>117</v>
      </c>
      <c r="F79">
        <v>0.9</v>
      </c>
      <c r="G79">
        <v>3.0000000000000001E-3</v>
      </c>
      <c r="H79" t="s">
        <v>14</v>
      </c>
      <c r="I79">
        <v>64</v>
      </c>
      <c r="J79">
        <v>0.1</v>
      </c>
      <c r="K79" t="s">
        <v>38</v>
      </c>
      <c r="L79">
        <v>1.39</v>
      </c>
      <c r="M79" s="7">
        <v>5.55</v>
      </c>
      <c r="N79" s="7">
        <v>209.61</v>
      </c>
      <c r="O79" s="7">
        <v>0</v>
      </c>
      <c r="P79" s="7">
        <v>1100.3900000000001</v>
      </c>
      <c r="Q79">
        <v>2991.1</v>
      </c>
      <c r="R79" s="9">
        <f t="shared" si="4"/>
        <v>0.3678880679348735</v>
      </c>
      <c r="S79">
        <v>2979</v>
      </c>
      <c r="T79" s="9">
        <f t="shared" si="5"/>
        <v>0.36938234306814371</v>
      </c>
    </row>
    <row r="80" spans="1:20" x14ac:dyDescent="0.25">
      <c r="A80" s="4">
        <v>79</v>
      </c>
      <c r="B80" s="1">
        <v>44949</v>
      </c>
      <c r="C80" t="s">
        <v>80</v>
      </c>
      <c r="D80" s="5">
        <v>500000</v>
      </c>
      <c r="E80">
        <v>117</v>
      </c>
      <c r="F80">
        <v>0.9</v>
      </c>
      <c r="G80">
        <v>2.9999999999999997E-4</v>
      </c>
      <c r="H80" t="s">
        <v>15</v>
      </c>
      <c r="I80">
        <v>8</v>
      </c>
      <c r="J80">
        <v>0.1</v>
      </c>
      <c r="K80" t="s">
        <v>39</v>
      </c>
      <c r="L80">
        <v>2.2999999999999998</v>
      </c>
      <c r="M80" s="7">
        <v>4.01</v>
      </c>
      <c r="N80" s="7">
        <v>116.43</v>
      </c>
      <c r="O80" s="7">
        <v>0</v>
      </c>
      <c r="P80" s="7">
        <v>838.22</v>
      </c>
      <c r="Q80">
        <v>3009.4</v>
      </c>
      <c r="R80" s="9">
        <f t="shared" si="4"/>
        <v>0.2785339270286436</v>
      </c>
      <c r="S80">
        <v>2979</v>
      </c>
      <c r="T80" s="9">
        <f t="shared" si="5"/>
        <v>0.28137630077207115</v>
      </c>
    </row>
    <row r="81" spans="1:20" x14ac:dyDescent="0.25">
      <c r="A81" s="4">
        <v>80</v>
      </c>
      <c r="B81" s="1">
        <v>44949</v>
      </c>
      <c r="C81" t="s">
        <v>80</v>
      </c>
      <c r="D81" s="5">
        <v>500000</v>
      </c>
      <c r="E81">
        <v>117</v>
      </c>
      <c r="F81">
        <v>0.9</v>
      </c>
      <c r="G81">
        <v>2.9999999999999997E-4</v>
      </c>
      <c r="H81" t="s">
        <v>15</v>
      </c>
      <c r="I81">
        <v>32</v>
      </c>
      <c r="J81">
        <v>0.1</v>
      </c>
      <c r="K81" t="s">
        <v>40</v>
      </c>
      <c r="L81">
        <v>2.1</v>
      </c>
      <c r="M81" s="7">
        <v>4.41</v>
      </c>
      <c r="N81" s="7">
        <v>157.88999999999999</v>
      </c>
      <c r="O81" s="7">
        <v>0</v>
      </c>
      <c r="P81" s="7">
        <v>1042.24</v>
      </c>
      <c r="Q81">
        <v>2989.6</v>
      </c>
      <c r="R81" s="9">
        <f t="shared" si="4"/>
        <v>0.34862188921594861</v>
      </c>
      <c r="S81">
        <v>2979</v>
      </c>
      <c r="T81" s="9">
        <f t="shared" si="5"/>
        <v>0.3498623699227929</v>
      </c>
    </row>
    <row r="82" spans="1:20" x14ac:dyDescent="0.25">
      <c r="A82" s="4">
        <v>81</v>
      </c>
      <c r="B82" s="1">
        <v>44949</v>
      </c>
      <c r="C82" t="s">
        <v>80</v>
      </c>
      <c r="D82" s="5">
        <v>500000</v>
      </c>
      <c r="E82">
        <v>117</v>
      </c>
      <c r="F82">
        <v>0.9</v>
      </c>
      <c r="G82">
        <v>2.9999999999999997E-4</v>
      </c>
      <c r="H82" t="s">
        <v>15</v>
      </c>
      <c r="I82">
        <v>64</v>
      </c>
      <c r="J82">
        <v>0.1</v>
      </c>
      <c r="K82" t="s">
        <v>41</v>
      </c>
      <c r="L82">
        <v>1.6</v>
      </c>
      <c r="M82" s="7">
        <v>4.88</v>
      </c>
      <c r="N82" s="7">
        <v>164.31</v>
      </c>
      <c r="O82" s="7">
        <v>0</v>
      </c>
      <c r="P82" s="7">
        <v>1095.06</v>
      </c>
      <c r="Q82">
        <v>2983</v>
      </c>
      <c r="R82" s="9">
        <f t="shared" si="4"/>
        <v>0.36710023466309083</v>
      </c>
      <c r="S82">
        <v>2979</v>
      </c>
      <c r="T82" s="9">
        <f t="shared" si="5"/>
        <v>0.36759315206445115</v>
      </c>
    </row>
    <row r="83" spans="1:20" x14ac:dyDescent="0.25">
      <c r="A83" s="4">
        <v>82</v>
      </c>
      <c r="B83" s="1">
        <v>44949</v>
      </c>
      <c r="C83" t="s">
        <v>80</v>
      </c>
      <c r="D83" s="5">
        <v>500000</v>
      </c>
      <c r="E83">
        <v>117</v>
      </c>
      <c r="F83">
        <v>0.9</v>
      </c>
      <c r="G83">
        <v>2.9999999999999997E-4</v>
      </c>
      <c r="H83" t="s">
        <v>14</v>
      </c>
      <c r="I83">
        <v>8</v>
      </c>
      <c r="J83">
        <v>0.1</v>
      </c>
      <c r="K83" t="s">
        <v>42</v>
      </c>
      <c r="L83">
        <v>6.15</v>
      </c>
      <c r="M83" s="7">
        <v>6.15</v>
      </c>
      <c r="N83" s="7">
        <v>156.30000000000001</v>
      </c>
      <c r="O83" s="7">
        <v>0</v>
      </c>
      <c r="P83" s="7">
        <v>288.49</v>
      </c>
      <c r="Q83">
        <v>3017.2</v>
      </c>
      <c r="R83" s="9">
        <f t="shared" si="4"/>
        <v>9.5615139864775295E-2</v>
      </c>
      <c r="S83">
        <v>2979</v>
      </c>
      <c r="T83" s="9">
        <f t="shared" si="5"/>
        <v>9.6841221886539111E-2</v>
      </c>
    </row>
    <row r="84" spans="1:20" x14ac:dyDescent="0.25">
      <c r="A84" s="4">
        <v>83</v>
      </c>
      <c r="B84" s="1">
        <v>44949</v>
      </c>
      <c r="C84" t="s">
        <v>80</v>
      </c>
      <c r="D84" s="5">
        <v>500000</v>
      </c>
      <c r="E84">
        <v>117</v>
      </c>
      <c r="F84">
        <v>0.9</v>
      </c>
      <c r="G84">
        <v>2.9999999999999997E-4</v>
      </c>
      <c r="H84" t="s">
        <v>14</v>
      </c>
      <c r="I84">
        <v>32</v>
      </c>
      <c r="J84">
        <v>0.1</v>
      </c>
      <c r="K84" t="s">
        <v>43</v>
      </c>
      <c r="L84">
        <v>2.17</v>
      </c>
      <c r="M84" s="7">
        <v>4.71</v>
      </c>
      <c r="N84" s="7">
        <v>145.35</v>
      </c>
      <c r="O84" s="7">
        <v>0</v>
      </c>
      <c r="P84" s="7">
        <v>799.08</v>
      </c>
      <c r="Q84">
        <v>2997.4</v>
      </c>
      <c r="R84" s="9">
        <f t="shared" si="4"/>
        <v>0.26659104557282981</v>
      </c>
      <c r="S84">
        <v>2979</v>
      </c>
      <c r="T84" s="9">
        <f t="shared" si="5"/>
        <v>0.26823766364551865</v>
      </c>
    </row>
    <row r="85" spans="1:20" x14ac:dyDescent="0.25">
      <c r="A85" s="4">
        <v>84</v>
      </c>
      <c r="B85" s="1">
        <v>44949</v>
      </c>
      <c r="C85" t="s">
        <v>80</v>
      </c>
      <c r="D85" s="5">
        <v>500000</v>
      </c>
      <c r="E85">
        <v>117</v>
      </c>
      <c r="F85">
        <v>0.9</v>
      </c>
      <c r="G85">
        <v>2.9999999999999997E-4</v>
      </c>
      <c r="H85" t="s">
        <v>14</v>
      </c>
      <c r="I85">
        <v>64</v>
      </c>
      <c r="J85">
        <v>0.1</v>
      </c>
      <c r="K85" t="s">
        <v>44</v>
      </c>
      <c r="L85">
        <v>5.81</v>
      </c>
      <c r="M85" s="7">
        <v>0</v>
      </c>
      <c r="N85" s="7">
        <v>160.9</v>
      </c>
      <c r="O85" s="7">
        <v>3.39</v>
      </c>
      <c r="P85" s="7">
        <v>507.36</v>
      </c>
      <c r="Q85">
        <v>2989.9</v>
      </c>
      <c r="R85" s="9">
        <f t="shared" si="4"/>
        <v>0.16969129402321148</v>
      </c>
      <c r="S85">
        <v>2979</v>
      </c>
      <c r="T85" s="9">
        <f t="shared" si="5"/>
        <v>0.17031218529707956</v>
      </c>
    </row>
    <row r="86" spans="1:20" x14ac:dyDescent="0.25">
      <c r="A86" s="4">
        <v>85</v>
      </c>
      <c r="B86" s="1">
        <v>44949</v>
      </c>
      <c r="C86" t="s">
        <v>80</v>
      </c>
      <c r="D86" s="5">
        <v>500000</v>
      </c>
      <c r="E86">
        <v>117</v>
      </c>
      <c r="F86">
        <v>0.9</v>
      </c>
      <c r="G86">
        <v>3.0000000000000001E-5</v>
      </c>
      <c r="H86" t="s">
        <v>15</v>
      </c>
      <c r="I86">
        <v>8</v>
      </c>
      <c r="J86">
        <v>0.1</v>
      </c>
      <c r="K86" t="s">
        <v>45</v>
      </c>
      <c r="L86">
        <v>6.83</v>
      </c>
      <c r="M86" s="7">
        <v>0</v>
      </c>
      <c r="N86" s="7">
        <v>216.29</v>
      </c>
      <c r="O86" s="7">
        <v>0</v>
      </c>
      <c r="P86" s="7">
        <v>285.76</v>
      </c>
      <c r="Q86">
        <v>2999.1</v>
      </c>
      <c r="R86" s="9">
        <f t="shared" si="4"/>
        <v>9.5281917908705951E-2</v>
      </c>
      <c r="S86">
        <v>2979</v>
      </c>
      <c r="T86" s="9">
        <f t="shared" si="5"/>
        <v>9.5924806982208788E-2</v>
      </c>
    </row>
    <row r="87" spans="1:20" x14ac:dyDescent="0.25">
      <c r="A87" s="4">
        <v>86</v>
      </c>
      <c r="B87" s="1">
        <v>44949</v>
      </c>
      <c r="C87" t="s">
        <v>80</v>
      </c>
      <c r="D87" s="5">
        <v>500000</v>
      </c>
      <c r="E87">
        <v>117</v>
      </c>
      <c r="F87">
        <v>0.9</v>
      </c>
      <c r="G87">
        <v>3.0000000000000001E-5</v>
      </c>
      <c r="H87" t="s">
        <v>15</v>
      </c>
      <c r="I87">
        <v>32</v>
      </c>
      <c r="J87">
        <v>0.1</v>
      </c>
      <c r="K87" t="s">
        <v>46</v>
      </c>
      <c r="L87">
        <v>6.87</v>
      </c>
      <c r="M87" s="7">
        <v>0</v>
      </c>
      <c r="N87" s="7">
        <v>518.27</v>
      </c>
      <c r="O87" s="7">
        <v>0</v>
      </c>
      <c r="P87" s="7">
        <v>-286.35000000000002</v>
      </c>
      <c r="Q87">
        <v>2965.1</v>
      </c>
      <c r="R87" s="9">
        <f t="shared" si="4"/>
        <v>-9.6573471383764473E-2</v>
      </c>
      <c r="S87">
        <v>2979</v>
      </c>
      <c r="T87" s="9">
        <f t="shared" si="5"/>
        <v>-9.6122860020140991E-2</v>
      </c>
    </row>
    <row r="88" spans="1:20" x14ac:dyDescent="0.25">
      <c r="A88" s="4">
        <v>87</v>
      </c>
      <c r="B88" s="1">
        <v>44949</v>
      </c>
      <c r="C88" t="s">
        <v>80</v>
      </c>
      <c r="D88" s="5">
        <v>500000</v>
      </c>
      <c r="E88">
        <v>117</v>
      </c>
      <c r="F88">
        <v>0.9</v>
      </c>
      <c r="G88">
        <v>3.0000000000000001E-5</v>
      </c>
      <c r="H88" t="s">
        <v>15</v>
      </c>
      <c r="I88">
        <v>64</v>
      </c>
      <c r="J88">
        <v>0.1</v>
      </c>
      <c r="K88" t="s">
        <v>47</v>
      </c>
      <c r="L88">
        <v>6.01</v>
      </c>
      <c r="M88" s="7">
        <v>0</v>
      </c>
      <c r="N88" s="7">
        <v>140.74</v>
      </c>
      <c r="O88" s="7">
        <v>0</v>
      </c>
      <c r="P88" s="7">
        <v>324.31</v>
      </c>
      <c r="Q88">
        <v>2992.9</v>
      </c>
      <c r="R88" s="9">
        <f t="shared" si="4"/>
        <v>0.10835978482408366</v>
      </c>
      <c r="S88">
        <v>2979</v>
      </c>
      <c r="T88" s="9">
        <f t="shared" si="5"/>
        <v>0.10886539107082914</v>
      </c>
    </row>
    <row r="89" spans="1:20" x14ac:dyDescent="0.25">
      <c r="A89" s="4">
        <v>88</v>
      </c>
      <c r="B89" s="1">
        <v>44949</v>
      </c>
      <c r="C89" t="s">
        <v>80</v>
      </c>
      <c r="D89" s="5">
        <v>500000</v>
      </c>
      <c r="E89">
        <v>117</v>
      </c>
      <c r="F89">
        <v>0.9</v>
      </c>
      <c r="G89">
        <v>3.0000000000000001E-5</v>
      </c>
      <c r="H89" t="s">
        <v>14</v>
      </c>
      <c r="I89">
        <v>8</v>
      </c>
      <c r="J89">
        <v>0.1</v>
      </c>
      <c r="K89" t="s">
        <v>48</v>
      </c>
      <c r="L89">
        <v>5.96</v>
      </c>
      <c r="M89" s="7">
        <v>0</v>
      </c>
      <c r="N89" s="7">
        <v>126.54</v>
      </c>
      <c r="O89" s="7">
        <v>0</v>
      </c>
      <c r="P89" s="7">
        <v>308.16000000000003</v>
      </c>
      <c r="Q89">
        <v>2979.6</v>
      </c>
      <c r="R89" s="9">
        <f t="shared" si="4"/>
        <v>0.10342327829238825</v>
      </c>
      <c r="S89">
        <v>2979</v>
      </c>
      <c r="T89" s="9">
        <f t="shared" si="5"/>
        <v>0.10344410876132931</v>
      </c>
    </row>
    <row r="90" spans="1:20" x14ac:dyDescent="0.25">
      <c r="A90" s="4">
        <v>89</v>
      </c>
      <c r="B90" s="1">
        <v>44949</v>
      </c>
      <c r="C90" t="s">
        <v>80</v>
      </c>
      <c r="D90" s="5">
        <v>500000</v>
      </c>
      <c r="E90">
        <v>117</v>
      </c>
      <c r="F90">
        <v>0.9</v>
      </c>
      <c r="G90">
        <v>3.0000000000000001E-5</v>
      </c>
      <c r="H90" t="s">
        <v>14</v>
      </c>
      <c r="I90">
        <v>32</v>
      </c>
      <c r="J90">
        <v>0.1</v>
      </c>
      <c r="K90" t="s">
        <v>49</v>
      </c>
      <c r="L90">
        <v>6.26</v>
      </c>
      <c r="M90" s="7">
        <v>0</v>
      </c>
      <c r="N90" s="7">
        <v>181.79</v>
      </c>
      <c r="O90" s="7">
        <v>0</v>
      </c>
      <c r="P90" s="7">
        <v>313.42</v>
      </c>
      <c r="Q90">
        <v>3011.6</v>
      </c>
      <c r="R90" s="9">
        <f t="shared" si="4"/>
        <v>0.10407092575375217</v>
      </c>
      <c r="S90">
        <v>2979</v>
      </c>
      <c r="T90" s="9">
        <f t="shared" si="5"/>
        <v>0.10520980194696207</v>
      </c>
    </row>
    <row r="91" spans="1:20" x14ac:dyDescent="0.25">
      <c r="A91" s="4">
        <v>90</v>
      </c>
      <c r="B91" s="1">
        <v>44949</v>
      </c>
      <c r="C91" t="s">
        <v>80</v>
      </c>
      <c r="D91" s="5">
        <v>500000</v>
      </c>
      <c r="E91">
        <v>117</v>
      </c>
      <c r="F91">
        <v>0.9</v>
      </c>
      <c r="G91">
        <v>3.0000000000000001E-5</v>
      </c>
      <c r="H91" t="s">
        <v>14</v>
      </c>
      <c r="I91">
        <v>64</v>
      </c>
      <c r="J91">
        <v>0.1</v>
      </c>
      <c r="K91" t="s">
        <v>50</v>
      </c>
      <c r="L91">
        <v>6.13</v>
      </c>
      <c r="M91" s="7">
        <v>0</v>
      </c>
      <c r="N91" s="7">
        <v>163.91</v>
      </c>
      <c r="O91" s="7">
        <v>0</v>
      </c>
      <c r="P91" s="7">
        <v>318.77</v>
      </c>
      <c r="Q91">
        <v>2988.9</v>
      </c>
      <c r="R91" s="9">
        <f t="shared" si="4"/>
        <v>0.10665127638930709</v>
      </c>
      <c r="S91">
        <v>2979</v>
      </c>
      <c r="T91" s="9">
        <f t="shared" si="5"/>
        <v>0.10700570661295736</v>
      </c>
    </row>
    <row r="92" spans="1:20" x14ac:dyDescent="0.25">
      <c r="A92" s="4">
        <v>91</v>
      </c>
      <c r="B92" s="1">
        <v>44949</v>
      </c>
      <c r="C92" t="s">
        <v>80</v>
      </c>
      <c r="D92" s="5">
        <v>500000</v>
      </c>
      <c r="E92">
        <v>117</v>
      </c>
      <c r="F92">
        <v>0.99</v>
      </c>
      <c r="G92">
        <v>3.0000000000000001E-3</v>
      </c>
      <c r="H92" t="s">
        <v>15</v>
      </c>
      <c r="I92">
        <v>8</v>
      </c>
      <c r="J92">
        <v>0.1</v>
      </c>
      <c r="K92" t="s">
        <v>51</v>
      </c>
      <c r="L92">
        <v>4.4800000000000004</v>
      </c>
      <c r="M92" s="7">
        <v>0</v>
      </c>
      <c r="N92" s="7">
        <v>45.82</v>
      </c>
      <c r="O92" s="7">
        <v>0</v>
      </c>
      <c r="P92" s="7">
        <v>42.14</v>
      </c>
      <c r="Q92">
        <v>3016.1</v>
      </c>
      <c r="R92" s="9">
        <f t="shared" si="4"/>
        <v>1.3971685288949307E-2</v>
      </c>
      <c r="S92">
        <v>2979</v>
      </c>
      <c r="T92" s="9">
        <f t="shared" si="5"/>
        <v>1.414568647197046E-2</v>
      </c>
    </row>
    <row r="93" spans="1:20" x14ac:dyDescent="0.25">
      <c r="A93" s="4">
        <v>92</v>
      </c>
      <c r="B93" s="1">
        <v>44949</v>
      </c>
      <c r="C93" t="s">
        <v>80</v>
      </c>
      <c r="D93" s="5">
        <v>500000</v>
      </c>
      <c r="E93">
        <v>117</v>
      </c>
      <c r="F93">
        <v>0.99</v>
      </c>
      <c r="G93">
        <v>3.0000000000000001E-3</v>
      </c>
      <c r="H93" t="s">
        <v>15</v>
      </c>
      <c r="I93">
        <v>32</v>
      </c>
      <c r="J93">
        <v>0.1</v>
      </c>
      <c r="K93" t="s">
        <v>52</v>
      </c>
      <c r="L93">
        <v>6.22</v>
      </c>
      <c r="M93" s="7">
        <v>0</v>
      </c>
      <c r="N93" s="7">
        <v>156.69999999999999</v>
      </c>
      <c r="O93" s="7">
        <v>13.59</v>
      </c>
      <c r="P93" s="7">
        <v>564.07000000000005</v>
      </c>
      <c r="Q93">
        <v>3033</v>
      </c>
      <c r="R93" s="9">
        <f t="shared" si="4"/>
        <v>0.18597757995384109</v>
      </c>
      <c r="S93">
        <v>2979</v>
      </c>
      <c r="T93" s="9">
        <f t="shared" si="5"/>
        <v>0.18934877475662976</v>
      </c>
    </row>
    <row r="94" spans="1:20" x14ac:dyDescent="0.25">
      <c r="A94" s="4">
        <v>93</v>
      </c>
      <c r="B94" s="1">
        <v>44949</v>
      </c>
      <c r="C94" t="s">
        <v>80</v>
      </c>
      <c r="D94" s="5">
        <v>500000</v>
      </c>
      <c r="E94">
        <v>117</v>
      </c>
      <c r="F94">
        <v>0.99</v>
      </c>
      <c r="G94">
        <v>3.0000000000000001E-3</v>
      </c>
      <c r="H94" t="s">
        <v>15</v>
      </c>
      <c r="I94">
        <v>64</v>
      </c>
      <c r="J94">
        <v>0.1</v>
      </c>
      <c r="K94" t="s">
        <v>53</v>
      </c>
      <c r="L94">
        <v>6.72</v>
      </c>
      <c r="M94" s="7">
        <v>0</v>
      </c>
      <c r="N94" s="7">
        <v>449.15</v>
      </c>
      <c r="O94" s="7">
        <v>0</v>
      </c>
      <c r="P94" s="7">
        <v>-107.44</v>
      </c>
      <c r="Q94">
        <v>3003</v>
      </c>
      <c r="R94" s="9">
        <f t="shared" si="4"/>
        <v>-3.5777555777555779E-2</v>
      </c>
      <c r="S94">
        <v>2979</v>
      </c>
      <c r="T94" s="9">
        <f t="shared" si="5"/>
        <v>-3.6065793890567306E-2</v>
      </c>
    </row>
    <row r="95" spans="1:20" x14ac:dyDescent="0.25">
      <c r="A95" s="4">
        <v>94</v>
      </c>
      <c r="B95" s="1">
        <v>44949</v>
      </c>
      <c r="C95" t="s">
        <v>80</v>
      </c>
      <c r="D95" s="5">
        <v>500000</v>
      </c>
      <c r="E95">
        <v>117</v>
      </c>
      <c r="F95">
        <v>0.99</v>
      </c>
      <c r="G95">
        <v>3.0000000000000001E-3</v>
      </c>
      <c r="H95" t="s">
        <v>14</v>
      </c>
      <c r="I95">
        <v>8</v>
      </c>
      <c r="J95">
        <v>0.1</v>
      </c>
      <c r="K95" t="s">
        <v>54</v>
      </c>
      <c r="L95">
        <v>6.45</v>
      </c>
      <c r="M95" s="7">
        <v>0</v>
      </c>
      <c r="N95" s="7">
        <v>165.83</v>
      </c>
      <c r="O95" s="7">
        <v>0</v>
      </c>
      <c r="P95" s="7">
        <v>281.26</v>
      </c>
      <c r="Q95">
        <v>3008.1</v>
      </c>
      <c r="R95" s="9">
        <f t="shared" si="4"/>
        <v>9.3500880954755491E-2</v>
      </c>
      <c r="S95">
        <v>2979</v>
      </c>
      <c r="T95" s="9">
        <f t="shared" si="5"/>
        <v>9.4414232964081898E-2</v>
      </c>
    </row>
    <row r="96" spans="1:20" x14ac:dyDescent="0.25">
      <c r="A96" s="4">
        <v>95</v>
      </c>
      <c r="B96" s="1">
        <v>44949</v>
      </c>
      <c r="C96" t="s">
        <v>80</v>
      </c>
      <c r="D96" s="5">
        <v>500000</v>
      </c>
      <c r="E96">
        <v>117</v>
      </c>
      <c r="F96">
        <v>0.99</v>
      </c>
      <c r="G96">
        <v>3.0000000000000001E-3</v>
      </c>
      <c r="H96" t="s">
        <v>14</v>
      </c>
      <c r="I96">
        <v>32</v>
      </c>
      <c r="J96">
        <v>0.1</v>
      </c>
      <c r="K96" t="s">
        <v>55</v>
      </c>
      <c r="L96">
        <v>6.31</v>
      </c>
      <c r="M96" s="7">
        <v>0</v>
      </c>
      <c r="N96" s="7">
        <v>187.78</v>
      </c>
      <c r="O96" s="7">
        <v>0</v>
      </c>
      <c r="P96" s="7">
        <v>359.1</v>
      </c>
      <c r="Q96">
        <v>2986.9</v>
      </c>
      <c r="R96" s="9">
        <f t="shared" si="4"/>
        <v>0.12022498242324819</v>
      </c>
      <c r="S96">
        <v>2979</v>
      </c>
      <c r="T96" s="9">
        <f t="shared" si="5"/>
        <v>0.12054380664652568</v>
      </c>
    </row>
    <row r="97" spans="1:20" x14ac:dyDescent="0.25">
      <c r="A97" s="4">
        <v>96</v>
      </c>
      <c r="B97" s="1">
        <v>44949</v>
      </c>
      <c r="C97" t="s">
        <v>80</v>
      </c>
      <c r="D97" s="5">
        <v>500000</v>
      </c>
      <c r="E97">
        <v>117</v>
      </c>
      <c r="F97">
        <v>0.99</v>
      </c>
      <c r="G97">
        <v>3.0000000000000001E-3</v>
      </c>
      <c r="H97" t="s">
        <v>14</v>
      </c>
      <c r="I97">
        <v>64</v>
      </c>
      <c r="J97">
        <v>0.1</v>
      </c>
      <c r="K97" t="s">
        <v>56</v>
      </c>
      <c r="L97">
        <v>6.91</v>
      </c>
      <c r="M97" s="7">
        <v>0</v>
      </c>
      <c r="N97" s="7">
        <v>464.31</v>
      </c>
      <c r="O97" s="7">
        <v>0</v>
      </c>
      <c r="P97" s="7">
        <v>-184.38</v>
      </c>
      <c r="Q97">
        <v>2978.6</v>
      </c>
      <c r="R97" s="9">
        <f t="shared" si="4"/>
        <v>-6.1901564493386158E-2</v>
      </c>
      <c r="S97">
        <v>2979</v>
      </c>
      <c r="T97" s="9">
        <f t="shared" si="5"/>
        <v>-6.1893252769385697E-2</v>
      </c>
    </row>
    <row r="98" spans="1:20" x14ac:dyDescent="0.25">
      <c r="A98" s="4">
        <v>97</v>
      </c>
      <c r="B98" s="1">
        <v>44949</v>
      </c>
      <c r="C98" t="s">
        <v>80</v>
      </c>
      <c r="D98" s="5">
        <v>500000</v>
      </c>
      <c r="E98">
        <v>117</v>
      </c>
      <c r="F98">
        <v>0.99</v>
      </c>
      <c r="G98">
        <v>2.9999999999999997E-4</v>
      </c>
      <c r="H98" t="s">
        <v>15</v>
      </c>
      <c r="I98">
        <v>8</v>
      </c>
      <c r="J98">
        <v>0.1</v>
      </c>
      <c r="K98" t="s">
        <v>57</v>
      </c>
      <c r="L98">
        <v>3.35</v>
      </c>
      <c r="M98" s="7">
        <v>6.69</v>
      </c>
      <c r="N98" s="7">
        <v>104.93</v>
      </c>
      <c r="O98" s="7">
        <v>0</v>
      </c>
      <c r="P98" s="7">
        <v>-236.03</v>
      </c>
      <c r="Q98">
        <v>3008.9</v>
      </c>
      <c r="R98" s="9">
        <f t="shared" ref="R98:R129" si="6">P98/Q98</f>
        <v>-7.8443949616138792E-2</v>
      </c>
      <c r="S98">
        <v>2979</v>
      </c>
      <c r="T98" s="9">
        <f t="shared" ref="T98:T129" si="7">P98/S98</f>
        <v>-7.9231285666330989E-2</v>
      </c>
    </row>
    <row r="99" spans="1:20" x14ac:dyDescent="0.25">
      <c r="A99" s="4">
        <v>98</v>
      </c>
      <c r="B99" s="1">
        <v>44949</v>
      </c>
      <c r="C99" t="s">
        <v>80</v>
      </c>
      <c r="D99" s="5">
        <v>500000</v>
      </c>
      <c r="E99">
        <v>117</v>
      </c>
      <c r="F99">
        <v>0.99</v>
      </c>
      <c r="G99">
        <v>2.9999999999999997E-4</v>
      </c>
      <c r="H99" t="s">
        <v>15</v>
      </c>
      <c r="I99">
        <v>32</v>
      </c>
      <c r="J99">
        <v>0.1</v>
      </c>
      <c r="K99" t="s">
        <v>58</v>
      </c>
      <c r="L99">
        <v>1.55</v>
      </c>
      <c r="M99" s="7">
        <v>5.64</v>
      </c>
      <c r="N99" s="7">
        <v>118.48</v>
      </c>
      <c r="O99" s="7">
        <v>0</v>
      </c>
      <c r="P99" s="7">
        <v>919.16</v>
      </c>
      <c r="Q99">
        <v>3039.8</v>
      </c>
      <c r="R99" s="9">
        <f t="shared" si="6"/>
        <v>0.30237515626028028</v>
      </c>
      <c r="S99">
        <v>2979</v>
      </c>
      <c r="T99" s="9">
        <f t="shared" si="7"/>
        <v>0.3085464921114468</v>
      </c>
    </row>
    <row r="100" spans="1:20" x14ac:dyDescent="0.25">
      <c r="A100" s="4">
        <v>99</v>
      </c>
      <c r="B100" s="1">
        <v>44949</v>
      </c>
      <c r="C100" t="s">
        <v>80</v>
      </c>
      <c r="D100" s="5">
        <v>500000</v>
      </c>
      <c r="E100">
        <v>117</v>
      </c>
      <c r="F100">
        <v>0.99</v>
      </c>
      <c r="G100">
        <v>2.9999999999999997E-4</v>
      </c>
      <c r="H100" t="s">
        <v>15</v>
      </c>
      <c r="I100">
        <v>64</v>
      </c>
      <c r="J100">
        <v>0.1</v>
      </c>
      <c r="K100" t="s">
        <v>59</v>
      </c>
      <c r="L100">
        <v>6.29</v>
      </c>
      <c r="M100" s="7">
        <v>0</v>
      </c>
      <c r="N100" s="7">
        <v>186.63</v>
      </c>
      <c r="O100" s="7">
        <v>0</v>
      </c>
      <c r="P100" s="7">
        <v>294.86</v>
      </c>
      <c r="Q100">
        <v>3024.5</v>
      </c>
      <c r="R100" s="9">
        <f t="shared" si="6"/>
        <v>9.7490494296577954E-2</v>
      </c>
      <c r="S100">
        <v>2979</v>
      </c>
      <c r="T100" s="9">
        <f t="shared" si="7"/>
        <v>9.8979523329976504E-2</v>
      </c>
    </row>
    <row r="101" spans="1:20" x14ac:dyDescent="0.25">
      <c r="A101" s="4">
        <v>100</v>
      </c>
      <c r="B101" s="1">
        <v>44949</v>
      </c>
      <c r="C101" t="s">
        <v>80</v>
      </c>
      <c r="D101" s="5">
        <v>500000</v>
      </c>
      <c r="E101">
        <v>117</v>
      </c>
      <c r="F101">
        <v>0.99</v>
      </c>
      <c r="G101">
        <v>2.9999999999999997E-4</v>
      </c>
      <c r="H101" t="s">
        <v>14</v>
      </c>
      <c r="I101">
        <v>8</v>
      </c>
      <c r="J101">
        <v>0.1</v>
      </c>
      <c r="K101" t="s">
        <v>60</v>
      </c>
      <c r="L101">
        <v>6.83</v>
      </c>
      <c r="M101" s="7">
        <v>0</v>
      </c>
      <c r="N101" s="7">
        <v>486.44</v>
      </c>
      <c r="O101" s="7">
        <v>0</v>
      </c>
      <c r="P101" s="7">
        <v>-199.57</v>
      </c>
      <c r="Q101">
        <v>2992.1</v>
      </c>
      <c r="R101" s="9">
        <f t="shared" si="6"/>
        <v>-6.6698973964773908E-2</v>
      </c>
      <c r="S101">
        <v>2979</v>
      </c>
      <c r="T101" s="9">
        <f t="shared" si="7"/>
        <v>-6.6992279288351789E-2</v>
      </c>
    </row>
    <row r="102" spans="1:20" x14ac:dyDescent="0.25">
      <c r="A102" s="4">
        <v>101</v>
      </c>
      <c r="B102" s="1">
        <v>44949</v>
      </c>
      <c r="C102" t="s">
        <v>80</v>
      </c>
      <c r="D102" s="5">
        <v>500000</v>
      </c>
      <c r="E102">
        <v>117</v>
      </c>
      <c r="F102">
        <v>0.99</v>
      </c>
      <c r="G102">
        <v>2.9999999999999997E-4</v>
      </c>
      <c r="H102" t="s">
        <v>14</v>
      </c>
      <c r="I102">
        <v>32</v>
      </c>
      <c r="J102">
        <v>0.1</v>
      </c>
      <c r="K102" t="s">
        <v>61</v>
      </c>
      <c r="L102">
        <v>5.95</v>
      </c>
      <c r="M102" s="7">
        <v>0</v>
      </c>
      <c r="N102" s="7">
        <v>118.2</v>
      </c>
      <c r="O102" s="7">
        <v>0</v>
      </c>
      <c r="P102" s="7">
        <v>303.61</v>
      </c>
      <c r="Q102">
        <v>3021.7</v>
      </c>
      <c r="R102" s="9">
        <f t="shared" si="6"/>
        <v>0.10047655293377901</v>
      </c>
      <c r="S102">
        <v>2979</v>
      </c>
      <c r="T102" s="9">
        <f t="shared" si="7"/>
        <v>0.10191675058744545</v>
      </c>
    </row>
    <row r="103" spans="1:20" x14ac:dyDescent="0.25">
      <c r="A103" s="4">
        <v>102</v>
      </c>
      <c r="B103" s="1">
        <v>44949</v>
      </c>
      <c r="C103" t="s">
        <v>80</v>
      </c>
      <c r="D103" s="5">
        <v>500000</v>
      </c>
      <c r="E103">
        <v>117</v>
      </c>
      <c r="F103">
        <v>0.99</v>
      </c>
      <c r="G103">
        <v>2.9999999999999997E-4</v>
      </c>
      <c r="H103" t="s">
        <v>14</v>
      </c>
      <c r="I103">
        <v>64</v>
      </c>
      <c r="J103">
        <v>0.1</v>
      </c>
      <c r="K103" t="s">
        <v>62</v>
      </c>
      <c r="L103">
        <v>6.42</v>
      </c>
      <c r="M103" s="7">
        <v>0</v>
      </c>
      <c r="N103" s="7">
        <v>216.28</v>
      </c>
      <c r="O103" s="7">
        <v>0</v>
      </c>
      <c r="P103" s="7">
        <v>270.56</v>
      </c>
      <c r="Q103">
        <v>3020.2</v>
      </c>
      <c r="R103" s="9">
        <f t="shared" si="6"/>
        <v>8.9583471293291847E-2</v>
      </c>
      <c r="S103">
        <v>2979</v>
      </c>
      <c r="T103" s="9">
        <f t="shared" si="7"/>
        <v>9.0822423632091309E-2</v>
      </c>
    </row>
    <row r="104" spans="1:20" x14ac:dyDescent="0.25">
      <c r="A104" s="4">
        <v>103</v>
      </c>
      <c r="B104" s="1">
        <v>44949</v>
      </c>
      <c r="C104" t="s">
        <v>80</v>
      </c>
      <c r="D104" s="5">
        <v>500000</v>
      </c>
      <c r="E104">
        <v>117</v>
      </c>
      <c r="F104">
        <v>0.99</v>
      </c>
      <c r="G104">
        <v>3.0000000000000001E-5</v>
      </c>
      <c r="H104" t="s">
        <v>15</v>
      </c>
      <c r="I104">
        <v>8</v>
      </c>
      <c r="J104">
        <v>0.1</v>
      </c>
      <c r="K104" t="s">
        <v>63</v>
      </c>
      <c r="L104">
        <v>6.82</v>
      </c>
      <c r="M104" s="7">
        <v>0</v>
      </c>
      <c r="N104" s="7">
        <v>429.02</v>
      </c>
      <c r="O104" s="7">
        <v>0</v>
      </c>
      <c r="P104" s="7">
        <v>-88.9</v>
      </c>
      <c r="Q104">
        <v>3007.2</v>
      </c>
      <c r="R104" s="9">
        <f t="shared" si="6"/>
        <v>-2.9562383612662946E-2</v>
      </c>
      <c r="S104">
        <v>2979</v>
      </c>
      <c r="T104" s="9">
        <f t="shared" si="7"/>
        <v>-2.9842228935884528E-2</v>
      </c>
    </row>
    <row r="105" spans="1:20" x14ac:dyDescent="0.25">
      <c r="A105" s="4">
        <v>104</v>
      </c>
      <c r="B105" s="1">
        <v>44949</v>
      </c>
      <c r="C105" t="s">
        <v>80</v>
      </c>
      <c r="D105" s="5">
        <v>500000</v>
      </c>
      <c r="E105">
        <v>117</v>
      </c>
      <c r="F105">
        <v>0.99</v>
      </c>
      <c r="G105">
        <v>3.0000000000000001E-5</v>
      </c>
      <c r="H105" t="s">
        <v>15</v>
      </c>
      <c r="I105">
        <v>32</v>
      </c>
      <c r="J105">
        <v>0.1</v>
      </c>
      <c r="K105" t="s">
        <v>64</v>
      </c>
      <c r="L105">
        <v>6.76</v>
      </c>
      <c r="M105" s="7">
        <v>0</v>
      </c>
      <c r="N105" s="7">
        <v>475.75</v>
      </c>
      <c r="O105" s="7">
        <v>0</v>
      </c>
      <c r="P105" s="7">
        <v>-172.05</v>
      </c>
      <c r="Q105">
        <v>2997.1</v>
      </c>
      <c r="R105" s="9">
        <f t="shared" si="6"/>
        <v>-5.7405491975576393E-2</v>
      </c>
      <c r="S105">
        <v>2979</v>
      </c>
      <c r="T105" s="9">
        <f t="shared" si="7"/>
        <v>-5.7754279959718033E-2</v>
      </c>
    </row>
    <row r="106" spans="1:20" x14ac:dyDescent="0.25">
      <c r="A106" s="4">
        <v>105</v>
      </c>
      <c r="B106" s="1">
        <v>44949</v>
      </c>
      <c r="C106" t="s">
        <v>80</v>
      </c>
      <c r="D106" s="5">
        <v>500000</v>
      </c>
      <c r="E106">
        <v>117</v>
      </c>
      <c r="F106">
        <v>0.99</v>
      </c>
      <c r="G106">
        <v>3.0000000000000001E-5</v>
      </c>
      <c r="H106" t="s">
        <v>15</v>
      </c>
      <c r="I106">
        <v>64</v>
      </c>
      <c r="J106">
        <v>0.1</v>
      </c>
      <c r="K106" t="s">
        <v>65</v>
      </c>
      <c r="L106">
        <v>6.15</v>
      </c>
      <c r="M106" s="7">
        <v>0</v>
      </c>
      <c r="N106" s="7">
        <v>175.57</v>
      </c>
      <c r="O106" s="7">
        <v>0</v>
      </c>
      <c r="P106" s="7">
        <v>324.52999999999997</v>
      </c>
      <c r="Q106">
        <v>3013.6</v>
      </c>
      <c r="R106" s="9">
        <f t="shared" si="6"/>
        <v>0.10768847889567294</v>
      </c>
      <c r="S106">
        <v>2979</v>
      </c>
      <c r="T106" s="9">
        <f t="shared" si="7"/>
        <v>0.10893924135615977</v>
      </c>
    </row>
    <row r="107" spans="1:20" x14ac:dyDescent="0.25">
      <c r="A107" s="4">
        <v>106</v>
      </c>
      <c r="B107" s="1">
        <v>44949</v>
      </c>
      <c r="C107" t="s">
        <v>80</v>
      </c>
      <c r="D107" s="5">
        <v>500000</v>
      </c>
      <c r="E107">
        <v>117</v>
      </c>
      <c r="F107">
        <v>0.99</v>
      </c>
      <c r="G107">
        <v>3.0000000000000001E-5</v>
      </c>
      <c r="H107" t="s">
        <v>14</v>
      </c>
      <c r="I107">
        <v>8</v>
      </c>
      <c r="J107">
        <v>0.1</v>
      </c>
      <c r="K107" t="s">
        <v>66</v>
      </c>
      <c r="L107">
        <v>6.52</v>
      </c>
      <c r="M107" s="7">
        <v>0</v>
      </c>
      <c r="N107" s="7">
        <v>219.08</v>
      </c>
      <c r="O107" s="7">
        <v>0</v>
      </c>
      <c r="P107" s="7">
        <v>231.78</v>
      </c>
      <c r="Q107">
        <v>2997.5</v>
      </c>
      <c r="R107" s="9">
        <f t="shared" si="6"/>
        <v>7.7324437030859047E-2</v>
      </c>
      <c r="S107">
        <v>2979</v>
      </c>
      <c r="T107" s="9">
        <f t="shared" si="7"/>
        <v>7.7804632426988929E-2</v>
      </c>
    </row>
    <row r="108" spans="1:20" x14ac:dyDescent="0.25">
      <c r="A108" s="4">
        <v>107</v>
      </c>
      <c r="B108" s="1">
        <v>44949</v>
      </c>
      <c r="C108" t="s">
        <v>80</v>
      </c>
      <c r="D108" s="5">
        <v>500000</v>
      </c>
      <c r="E108">
        <v>117</v>
      </c>
      <c r="F108">
        <v>0.99</v>
      </c>
      <c r="G108">
        <v>3.0000000000000001E-5</v>
      </c>
      <c r="H108" t="s">
        <v>14</v>
      </c>
      <c r="I108">
        <v>32</v>
      </c>
      <c r="J108">
        <v>0.1</v>
      </c>
      <c r="K108" t="s">
        <v>67</v>
      </c>
      <c r="L108">
        <v>6.31</v>
      </c>
      <c r="M108" s="7">
        <v>0</v>
      </c>
      <c r="N108" s="7">
        <v>199.63</v>
      </c>
      <c r="O108" s="7">
        <v>0</v>
      </c>
      <c r="P108" s="7">
        <v>293.83</v>
      </c>
      <c r="Q108">
        <v>3019.4</v>
      </c>
      <c r="R108" s="9">
        <f t="shared" si="6"/>
        <v>9.7314035901172408E-2</v>
      </c>
      <c r="S108">
        <v>2979</v>
      </c>
      <c r="T108" s="9">
        <f t="shared" si="7"/>
        <v>9.8633769721383005E-2</v>
      </c>
    </row>
    <row r="109" spans="1:20" x14ac:dyDescent="0.25">
      <c r="A109" s="4">
        <v>108</v>
      </c>
      <c r="B109" s="1">
        <v>44949</v>
      </c>
      <c r="C109" t="s">
        <v>80</v>
      </c>
      <c r="D109" s="5">
        <v>500000</v>
      </c>
      <c r="E109">
        <v>117</v>
      </c>
      <c r="F109">
        <v>0.99</v>
      </c>
      <c r="G109">
        <v>3.0000000000000001E-5</v>
      </c>
      <c r="H109" t="s">
        <v>14</v>
      </c>
      <c r="I109">
        <v>64</v>
      </c>
      <c r="J109">
        <v>0.1</v>
      </c>
      <c r="K109" t="s">
        <v>68</v>
      </c>
      <c r="L109">
        <v>6.71</v>
      </c>
      <c r="M109" s="7">
        <v>0</v>
      </c>
      <c r="N109" s="7">
        <v>407.94</v>
      </c>
      <c r="O109" s="7">
        <v>0</v>
      </c>
      <c r="P109" s="7">
        <v>-22.76</v>
      </c>
      <c r="Q109">
        <v>3016.1</v>
      </c>
      <c r="R109" s="9">
        <f t="shared" si="6"/>
        <v>-7.546168893604324E-3</v>
      </c>
      <c r="S109">
        <v>2979</v>
      </c>
      <c r="T109" s="9">
        <f t="shared" si="7"/>
        <v>-7.6401477005706622E-3</v>
      </c>
    </row>
    <row r="110" spans="1:20" x14ac:dyDescent="0.25">
      <c r="A110" s="4">
        <v>109</v>
      </c>
      <c r="B110" s="1">
        <v>44956</v>
      </c>
      <c r="C110" t="s">
        <v>81</v>
      </c>
      <c r="D110" s="5">
        <v>500000</v>
      </c>
      <c r="E110">
        <v>112</v>
      </c>
      <c r="F110">
        <v>0.8</v>
      </c>
      <c r="G110">
        <v>3.0000000000000001E-3</v>
      </c>
      <c r="H110" t="s">
        <v>15</v>
      </c>
      <c r="I110">
        <v>8</v>
      </c>
      <c r="J110">
        <v>0.1</v>
      </c>
      <c r="K110" t="s">
        <v>10</v>
      </c>
      <c r="L110">
        <v>2.82</v>
      </c>
      <c r="M110" s="7">
        <v>3.55</v>
      </c>
      <c r="N110" s="7">
        <v>172.69</v>
      </c>
      <c r="O110" s="7">
        <v>3.04</v>
      </c>
      <c r="P110" s="7">
        <v>1174.1199999999999</v>
      </c>
      <c r="Q110">
        <v>3017.1</v>
      </c>
      <c r="R110" s="9">
        <f t="shared" si="6"/>
        <v>0.38915514898412379</v>
      </c>
      <c r="S110">
        <v>2979</v>
      </c>
      <c r="T110" s="9">
        <f t="shared" si="7"/>
        <v>0.39413225914736483</v>
      </c>
    </row>
    <row r="111" spans="1:20" x14ac:dyDescent="0.25">
      <c r="A111" s="4">
        <v>110</v>
      </c>
      <c r="B111" s="1">
        <v>44957</v>
      </c>
      <c r="C111" t="s">
        <v>81</v>
      </c>
      <c r="D111" s="5">
        <v>500000</v>
      </c>
      <c r="E111">
        <v>112</v>
      </c>
      <c r="F111">
        <v>0.8</v>
      </c>
      <c r="G111">
        <v>3.0000000000000001E-3</v>
      </c>
      <c r="H111" t="s">
        <v>15</v>
      </c>
      <c r="I111">
        <v>32</v>
      </c>
      <c r="J111">
        <v>0.1</v>
      </c>
      <c r="K111" t="s">
        <v>16</v>
      </c>
      <c r="L111">
        <v>3.08</v>
      </c>
      <c r="M111" s="7">
        <v>3.05</v>
      </c>
      <c r="N111" s="7">
        <v>150.62</v>
      </c>
      <c r="O111" s="7">
        <v>5.4</v>
      </c>
      <c r="P111" s="7">
        <v>1149.6300000000001</v>
      </c>
      <c r="Q111">
        <v>2976.3</v>
      </c>
      <c r="R111" s="9">
        <f t="shared" si="6"/>
        <v>0.38626146557806673</v>
      </c>
      <c r="S111">
        <v>2979</v>
      </c>
      <c r="T111" s="9">
        <f t="shared" si="7"/>
        <v>0.38591137965760325</v>
      </c>
    </row>
    <row r="112" spans="1:20" x14ac:dyDescent="0.25">
      <c r="A112" s="4">
        <v>111</v>
      </c>
      <c r="B112" s="1">
        <v>44958</v>
      </c>
      <c r="C112" t="s">
        <v>81</v>
      </c>
      <c r="D112" s="5">
        <v>500000</v>
      </c>
      <c r="E112">
        <v>112</v>
      </c>
      <c r="F112">
        <v>0.8</v>
      </c>
      <c r="G112">
        <v>3.0000000000000001E-3</v>
      </c>
      <c r="H112" t="s">
        <v>15</v>
      </c>
      <c r="I112">
        <v>64</v>
      </c>
      <c r="J112">
        <v>0.1</v>
      </c>
      <c r="K112" t="s">
        <v>17</v>
      </c>
      <c r="L112">
        <v>3.26</v>
      </c>
      <c r="M112" s="7">
        <v>3</v>
      </c>
      <c r="N112" s="7">
        <v>149.12</v>
      </c>
      <c r="O112" s="7">
        <v>5.15</v>
      </c>
      <c r="P112" s="7">
        <v>1109.8699999999999</v>
      </c>
      <c r="Q112">
        <v>2992.6</v>
      </c>
      <c r="R112" s="9">
        <f t="shared" si="6"/>
        <v>0.37087148299137873</v>
      </c>
      <c r="S112">
        <v>2979</v>
      </c>
      <c r="T112" s="9">
        <f t="shared" si="7"/>
        <v>0.37256461899966425</v>
      </c>
    </row>
    <row r="113" spans="1:20" x14ac:dyDescent="0.25">
      <c r="A113" s="4">
        <v>112</v>
      </c>
      <c r="B113" s="1">
        <v>44959</v>
      </c>
      <c r="C113" t="s">
        <v>81</v>
      </c>
      <c r="D113" s="5">
        <v>500000</v>
      </c>
      <c r="E113">
        <v>112</v>
      </c>
      <c r="F113">
        <v>0.8</v>
      </c>
      <c r="G113">
        <v>3.0000000000000001E-3</v>
      </c>
      <c r="H113" t="s">
        <v>14</v>
      </c>
      <c r="I113">
        <v>8</v>
      </c>
      <c r="J113">
        <v>0.1</v>
      </c>
      <c r="K113" t="s">
        <v>18</v>
      </c>
      <c r="L113">
        <v>6.44</v>
      </c>
      <c r="M113" s="7">
        <v>0</v>
      </c>
      <c r="N113" s="7">
        <v>155.72999999999999</v>
      </c>
      <c r="O113" s="7">
        <v>0</v>
      </c>
      <c r="P113" s="7">
        <v>384.77</v>
      </c>
      <c r="Q113">
        <v>2977.6</v>
      </c>
      <c r="R113" s="9">
        <f t="shared" si="6"/>
        <v>0.12922152068780227</v>
      </c>
      <c r="S113">
        <v>2979</v>
      </c>
      <c r="T113" s="9">
        <f t="shared" si="7"/>
        <v>0.12916079221215171</v>
      </c>
    </row>
    <row r="114" spans="1:20" x14ac:dyDescent="0.25">
      <c r="A114" s="4">
        <v>113</v>
      </c>
      <c r="B114" s="1">
        <v>44960</v>
      </c>
      <c r="C114" t="s">
        <v>81</v>
      </c>
      <c r="D114" s="5">
        <v>500000</v>
      </c>
      <c r="E114">
        <v>112</v>
      </c>
      <c r="F114">
        <v>0.8</v>
      </c>
      <c r="G114">
        <v>3.0000000000000001E-3</v>
      </c>
      <c r="H114" t="s">
        <v>14</v>
      </c>
      <c r="I114">
        <v>32</v>
      </c>
      <c r="J114">
        <v>0.1</v>
      </c>
      <c r="K114" t="s">
        <v>19</v>
      </c>
      <c r="L114">
        <v>2.76</v>
      </c>
      <c r="M114" s="7">
        <v>3.77</v>
      </c>
      <c r="N114" s="7">
        <v>181.84</v>
      </c>
      <c r="O114" s="7">
        <v>6.55</v>
      </c>
      <c r="P114" s="7">
        <v>1252.47</v>
      </c>
      <c r="Q114">
        <v>3003.7</v>
      </c>
      <c r="R114" s="9">
        <f t="shared" si="6"/>
        <v>0.41697572993308257</v>
      </c>
      <c r="S114">
        <v>2979</v>
      </c>
      <c r="T114" s="9">
        <f t="shared" si="7"/>
        <v>0.42043303121852971</v>
      </c>
    </row>
    <row r="115" spans="1:20" x14ac:dyDescent="0.25">
      <c r="A115" s="4">
        <v>114</v>
      </c>
      <c r="B115" s="1">
        <v>44961</v>
      </c>
      <c r="C115" t="s">
        <v>81</v>
      </c>
      <c r="D115" s="5">
        <v>500000</v>
      </c>
      <c r="E115">
        <v>112</v>
      </c>
      <c r="F115">
        <v>0.8</v>
      </c>
      <c r="G115">
        <v>3.0000000000000001E-3</v>
      </c>
      <c r="H115" t="s">
        <v>14</v>
      </c>
      <c r="I115">
        <v>64</v>
      </c>
      <c r="J115">
        <v>0.1</v>
      </c>
      <c r="K115" t="s">
        <v>20</v>
      </c>
      <c r="L115">
        <v>2.5299999999999998</v>
      </c>
      <c r="M115" s="7">
        <v>3.96</v>
      </c>
      <c r="N115" s="7">
        <v>183.59</v>
      </c>
      <c r="O115" s="7">
        <v>4.62</v>
      </c>
      <c r="P115" s="7">
        <v>1348.66</v>
      </c>
      <c r="Q115">
        <v>2972.6</v>
      </c>
      <c r="R115" s="9">
        <f t="shared" si="6"/>
        <v>0.45369710018165921</v>
      </c>
      <c r="S115">
        <v>2979</v>
      </c>
      <c r="T115" s="9">
        <f t="shared" si="7"/>
        <v>0.45272239006377984</v>
      </c>
    </row>
    <row r="116" spans="1:20" x14ac:dyDescent="0.25">
      <c r="A116" s="4">
        <v>115</v>
      </c>
      <c r="B116" s="1">
        <v>44962</v>
      </c>
      <c r="C116" t="s">
        <v>81</v>
      </c>
      <c r="D116" s="5">
        <v>500000</v>
      </c>
      <c r="E116">
        <v>112</v>
      </c>
      <c r="F116">
        <v>0.8</v>
      </c>
      <c r="G116">
        <v>2.9999999999999997E-4</v>
      </c>
      <c r="H116" t="s">
        <v>15</v>
      </c>
      <c r="I116">
        <v>8</v>
      </c>
      <c r="J116">
        <v>0.1</v>
      </c>
      <c r="K116" t="s">
        <v>21</v>
      </c>
      <c r="L116">
        <v>3.3</v>
      </c>
      <c r="M116" s="7">
        <v>3.17</v>
      </c>
      <c r="N116" s="7">
        <v>282.63</v>
      </c>
      <c r="O116" s="7">
        <v>0</v>
      </c>
      <c r="P116" s="7">
        <v>761.7</v>
      </c>
      <c r="Q116">
        <v>3029.9</v>
      </c>
      <c r="R116" s="9">
        <f t="shared" si="6"/>
        <v>0.25139443545991619</v>
      </c>
      <c r="S116">
        <v>2979</v>
      </c>
      <c r="T116" s="9">
        <f t="shared" si="7"/>
        <v>0.25568982880161129</v>
      </c>
    </row>
    <row r="117" spans="1:20" x14ac:dyDescent="0.25">
      <c r="A117" s="4">
        <v>116</v>
      </c>
      <c r="B117" s="1">
        <v>44963</v>
      </c>
      <c r="C117" t="s">
        <v>81</v>
      </c>
      <c r="D117" s="5">
        <v>500000</v>
      </c>
      <c r="E117">
        <v>112</v>
      </c>
      <c r="F117">
        <v>0.8</v>
      </c>
      <c r="G117">
        <v>2.9999999999999997E-4</v>
      </c>
      <c r="H117" t="s">
        <v>15</v>
      </c>
      <c r="I117">
        <v>32</v>
      </c>
      <c r="J117">
        <v>0.1</v>
      </c>
      <c r="K117" t="s">
        <v>22</v>
      </c>
      <c r="L117">
        <v>3.46</v>
      </c>
      <c r="M117" s="7">
        <v>2.75</v>
      </c>
      <c r="N117" s="7">
        <v>214.73</v>
      </c>
      <c r="O117" s="7">
        <v>4.63</v>
      </c>
      <c r="P117" s="7">
        <v>905.97</v>
      </c>
      <c r="Q117">
        <v>2997.8</v>
      </c>
      <c r="R117" s="9">
        <f t="shared" si="6"/>
        <v>0.30221162185602773</v>
      </c>
      <c r="S117">
        <v>2979</v>
      </c>
      <c r="T117" s="9">
        <f t="shared" si="7"/>
        <v>0.30411883182275934</v>
      </c>
    </row>
    <row r="118" spans="1:20" x14ac:dyDescent="0.25">
      <c r="A118" s="4">
        <v>117</v>
      </c>
      <c r="B118" s="1">
        <v>44964</v>
      </c>
      <c r="C118" t="s">
        <v>81</v>
      </c>
      <c r="D118" s="5">
        <v>500000</v>
      </c>
      <c r="E118">
        <v>112</v>
      </c>
      <c r="F118">
        <v>0.8</v>
      </c>
      <c r="G118">
        <v>2.9999999999999997E-4</v>
      </c>
      <c r="H118" t="s">
        <v>15</v>
      </c>
      <c r="I118">
        <v>64</v>
      </c>
      <c r="J118">
        <v>0.1</v>
      </c>
      <c r="K118" t="s">
        <v>23</v>
      </c>
      <c r="L118">
        <v>3.36</v>
      </c>
      <c r="M118" s="7">
        <v>2.94</v>
      </c>
      <c r="N118" s="7">
        <v>174.57</v>
      </c>
      <c r="O118" s="7">
        <v>4.18</v>
      </c>
      <c r="P118" s="7">
        <v>1008.15</v>
      </c>
      <c r="Q118">
        <v>2990.9</v>
      </c>
      <c r="R118" s="9">
        <f t="shared" si="6"/>
        <v>0.33707245310776018</v>
      </c>
      <c r="S118">
        <v>2979</v>
      </c>
      <c r="T118" s="9">
        <f t="shared" si="7"/>
        <v>0.33841893252769384</v>
      </c>
    </row>
    <row r="119" spans="1:20" x14ac:dyDescent="0.25">
      <c r="A119" s="4">
        <v>118</v>
      </c>
      <c r="B119" s="1">
        <v>44965</v>
      </c>
      <c r="C119" t="s">
        <v>81</v>
      </c>
      <c r="D119" s="5">
        <v>500000</v>
      </c>
      <c r="E119">
        <v>112</v>
      </c>
      <c r="F119">
        <v>0.8</v>
      </c>
      <c r="G119">
        <v>2.9999999999999997E-4</v>
      </c>
      <c r="H119" t="s">
        <v>14</v>
      </c>
      <c r="I119">
        <v>8</v>
      </c>
      <c r="J119">
        <v>0.1</v>
      </c>
      <c r="K119" t="s">
        <v>24</v>
      </c>
      <c r="L119">
        <v>6.65</v>
      </c>
      <c r="M119" s="7">
        <v>0</v>
      </c>
      <c r="N119" s="7">
        <v>262.62</v>
      </c>
      <c r="O119" s="7">
        <v>0</v>
      </c>
      <c r="P119" s="7">
        <v>286.47000000000003</v>
      </c>
      <c r="Q119">
        <v>2976.8</v>
      </c>
      <c r="R119" s="9">
        <f t="shared" si="6"/>
        <v>9.6234211233539368E-2</v>
      </c>
      <c r="S119">
        <v>2979</v>
      </c>
      <c r="T119" s="9">
        <f t="shared" si="7"/>
        <v>9.6163141993957715E-2</v>
      </c>
    </row>
    <row r="120" spans="1:20" x14ac:dyDescent="0.25">
      <c r="A120" s="4">
        <v>119</v>
      </c>
      <c r="B120" s="1">
        <v>44966</v>
      </c>
      <c r="C120" t="s">
        <v>81</v>
      </c>
      <c r="D120" s="5">
        <v>500000</v>
      </c>
      <c r="E120">
        <v>112</v>
      </c>
      <c r="F120">
        <v>0.8</v>
      </c>
      <c r="G120">
        <v>2.9999999999999997E-4</v>
      </c>
      <c r="H120" t="s">
        <v>14</v>
      </c>
      <c r="I120">
        <v>32</v>
      </c>
      <c r="J120">
        <v>0.1</v>
      </c>
      <c r="K120" t="s">
        <v>25</v>
      </c>
      <c r="L120">
        <v>6.29</v>
      </c>
      <c r="M120" s="7">
        <v>0</v>
      </c>
      <c r="N120" s="7">
        <v>149.31</v>
      </c>
      <c r="O120" s="7">
        <v>0</v>
      </c>
      <c r="P120" s="7">
        <v>406.06</v>
      </c>
      <c r="Q120">
        <v>2988.5</v>
      </c>
      <c r="R120" s="9">
        <f t="shared" si="6"/>
        <v>0.13587418437343149</v>
      </c>
      <c r="S120">
        <v>2979</v>
      </c>
      <c r="T120" s="9">
        <f t="shared" si="7"/>
        <v>0.1363074857334676</v>
      </c>
    </row>
    <row r="121" spans="1:20" x14ac:dyDescent="0.25">
      <c r="A121" s="4">
        <v>120</v>
      </c>
      <c r="B121" s="1">
        <v>44967</v>
      </c>
      <c r="C121" t="s">
        <v>81</v>
      </c>
      <c r="D121" s="5">
        <v>500000</v>
      </c>
      <c r="E121">
        <v>112</v>
      </c>
      <c r="F121">
        <v>0.8</v>
      </c>
      <c r="G121">
        <v>2.9999999999999997E-4</v>
      </c>
      <c r="H121" t="s">
        <v>14</v>
      </c>
      <c r="I121">
        <v>64</v>
      </c>
      <c r="J121">
        <v>0.1</v>
      </c>
      <c r="K121" t="s">
        <v>26</v>
      </c>
      <c r="L121">
        <v>4.99</v>
      </c>
      <c r="M121" s="7">
        <v>1.1499999999999999</v>
      </c>
      <c r="N121" s="7">
        <v>133.19</v>
      </c>
      <c r="O121" s="7">
        <v>0</v>
      </c>
      <c r="P121" s="7">
        <v>565.41999999999996</v>
      </c>
      <c r="Q121">
        <v>3005.3</v>
      </c>
      <c r="R121" s="9">
        <f t="shared" si="6"/>
        <v>0.18814095098659034</v>
      </c>
      <c r="S121">
        <v>2979</v>
      </c>
      <c r="T121" s="9">
        <f t="shared" si="7"/>
        <v>0.18980194696206779</v>
      </c>
    </row>
    <row r="122" spans="1:20" x14ac:dyDescent="0.25">
      <c r="A122" s="4">
        <v>121</v>
      </c>
      <c r="B122" s="1">
        <v>44968</v>
      </c>
      <c r="C122" t="s">
        <v>81</v>
      </c>
      <c r="D122" s="5">
        <v>500000</v>
      </c>
      <c r="E122">
        <v>112</v>
      </c>
      <c r="F122">
        <v>0.8</v>
      </c>
      <c r="G122">
        <v>3.0000000000000001E-5</v>
      </c>
      <c r="H122" t="s">
        <v>15</v>
      </c>
      <c r="I122">
        <v>8</v>
      </c>
      <c r="J122">
        <v>0.1</v>
      </c>
      <c r="K122" t="s">
        <v>27</v>
      </c>
      <c r="L122">
        <v>5.61</v>
      </c>
      <c r="M122" s="7">
        <v>1.73</v>
      </c>
      <c r="N122" s="7">
        <v>385.54</v>
      </c>
      <c r="O122" s="7">
        <v>2.67</v>
      </c>
      <c r="P122" s="7">
        <v>80.61</v>
      </c>
      <c r="Q122">
        <v>2954</v>
      </c>
      <c r="R122" s="9">
        <f t="shared" si="6"/>
        <v>2.7288422477995938E-2</v>
      </c>
      <c r="S122">
        <v>2979</v>
      </c>
      <c r="T122" s="9">
        <f t="shared" si="7"/>
        <v>2.7059415911379659E-2</v>
      </c>
    </row>
    <row r="123" spans="1:20" x14ac:dyDescent="0.25">
      <c r="A123" s="4">
        <v>122</v>
      </c>
      <c r="B123" s="1">
        <v>44969</v>
      </c>
      <c r="C123" t="s">
        <v>81</v>
      </c>
      <c r="D123" s="5">
        <v>500000</v>
      </c>
      <c r="E123">
        <v>112</v>
      </c>
      <c r="F123">
        <v>0.8</v>
      </c>
      <c r="G123">
        <v>3.0000000000000001E-5</v>
      </c>
      <c r="H123" t="s">
        <v>15</v>
      </c>
      <c r="I123">
        <v>32</v>
      </c>
      <c r="J123">
        <v>0.1</v>
      </c>
      <c r="K123" t="s">
        <v>28</v>
      </c>
      <c r="L123">
        <v>5.87</v>
      </c>
      <c r="M123" s="7">
        <v>0</v>
      </c>
      <c r="N123" s="7">
        <v>124.98</v>
      </c>
      <c r="O123" s="7">
        <v>0</v>
      </c>
      <c r="P123" s="7">
        <v>362.65</v>
      </c>
      <c r="Q123" s="7">
        <v>2975</v>
      </c>
      <c r="R123" s="9">
        <f t="shared" si="6"/>
        <v>0.12189915966386554</v>
      </c>
      <c r="S123">
        <v>2979</v>
      </c>
      <c r="T123" s="9">
        <f t="shared" si="7"/>
        <v>0.12173548170527022</v>
      </c>
    </row>
    <row r="124" spans="1:20" x14ac:dyDescent="0.25">
      <c r="A124" s="4">
        <v>123</v>
      </c>
      <c r="B124" s="1">
        <v>44970</v>
      </c>
      <c r="C124" t="s">
        <v>81</v>
      </c>
      <c r="D124" s="5">
        <v>500000</v>
      </c>
      <c r="E124">
        <v>112</v>
      </c>
      <c r="F124">
        <v>0.8</v>
      </c>
      <c r="G124">
        <v>3.0000000000000001E-5</v>
      </c>
      <c r="H124" t="s">
        <v>15</v>
      </c>
      <c r="I124">
        <v>64</v>
      </c>
      <c r="J124">
        <v>0.1</v>
      </c>
      <c r="K124" t="s">
        <v>29</v>
      </c>
      <c r="L124">
        <v>4.05</v>
      </c>
      <c r="M124" s="7">
        <v>3.16</v>
      </c>
      <c r="N124" s="7">
        <v>214.13</v>
      </c>
      <c r="O124" s="7">
        <v>0.5</v>
      </c>
      <c r="P124" s="7">
        <v>445.75</v>
      </c>
      <c r="Q124">
        <v>3013.8</v>
      </c>
      <c r="R124" s="9">
        <f t="shared" si="6"/>
        <v>0.1479029796270489</v>
      </c>
      <c r="S124">
        <v>2979</v>
      </c>
      <c r="T124" s="9">
        <f t="shared" si="7"/>
        <v>0.14963074857334677</v>
      </c>
    </row>
    <row r="125" spans="1:20" x14ac:dyDescent="0.25">
      <c r="A125" s="4">
        <v>124</v>
      </c>
      <c r="B125" s="1">
        <v>44971</v>
      </c>
      <c r="C125" t="s">
        <v>81</v>
      </c>
      <c r="D125" s="5">
        <v>500000</v>
      </c>
      <c r="E125">
        <v>112</v>
      </c>
      <c r="F125">
        <v>0.8</v>
      </c>
      <c r="G125">
        <v>3.0000000000000001E-5</v>
      </c>
      <c r="H125" t="s">
        <v>14</v>
      </c>
      <c r="I125">
        <v>8</v>
      </c>
      <c r="J125">
        <v>0.1</v>
      </c>
      <c r="K125" t="s">
        <v>30</v>
      </c>
      <c r="L125">
        <v>6.78</v>
      </c>
      <c r="M125" s="7">
        <v>0</v>
      </c>
      <c r="N125" s="7">
        <v>338.03</v>
      </c>
      <c r="O125" s="7">
        <v>0</v>
      </c>
      <c r="P125" s="7">
        <v>76.040000000000006</v>
      </c>
      <c r="Q125">
        <v>3002.4</v>
      </c>
      <c r="R125" s="9">
        <f t="shared" si="6"/>
        <v>2.5326405542232883E-2</v>
      </c>
      <c r="S125">
        <v>2979</v>
      </c>
      <c r="T125" s="9">
        <f t="shared" si="7"/>
        <v>2.552534407519302E-2</v>
      </c>
    </row>
    <row r="126" spans="1:20" x14ac:dyDescent="0.25">
      <c r="A126" s="4">
        <v>125</v>
      </c>
      <c r="B126" s="1">
        <v>44972</v>
      </c>
      <c r="C126" t="s">
        <v>81</v>
      </c>
      <c r="D126" s="5">
        <v>500000</v>
      </c>
      <c r="E126">
        <v>112</v>
      </c>
      <c r="F126">
        <v>0.8</v>
      </c>
      <c r="G126">
        <v>3.0000000000000001E-5</v>
      </c>
      <c r="H126" t="s">
        <v>14</v>
      </c>
      <c r="I126">
        <v>32</v>
      </c>
      <c r="J126">
        <v>0.1</v>
      </c>
      <c r="K126" t="s">
        <v>31</v>
      </c>
      <c r="L126">
        <v>6.66</v>
      </c>
      <c r="M126" s="7">
        <v>0</v>
      </c>
      <c r="N126" s="7">
        <v>291.38</v>
      </c>
      <c r="O126" s="7">
        <v>0</v>
      </c>
      <c r="P126" s="7">
        <v>250.76</v>
      </c>
      <c r="Q126">
        <v>3007</v>
      </c>
      <c r="R126" s="9">
        <f t="shared" si="6"/>
        <v>8.3392085134685726E-2</v>
      </c>
      <c r="S126">
        <v>2979</v>
      </c>
      <c r="T126" s="9">
        <f t="shared" si="7"/>
        <v>8.417589795233299E-2</v>
      </c>
    </row>
    <row r="127" spans="1:20" x14ac:dyDescent="0.25">
      <c r="A127" s="4">
        <v>126</v>
      </c>
      <c r="B127" s="1">
        <v>44973</v>
      </c>
      <c r="C127" t="s">
        <v>81</v>
      </c>
      <c r="D127" s="5">
        <v>500000</v>
      </c>
      <c r="E127">
        <v>112</v>
      </c>
      <c r="F127">
        <v>0.8</v>
      </c>
      <c r="G127">
        <v>3.0000000000000001E-5</v>
      </c>
      <c r="H127" t="s">
        <v>14</v>
      </c>
      <c r="I127">
        <v>64</v>
      </c>
      <c r="J127">
        <v>0.1</v>
      </c>
      <c r="K127" t="s">
        <v>32</v>
      </c>
      <c r="L127">
        <v>6.71</v>
      </c>
      <c r="M127" s="7">
        <v>0</v>
      </c>
      <c r="N127" s="7">
        <v>264.58999999999997</v>
      </c>
      <c r="O127" s="7">
        <v>0</v>
      </c>
      <c r="P127" s="7">
        <v>274.14999999999998</v>
      </c>
      <c r="Q127">
        <v>2993.1</v>
      </c>
      <c r="R127" s="9">
        <f t="shared" si="6"/>
        <v>9.1593999532257525E-2</v>
      </c>
      <c r="S127">
        <v>2979</v>
      </c>
      <c r="T127" s="9">
        <f t="shared" si="7"/>
        <v>9.202752601544141E-2</v>
      </c>
    </row>
    <row r="128" spans="1:20" x14ac:dyDescent="0.25">
      <c r="A128" s="4">
        <v>127</v>
      </c>
      <c r="B128" s="1">
        <v>44974</v>
      </c>
      <c r="C128" t="s">
        <v>81</v>
      </c>
      <c r="D128" s="5">
        <v>500000</v>
      </c>
      <c r="E128">
        <v>112</v>
      </c>
      <c r="F128">
        <v>0.9</v>
      </c>
      <c r="G128">
        <v>3.0000000000000001E-3</v>
      </c>
      <c r="H128" t="s">
        <v>15</v>
      </c>
      <c r="I128">
        <v>8</v>
      </c>
      <c r="J128">
        <v>0.1</v>
      </c>
      <c r="K128" t="s">
        <v>33</v>
      </c>
      <c r="L128">
        <v>2.1</v>
      </c>
      <c r="M128" s="7">
        <v>4.59</v>
      </c>
      <c r="N128" s="7">
        <v>158.46</v>
      </c>
      <c r="O128" s="7">
        <v>6.83</v>
      </c>
      <c r="P128" s="7">
        <v>1310.46</v>
      </c>
      <c r="Q128">
        <v>3004.2</v>
      </c>
      <c r="R128" s="9">
        <f t="shared" si="6"/>
        <v>0.43620930697024168</v>
      </c>
      <c r="S128">
        <v>2979</v>
      </c>
      <c r="T128" s="9">
        <f t="shared" si="7"/>
        <v>0.43989929506545822</v>
      </c>
    </row>
    <row r="129" spans="1:20" x14ac:dyDescent="0.25">
      <c r="A129" s="4">
        <v>128</v>
      </c>
      <c r="B129" s="1">
        <v>44975</v>
      </c>
      <c r="C129" t="s">
        <v>81</v>
      </c>
      <c r="D129" s="5">
        <v>500000</v>
      </c>
      <c r="E129">
        <v>112</v>
      </c>
      <c r="F129">
        <v>0.9</v>
      </c>
      <c r="G129">
        <v>3.0000000000000001E-3</v>
      </c>
      <c r="H129" t="s">
        <v>15</v>
      </c>
      <c r="I129">
        <v>32</v>
      </c>
      <c r="J129">
        <v>0.1</v>
      </c>
      <c r="K129" t="s">
        <v>34</v>
      </c>
      <c r="L129">
        <v>3.41</v>
      </c>
      <c r="M129" s="7">
        <v>3.83</v>
      </c>
      <c r="N129" s="7">
        <v>158.83000000000001</v>
      </c>
      <c r="O129" s="7">
        <v>4.1900000000000004</v>
      </c>
      <c r="P129" s="7">
        <v>999.56</v>
      </c>
      <c r="Q129">
        <v>3029.5</v>
      </c>
      <c r="R129" s="9">
        <f t="shared" si="6"/>
        <v>0.32994223469219341</v>
      </c>
      <c r="S129">
        <v>2979</v>
      </c>
      <c r="T129" s="9">
        <f t="shared" si="7"/>
        <v>0.33553541456864716</v>
      </c>
    </row>
    <row r="130" spans="1:20" x14ac:dyDescent="0.25">
      <c r="A130" s="4">
        <v>129</v>
      </c>
      <c r="B130" s="1">
        <v>44976</v>
      </c>
      <c r="C130" t="s">
        <v>81</v>
      </c>
      <c r="D130" s="5">
        <v>500000</v>
      </c>
      <c r="E130">
        <v>112</v>
      </c>
      <c r="F130">
        <v>0.9</v>
      </c>
      <c r="G130">
        <v>3.0000000000000001E-3</v>
      </c>
      <c r="H130" t="s">
        <v>15</v>
      </c>
      <c r="I130">
        <v>64</v>
      </c>
      <c r="J130">
        <v>0.1</v>
      </c>
      <c r="K130" t="s">
        <v>35</v>
      </c>
      <c r="L130">
        <v>2.4500000000000002</v>
      </c>
      <c r="M130" s="7">
        <v>4.0599999999999996</v>
      </c>
      <c r="N130" s="7">
        <v>153.88999999999999</v>
      </c>
      <c r="O130" s="7">
        <v>10.84</v>
      </c>
      <c r="P130" s="7">
        <v>1339.33</v>
      </c>
      <c r="Q130">
        <v>3005.4</v>
      </c>
      <c r="R130" s="9">
        <f t="shared" ref="R130:R161" si="8">P130/Q130</f>
        <v>0.44564117921075391</v>
      </c>
      <c r="S130">
        <v>2979</v>
      </c>
      <c r="T130" s="9">
        <f t="shared" ref="T130:T161" si="9">P130/S130</f>
        <v>0.44959046659953</v>
      </c>
    </row>
    <row r="131" spans="1:20" x14ac:dyDescent="0.25">
      <c r="A131" s="4">
        <v>130</v>
      </c>
      <c r="B131" s="1">
        <v>44977</v>
      </c>
      <c r="C131" t="s">
        <v>81</v>
      </c>
      <c r="D131" s="5">
        <v>500000</v>
      </c>
      <c r="E131">
        <v>112</v>
      </c>
      <c r="F131">
        <v>0.9</v>
      </c>
      <c r="G131">
        <v>3.0000000000000001E-3</v>
      </c>
      <c r="H131" t="s">
        <v>14</v>
      </c>
      <c r="I131">
        <v>8</v>
      </c>
      <c r="J131">
        <v>0.1</v>
      </c>
      <c r="K131" t="s">
        <v>36</v>
      </c>
      <c r="L131">
        <v>6.36</v>
      </c>
      <c r="M131" s="7">
        <v>0</v>
      </c>
      <c r="N131" s="7">
        <v>160.80000000000001</v>
      </c>
      <c r="O131" s="7">
        <v>0</v>
      </c>
      <c r="P131" s="7">
        <v>401.37</v>
      </c>
      <c r="Q131">
        <v>3006.9</v>
      </c>
      <c r="R131" s="9">
        <f t="shared" si="8"/>
        <v>0.13348298912501247</v>
      </c>
      <c r="S131">
        <v>2979</v>
      </c>
      <c r="T131" s="9">
        <f t="shared" si="9"/>
        <v>0.13473313192346426</v>
      </c>
    </row>
    <row r="132" spans="1:20" x14ac:dyDescent="0.25">
      <c r="A132" s="4">
        <v>131</v>
      </c>
      <c r="B132" s="1">
        <v>44978</v>
      </c>
      <c r="C132" t="s">
        <v>81</v>
      </c>
      <c r="D132" s="5">
        <v>500000</v>
      </c>
      <c r="E132">
        <v>112</v>
      </c>
      <c r="F132">
        <v>0.9</v>
      </c>
      <c r="G132">
        <v>3.0000000000000001E-3</v>
      </c>
      <c r="H132" t="s">
        <v>14</v>
      </c>
      <c r="I132">
        <v>32</v>
      </c>
      <c r="J132">
        <v>0.1</v>
      </c>
      <c r="K132" t="s">
        <v>37</v>
      </c>
      <c r="L132">
        <v>1.51</v>
      </c>
      <c r="M132" s="7">
        <v>5.63</v>
      </c>
      <c r="N132" s="7">
        <v>188.44</v>
      </c>
      <c r="O132" s="7">
        <v>10.15</v>
      </c>
      <c r="P132" s="7">
        <v>1568.9</v>
      </c>
      <c r="Q132">
        <v>2990</v>
      </c>
      <c r="R132" s="9">
        <f t="shared" si="8"/>
        <v>0.52471571906354519</v>
      </c>
      <c r="S132">
        <v>2979</v>
      </c>
      <c r="T132" s="9">
        <f t="shared" si="9"/>
        <v>0.5266532393420611</v>
      </c>
    </row>
    <row r="133" spans="1:20" x14ac:dyDescent="0.25">
      <c r="A133" s="4">
        <v>132</v>
      </c>
      <c r="B133" s="1">
        <v>44979</v>
      </c>
      <c r="C133" t="s">
        <v>81</v>
      </c>
      <c r="D133" s="5">
        <v>500000</v>
      </c>
      <c r="E133">
        <v>112</v>
      </c>
      <c r="F133">
        <v>0.9</v>
      </c>
      <c r="G133">
        <v>3.0000000000000001E-3</v>
      </c>
      <c r="H133" t="s">
        <v>14</v>
      </c>
      <c r="I133">
        <v>64</v>
      </c>
      <c r="J133">
        <v>0.1</v>
      </c>
      <c r="K133" t="s">
        <v>38</v>
      </c>
      <c r="L133">
        <v>1.73</v>
      </c>
      <c r="M133" s="7">
        <v>5.32</v>
      </c>
      <c r="N133" s="7">
        <v>254.94</v>
      </c>
      <c r="O133" s="7">
        <v>6.2</v>
      </c>
      <c r="P133" s="7">
        <v>1529.85</v>
      </c>
      <c r="Q133">
        <v>3010.3</v>
      </c>
      <c r="R133" s="9">
        <f t="shared" si="8"/>
        <v>0.50820516227618506</v>
      </c>
      <c r="S133">
        <v>2979</v>
      </c>
      <c r="T133" s="9">
        <f t="shared" si="9"/>
        <v>0.51354481369587102</v>
      </c>
    </row>
    <row r="134" spans="1:20" x14ac:dyDescent="0.25">
      <c r="A134" s="4">
        <v>133</v>
      </c>
      <c r="B134" s="1">
        <v>44980</v>
      </c>
      <c r="C134" t="s">
        <v>81</v>
      </c>
      <c r="D134" s="5">
        <v>500000</v>
      </c>
      <c r="E134">
        <v>112</v>
      </c>
      <c r="F134">
        <v>0.9</v>
      </c>
      <c r="G134">
        <v>2.9999999999999997E-4</v>
      </c>
      <c r="H134" t="s">
        <v>15</v>
      </c>
      <c r="I134">
        <v>8</v>
      </c>
      <c r="J134">
        <v>0.1</v>
      </c>
      <c r="K134" t="s">
        <v>39</v>
      </c>
      <c r="L134">
        <v>3.79</v>
      </c>
      <c r="M134" s="7">
        <v>2.99</v>
      </c>
      <c r="N134" s="7">
        <v>459.66</v>
      </c>
      <c r="O134" s="7">
        <v>0</v>
      </c>
      <c r="P134" s="7">
        <v>528.47</v>
      </c>
      <c r="Q134">
        <v>2972.2</v>
      </c>
      <c r="R134" s="9">
        <f t="shared" si="8"/>
        <v>0.17780432003229932</v>
      </c>
      <c r="S134">
        <v>2979</v>
      </c>
      <c r="T134" s="9">
        <f t="shared" si="9"/>
        <v>0.17739845585767036</v>
      </c>
    </row>
    <row r="135" spans="1:20" x14ac:dyDescent="0.25">
      <c r="A135" s="4">
        <v>134</v>
      </c>
      <c r="B135" s="1">
        <v>44981</v>
      </c>
      <c r="C135" t="s">
        <v>81</v>
      </c>
      <c r="D135" s="5">
        <v>500000</v>
      </c>
      <c r="E135">
        <v>112</v>
      </c>
      <c r="F135">
        <v>0.9</v>
      </c>
      <c r="G135">
        <v>2.9999999999999997E-4</v>
      </c>
      <c r="H135" t="s">
        <v>15</v>
      </c>
      <c r="I135">
        <v>32</v>
      </c>
      <c r="J135">
        <v>0.1</v>
      </c>
      <c r="K135" t="s">
        <v>40</v>
      </c>
      <c r="L135">
        <v>3.51</v>
      </c>
      <c r="M135" s="7">
        <v>3.28</v>
      </c>
      <c r="N135" s="7">
        <v>317.10000000000002</v>
      </c>
      <c r="O135" s="7">
        <v>0</v>
      </c>
      <c r="P135" s="7">
        <v>747.46</v>
      </c>
      <c r="Q135">
        <v>2985.2</v>
      </c>
      <c r="R135" s="9">
        <f t="shared" si="8"/>
        <v>0.25038858367948547</v>
      </c>
      <c r="S135">
        <v>2979</v>
      </c>
      <c r="T135" s="9">
        <f t="shared" si="9"/>
        <v>0.25090970124202755</v>
      </c>
    </row>
    <row r="136" spans="1:20" x14ac:dyDescent="0.25">
      <c r="A136" s="4">
        <v>135</v>
      </c>
      <c r="B136" s="1">
        <v>44982</v>
      </c>
      <c r="C136" t="s">
        <v>81</v>
      </c>
      <c r="D136" s="5">
        <v>500000</v>
      </c>
      <c r="E136">
        <v>112</v>
      </c>
      <c r="F136">
        <v>0.9</v>
      </c>
      <c r="G136">
        <v>2.9999999999999997E-4</v>
      </c>
      <c r="H136" t="s">
        <v>15</v>
      </c>
      <c r="I136">
        <v>64</v>
      </c>
      <c r="J136">
        <v>0.1</v>
      </c>
      <c r="K136" t="s">
        <v>41</v>
      </c>
      <c r="L136">
        <v>2.9</v>
      </c>
      <c r="M136" s="7">
        <v>3.69</v>
      </c>
      <c r="N136" s="7">
        <v>161.03</v>
      </c>
      <c r="O136" s="7">
        <v>0.92</v>
      </c>
      <c r="P136" s="7">
        <v>994.05</v>
      </c>
      <c r="Q136">
        <v>2997.8</v>
      </c>
      <c r="R136" s="9">
        <f t="shared" si="8"/>
        <v>0.33159316832343716</v>
      </c>
      <c r="S136">
        <v>2979</v>
      </c>
      <c r="T136" s="9">
        <f t="shared" si="9"/>
        <v>0.33368580060422959</v>
      </c>
    </row>
    <row r="137" spans="1:20" x14ac:dyDescent="0.25">
      <c r="A137" s="4">
        <v>136</v>
      </c>
      <c r="B137" s="1">
        <v>44983</v>
      </c>
      <c r="C137" t="s">
        <v>81</v>
      </c>
      <c r="D137" s="5">
        <v>500000</v>
      </c>
      <c r="E137">
        <v>112</v>
      </c>
      <c r="F137">
        <v>0.9</v>
      </c>
      <c r="G137">
        <v>2.9999999999999997E-4</v>
      </c>
      <c r="H137" t="s">
        <v>14</v>
      </c>
      <c r="I137">
        <v>8</v>
      </c>
      <c r="J137">
        <v>0.1</v>
      </c>
      <c r="K137" t="s">
        <v>42</v>
      </c>
      <c r="L137">
        <v>4.0999999999999996</v>
      </c>
      <c r="M137" s="7">
        <v>3.37</v>
      </c>
      <c r="N137" s="7">
        <v>476.98</v>
      </c>
      <c r="O137" s="7">
        <v>0</v>
      </c>
      <c r="P137" s="7">
        <v>335.39</v>
      </c>
      <c r="Q137">
        <v>2998.6</v>
      </c>
      <c r="R137" s="9">
        <f t="shared" si="8"/>
        <v>0.11184886280264122</v>
      </c>
      <c r="S137">
        <v>2979</v>
      </c>
      <c r="T137" s="9">
        <f t="shared" si="9"/>
        <v>0.11258475998657268</v>
      </c>
    </row>
    <row r="138" spans="1:20" x14ac:dyDescent="0.25">
      <c r="A138" s="4">
        <v>137</v>
      </c>
      <c r="B138" s="1">
        <v>44984</v>
      </c>
      <c r="C138" t="s">
        <v>81</v>
      </c>
      <c r="D138" s="5">
        <v>500000</v>
      </c>
      <c r="E138">
        <v>112</v>
      </c>
      <c r="F138">
        <v>0.9</v>
      </c>
      <c r="G138">
        <v>2.9999999999999997E-4</v>
      </c>
      <c r="H138" t="s">
        <v>14</v>
      </c>
      <c r="I138">
        <v>32</v>
      </c>
      <c r="J138">
        <v>0.1</v>
      </c>
      <c r="K138" t="s">
        <v>43</v>
      </c>
      <c r="L138">
        <v>6.11</v>
      </c>
      <c r="M138" s="7">
        <v>0</v>
      </c>
      <c r="N138" s="7">
        <v>121.5</v>
      </c>
      <c r="O138" s="7">
        <v>0</v>
      </c>
      <c r="P138" s="7">
        <v>354.85</v>
      </c>
      <c r="Q138">
        <v>3010.6</v>
      </c>
      <c r="R138" s="9">
        <f t="shared" si="8"/>
        <v>0.11786687039128414</v>
      </c>
      <c r="S138">
        <v>2979</v>
      </c>
      <c r="T138" s="9">
        <f t="shared" si="9"/>
        <v>0.11911715340718362</v>
      </c>
    </row>
    <row r="139" spans="1:20" x14ac:dyDescent="0.25">
      <c r="A139" s="4">
        <v>138</v>
      </c>
      <c r="B139" s="1">
        <v>44985</v>
      </c>
      <c r="C139" t="s">
        <v>81</v>
      </c>
      <c r="D139" s="5">
        <v>500000</v>
      </c>
      <c r="E139">
        <v>112</v>
      </c>
      <c r="F139">
        <v>0.9</v>
      </c>
      <c r="G139">
        <v>2.9999999999999997E-4</v>
      </c>
      <c r="H139" t="s">
        <v>14</v>
      </c>
      <c r="I139">
        <v>64</v>
      </c>
      <c r="J139">
        <v>0.1</v>
      </c>
      <c r="K139" t="s">
        <v>44</v>
      </c>
      <c r="L139">
        <v>3.37</v>
      </c>
      <c r="M139" s="7">
        <v>3.5</v>
      </c>
      <c r="N139" s="7">
        <v>146.63999999999999</v>
      </c>
      <c r="O139" s="7">
        <v>1.1399999999999999</v>
      </c>
      <c r="P139" s="7">
        <v>815.01</v>
      </c>
      <c r="Q139">
        <v>2982.2</v>
      </c>
      <c r="R139" s="9">
        <f t="shared" si="8"/>
        <v>0.27329152974314264</v>
      </c>
      <c r="S139">
        <v>2979</v>
      </c>
      <c r="T139" s="9">
        <f t="shared" si="9"/>
        <v>0.27358509566968781</v>
      </c>
    </row>
    <row r="140" spans="1:20" x14ac:dyDescent="0.25">
      <c r="A140" s="4">
        <v>139</v>
      </c>
      <c r="B140" s="1">
        <v>44986</v>
      </c>
      <c r="C140" t="s">
        <v>81</v>
      </c>
      <c r="D140" s="5">
        <v>500000</v>
      </c>
      <c r="E140">
        <v>112</v>
      </c>
      <c r="F140">
        <v>0.9</v>
      </c>
      <c r="G140">
        <v>3.0000000000000001E-5</v>
      </c>
      <c r="H140" t="s">
        <v>15</v>
      </c>
      <c r="I140">
        <v>8</v>
      </c>
      <c r="J140">
        <v>0.1</v>
      </c>
      <c r="K140" t="s">
        <v>45</v>
      </c>
      <c r="L140">
        <v>6.19</v>
      </c>
      <c r="M140" s="7">
        <v>0</v>
      </c>
      <c r="N140" s="7">
        <v>141.54</v>
      </c>
      <c r="O140" s="7">
        <v>0</v>
      </c>
      <c r="P140" s="7">
        <v>367.81</v>
      </c>
      <c r="Q140">
        <v>3034.9</v>
      </c>
      <c r="R140" s="9">
        <f t="shared" si="8"/>
        <v>0.12119344953705229</v>
      </c>
      <c r="S140">
        <v>2979</v>
      </c>
      <c r="T140" s="9">
        <f t="shared" si="9"/>
        <v>0.12346760657938906</v>
      </c>
    </row>
    <row r="141" spans="1:20" x14ac:dyDescent="0.25">
      <c r="A141" s="4">
        <v>140</v>
      </c>
      <c r="B141" s="1">
        <v>44987</v>
      </c>
      <c r="C141" t="s">
        <v>81</v>
      </c>
      <c r="D141" s="5">
        <v>500000</v>
      </c>
      <c r="E141">
        <v>112</v>
      </c>
      <c r="F141">
        <v>0.9</v>
      </c>
      <c r="G141">
        <v>3.0000000000000001E-5</v>
      </c>
      <c r="H141" t="s">
        <v>15</v>
      </c>
      <c r="I141">
        <v>32</v>
      </c>
      <c r="J141">
        <v>0.1</v>
      </c>
      <c r="K141" t="s">
        <v>46</v>
      </c>
      <c r="L141">
        <v>6.38</v>
      </c>
      <c r="M141" s="7">
        <v>0.32</v>
      </c>
      <c r="N141" s="7">
        <v>334.7</v>
      </c>
      <c r="O141" s="7">
        <v>0</v>
      </c>
      <c r="P141" s="7">
        <v>135.86000000000001</v>
      </c>
      <c r="Q141">
        <v>2998.7</v>
      </c>
      <c r="R141" s="9">
        <f t="shared" si="8"/>
        <v>4.5306299396405118E-2</v>
      </c>
      <c r="S141">
        <v>2979</v>
      </c>
      <c r="T141" s="9">
        <f t="shared" si="9"/>
        <v>4.5605908022826457E-2</v>
      </c>
    </row>
    <row r="142" spans="1:20" x14ac:dyDescent="0.25">
      <c r="A142" s="4">
        <v>141</v>
      </c>
      <c r="B142" s="1">
        <v>44988</v>
      </c>
      <c r="C142" t="s">
        <v>81</v>
      </c>
      <c r="D142" s="5">
        <v>500000</v>
      </c>
      <c r="E142">
        <v>112</v>
      </c>
      <c r="F142">
        <v>0.9</v>
      </c>
      <c r="G142">
        <v>3.0000000000000001E-5</v>
      </c>
      <c r="H142" t="s">
        <v>15</v>
      </c>
      <c r="I142">
        <v>64</v>
      </c>
      <c r="J142">
        <v>0.1</v>
      </c>
      <c r="K142" t="s">
        <v>47</v>
      </c>
      <c r="L142">
        <v>2.91</v>
      </c>
      <c r="M142" s="7">
        <v>3.58</v>
      </c>
      <c r="N142" s="7">
        <v>300.02</v>
      </c>
      <c r="O142" s="7">
        <v>0</v>
      </c>
      <c r="P142" s="7">
        <v>731.1</v>
      </c>
      <c r="Q142">
        <v>2996.2</v>
      </c>
      <c r="R142" s="9">
        <f t="shared" si="8"/>
        <v>0.24400907816567655</v>
      </c>
      <c r="S142">
        <v>2979</v>
      </c>
      <c r="T142" s="9">
        <f t="shared" si="9"/>
        <v>0.24541792547834845</v>
      </c>
    </row>
    <row r="143" spans="1:20" x14ac:dyDescent="0.25">
      <c r="A143" s="4">
        <v>142</v>
      </c>
      <c r="B143" s="1">
        <v>44989</v>
      </c>
      <c r="C143" t="s">
        <v>81</v>
      </c>
      <c r="D143" s="5">
        <v>500000</v>
      </c>
      <c r="E143">
        <v>112</v>
      </c>
      <c r="F143">
        <v>0.9</v>
      </c>
      <c r="G143">
        <v>3.0000000000000001E-5</v>
      </c>
      <c r="H143" t="s">
        <v>14</v>
      </c>
      <c r="I143">
        <v>8</v>
      </c>
      <c r="J143">
        <v>0.1</v>
      </c>
      <c r="K143" t="s">
        <v>48</v>
      </c>
      <c r="L143">
        <v>6.17</v>
      </c>
      <c r="M143" s="7">
        <v>0</v>
      </c>
      <c r="N143" s="7">
        <v>144.6</v>
      </c>
      <c r="O143" s="7">
        <v>0</v>
      </c>
      <c r="P143" s="7">
        <v>364.13</v>
      </c>
      <c r="Q143">
        <v>3011.9</v>
      </c>
      <c r="R143" s="9">
        <f t="shared" si="8"/>
        <v>0.12089710813772037</v>
      </c>
      <c r="S143">
        <v>2979</v>
      </c>
      <c r="T143" s="9">
        <f t="shared" si="9"/>
        <v>0.1222322927156764</v>
      </c>
    </row>
    <row r="144" spans="1:20" x14ac:dyDescent="0.25">
      <c r="A144" s="4">
        <v>143</v>
      </c>
      <c r="B144" s="1">
        <v>44990</v>
      </c>
      <c r="C144" t="s">
        <v>81</v>
      </c>
      <c r="D144" s="5">
        <v>500000</v>
      </c>
      <c r="E144">
        <v>112</v>
      </c>
      <c r="F144">
        <v>0.9</v>
      </c>
      <c r="G144">
        <v>3.0000000000000001E-5</v>
      </c>
      <c r="H144" t="s">
        <v>14</v>
      </c>
      <c r="I144">
        <v>32</v>
      </c>
      <c r="J144">
        <v>0.1</v>
      </c>
      <c r="K144" t="s">
        <v>49</v>
      </c>
      <c r="L144">
        <v>5.58</v>
      </c>
      <c r="M144" s="7">
        <v>0</v>
      </c>
      <c r="N144" s="7">
        <v>95.87</v>
      </c>
      <c r="O144" s="7">
        <v>0</v>
      </c>
      <c r="P144" s="7">
        <v>320.2</v>
      </c>
      <c r="Q144">
        <v>3014.6</v>
      </c>
      <c r="R144" s="9">
        <f t="shared" si="8"/>
        <v>0.10621641345452133</v>
      </c>
      <c r="S144">
        <v>2979</v>
      </c>
      <c r="T144" s="9">
        <f t="shared" si="9"/>
        <v>0.10748573346760658</v>
      </c>
    </row>
    <row r="145" spans="1:20" x14ac:dyDescent="0.25">
      <c r="A145" s="4">
        <v>144</v>
      </c>
      <c r="B145" s="1">
        <v>44991</v>
      </c>
      <c r="C145" t="s">
        <v>81</v>
      </c>
      <c r="D145" s="5">
        <v>500000</v>
      </c>
      <c r="E145">
        <v>112</v>
      </c>
      <c r="F145">
        <v>0.9</v>
      </c>
      <c r="G145">
        <v>3.0000000000000001E-5</v>
      </c>
      <c r="H145" t="s">
        <v>14</v>
      </c>
      <c r="I145">
        <v>64</v>
      </c>
      <c r="J145">
        <v>0.1</v>
      </c>
      <c r="K145" t="s">
        <v>50</v>
      </c>
      <c r="L145">
        <v>6.23</v>
      </c>
      <c r="M145" s="7">
        <v>0</v>
      </c>
      <c r="N145" s="7">
        <v>203.78</v>
      </c>
      <c r="O145" s="7">
        <v>0</v>
      </c>
      <c r="P145" s="7">
        <v>282.3</v>
      </c>
      <c r="Q145">
        <v>2987</v>
      </c>
      <c r="R145" s="9">
        <f t="shared" si="8"/>
        <v>9.4509541345831949E-2</v>
      </c>
      <c r="S145">
        <v>2979</v>
      </c>
      <c r="T145" s="9">
        <f t="shared" si="9"/>
        <v>9.4763343403826791E-2</v>
      </c>
    </row>
    <row r="146" spans="1:20" x14ac:dyDescent="0.25">
      <c r="A146" s="4">
        <v>145</v>
      </c>
      <c r="B146" s="1">
        <v>44992</v>
      </c>
      <c r="C146" t="s">
        <v>81</v>
      </c>
      <c r="D146" s="5">
        <v>500000</v>
      </c>
      <c r="E146">
        <v>112</v>
      </c>
      <c r="F146">
        <v>0.99</v>
      </c>
      <c r="G146">
        <v>3.0000000000000001E-3</v>
      </c>
      <c r="H146" t="s">
        <v>15</v>
      </c>
      <c r="I146">
        <v>8</v>
      </c>
      <c r="J146">
        <v>0.1</v>
      </c>
      <c r="K146" t="s">
        <v>51</v>
      </c>
      <c r="L146">
        <v>2.56</v>
      </c>
      <c r="M146" s="7">
        <v>5.44</v>
      </c>
      <c r="N146" s="7">
        <v>423.32</v>
      </c>
      <c r="O146" s="7">
        <v>0</v>
      </c>
      <c r="P146" s="7">
        <v>620.09</v>
      </c>
      <c r="Q146">
        <v>3010</v>
      </c>
      <c r="R146" s="9">
        <f t="shared" si="8"/>
        <v>0.20600996677740865</v>
      </c>
      <c r="S146">
        <v>2979</v>
      </c>
      <c r="T146" s="9">
        <f t="shared" si="9"/>
        <v>0.20815374286673383</v>
      </c>
    </row>
    <row r="147" spans="1:20" x14ac:dyDescent="0.25">
      <c r="A147" s="4">
        <v>146</v>
      </c>
      <c r="B147" s="1">
        <v>44993</v>
      </c>
      <c r="C147" t="s">
        <v>81</v>
      </c>
      <c r="D147" s="5">
        <v>500000</v>
      </c>
      <c r="E147">
        <v>112</v>
      </c>
      <c r="F147">
        <v>0.99</v>
      </c>
      <c r="G147">
        <v>3.0000000000000001E-3</v>
      </c>
      <c r="H147" t="s">
        <v>15</v>
      </c>
      <c r="I147">
        <v>32</v>
      </c>
      <c r="J147">
        <v>0.1</v>
      </c>
      <c r="K147" t="s">
        <v>52</v>
      </c>
      <c r="L147">
        <v>1.58</v>
      </c>
      <c r="M147" s="7">
        <v>5.32</v>
      </c>
      <c r="N147" s="7">
        <v>181.39</v>
      </c>
      <c r="O147" s="7">
        <v>5.03</v>
      </c>
      <c r="P147" s="7">
        <v>1422.77</v>
      </c>
      <c r="Q147">
        <v>2991.8</v>
      </c>
      <c r="R147" s="9">
        <f t="shared" si="8"/>
        <v>0.47555652115783137</v>
      </c>
      <c r="S147">
        <v>2979</v>
      </c>
      <c r="T147" s="9">
        <f t="shared" si="9"/>
        <v>0.47759986572675395</v>
      </c>
    </row>
    <row r="148" spans="1:20" x14ac:dyDescent="0.25">
      <c r="A148" s="4">
        <v>147</v>
      </c>
      <c r="B148" s="1">
        <v>44994</v>
      </c>
      <c r="C148" t="s">
        <v>81</v>
      </c>
      <c r="D148" s="5">
        <v>500000</v>
      </c>
      <c r="E148">
        <v>112</v>
      </c>
      <c r="F148">
        <v>0.99</v>
      </c>
      <c r="G148">
        <v>3.0000000000000001E-3</v>
      </c>
      <c r="H148" t="s">
        <v>15</v>
      </c>
      <c r="I148">
        <v>64</v>
      </c>
      <c r="J148">
        <v>0.1</v>
      </c>
      <c r="K148" t="s">
        <v>53</v>
      </c>
      <c r="L148">
        <v>2.58</v>
      </c>
      <c r="M148" s="7">
        <v>3.76</v>
      </c>
      <c r="N148" s="7">
        <v>149.19</v>
      </c>
      <c r="O148" s="7">
        <v>2.76</v>
      </c>
      <c r="P148" s="7">
        <v>1225.55</v>
      </c>
      <c r="Q148">
        <v>2985.4</v>
      </c>
      <c r="R148" s="9">
        <f t="shared" si="8"/>
        <v>0.41051450391907279</v>
      </c>
      <c r="S148">
        <v>2979</v>
      </c>
      <c r="T148" s="9">
        <f t="shared" si="9"/>
        <v>0.41139644175897949</v>
      </c>
    </row>
    <row r="149" spans="1:20" x14ac:dyDescent="0.25">
      <c r="A149" s="4">
        <v>148</v>
      </c>
      <c r="B149" s="1">
        <v>44995</v>
      </c>
      <c r="C149" t="s">
        <v>81</v>
      </c>
      <c r="D149" s="5">
        <v>500000</v>
      </c>
      <c r="E149">
        <v>112</v>
      </c>
      <c r="F149">
        <v>0.99</v>
      </c>
      <c r="G149">
        <v>3.0000000000000001E-3</v>
      </c>
      <c r="H149" t="s">
        <v>14</v>
      </c>
      <c r="I149">
        <v>8</v>
      </c>
      <c r="J149">
        <v>0.1</v>
      </c>
      <c r="K149" t="s">
        <v>54</v>
      </c>
      <c r="L149">
        <v>1.38</v>
      </c>
      <c r="M149" s="7">
        <v>6.28</v>
      </c>
      <c r="N149" s="7">
        <v>167.44</v>
      </c>
      <c r="O149" s="7">
        <v>12.1</v>
      </c>
      <c r="P149" s="7">
        <v>1527.45</v>
      </c>
      <c r="Q149">
        <v>2997.8</v>
      </c>
      <c r="R149" s="9">
        <f t="shared" si="8"/>
        <v>0.50952365067716321</v>
      </c>
      <c r="S149">
        <v>2979</v>
      </c>
      <c r="T149" s="9">
        <f t="shared" si="9"/>
        <v>0.51273917421953674</v>
      </c>
    </row>
    <row r="150" spans="1:20" x14ac:dyDescent="0.25">
      <c r="A150" s="10">
        <v>149</v>
      </c>
      <c r="B150" s="11">
        <v>44996</v>
      </c>
      <c r="C150" s="12" t="s">
        <v>81</v>
      </c>
      <c r="D150" s="13">
        <v>500000</v>
      </c>
      <c r="E150" s="12">
        <v>112</v>
      </c>
      <c r="F150" s="12">
        <v>0.99</v>
      </c>
      <c r="G150" s="12">
        <v>3.0000000000000001E-3</v>
      </c>
      <c r="H150" s="12" t="s">
        <v>14</v>
      </c>
      <c r="I150" s="12">
        <v>32</v>
      </c>
      <c r="J150">
        <v>0.1</v>
      </c>
      <c r="K150" s="12" t="s">
        <v>55</v>
      </c>
      <c r="L150">
        <v>1.29</v>
      </c>
      <c r="M150" s="7">
        <v>6</v>
      </c>
      <c r="N150" s="7">
        <v>193.59</v>
      </c>
      <c r="O150" s="7">
        <v>11.92</v>
      </c>
      <c r="P150" s="7">
        <v>1582.83</v>
      </c>
      <c r="Q150">
        <v>3003.2</v>
      </c>
      <c r="R150" s="9">
        <f t="shared" si="8"/>
        <v>0.52704781566329251</v>
      </c>
      <c r="S150">
        <v>2979</v>
      </c>
      <c r="T150" s="9">
        <f t="shared" si="9"/>
        <v>0.53132930513595167</v>
      </c>
    </row>
    <row r="151" spans="1:20" x14ac:dyDescent="0.25">
      <c r="A151" s="4">
        <v>150</v>
      </c>
      <c r="B151" s="1">
        <v>44997</v>
      </c>
      <c r="C151" t="s">
        <v>81</v>
      </c>
      <c r="D151" s="5">
        <v>500000</v>
      </c>
      <c r="E151">
        <v>112</v>
      </c>
      <c r="F151">
        <v>0.99</v>
      </c>
      <c r="G151">
        <v>3.0000000000000001E-3</v>
      </c>
      <c r="H151" t="s">
        <v>14</v>
      </c>
      <c r="I151">
        <v>64</v>
      </c>
      <c r="J151">
        <v>0.1</v>
      </c>
      <c r="K151" t="s">
        <v>56</v>
      </c>
      <c r="L151">
        <v>1.6</v>
      </c>
      <c r="M151" s="7">
        <v>5.67</v>
      </c>
      <c r="N151" s="7">
        <v>239.7</v>
      </c>
      <c r="O151" s="7">
        <v>6.85</v>
      </c>
      <c r="P151" s="7">
        <v>1540.7</v>
      </c>
      <c r="Q151">
        <v>2982.8</v>
      </c>
      <c r="R151" s="9">
        <f t="shared" si="8"/>
        <v>0.51652809440793879</v>
      </c>
      <c r="S151">
        <v>2979</v>
      </c>
      <c r="T151" s="9">
        <f t="shared" si="9"/>
        <v>0.51718697549513259</v>
      </c>
    </row>
    <row r="152" spans="1:20" x14ac:dyDescent="0.25">
      <c r="A152" s="4">
        <v>151</v>
      </c>
      <c r="B152" s="1">
        <v>44998</v>
      </c>
      <c r="C152" t="s">
        <v>81</v>
      </c>
      <c r="D152" s="5">
        <v>500000</v>
      </c>
      <c r="E152">
        <v>112</v>
      </c>
      <c r="F152">
        <v>0.99</v>
      </c>
      <c r="G152">
        <v>2.9999999999999997E-4</v>
      </c>
      <c r="H152" t="s">
        <v>15</v>
      </c>
      <c r="I152">
        <v>8</v>
      </c>
      <c r="J152">
        <v>0.1</v>
      </c>
      <c r="K152" t="s">
        <v>57</v>
      </c>
      <c r="L152">
        <v>2.4300000000000002</v>
      </c>
      <c r="M152" s="7">
        <v>4.1399999999999997</v>
      </c>
      <c r="N152" s="7">
        <v>305.5</v>
      </c>
      <c r="O152" s="7">
        <v>0</v>
      </c>
      <c r="P152" s="7">
        <v>843.72</v>
      </c>
      <c r="Q152">
        <v>2972.4</v>
      </c>
      <c r="R152" s="9">
        <f t="shared" si="8"/>
        <v>0.28385143318530481</v>
      </c>
      <c r="S152">
        <v>2979</v>
      </c>
      <c r="T152" s="9">
        <f t="shared" si="9"/>
        <v>0.28322255790533735</v>
      </c>
    </row>
    <row r="153" spans="1:20" x14ac:dyDescent="0.25">
      <c r="A153" s="4">
        <v>152</v>
      </c>
      <c r="B153" s="1">
        <v>44999</v>
      </c>
      <c r="C153" t="s">
        <v>81</v>
      </c>
      <c r="D153" s="5">
        <v>500000</v>
      </c>
      <c r="E153">
        <v>112</v>
      </c>
      <c r="F153">
        <v>0.99</v>
      </c>
      <c r="G153">
        <v>2.9999999999999997E-4</v>
      </c>
      <c r="H153" t="s">
        <v>15</v>
      </c>
      <c r="I153">
        <v>32</v>
      </c>
      <c r="J153">
        <v>0.1</v>
      </c>
      <c r="K153" t="s">
        <v>58</v>
      </c>
      <c r="L153">
        <v>1.77</v>
      </c>
      <c r="M153" s="7">
        <v>5.74</v>
      </c>
      <c r="N153" s="7">
        <v>257.41000000000003</v>
      </c>
      <c r="O153" s="7">
        <v>0</v>
      </c>
      <c r="P153" s="7">
        <v>838.01</v>
      </c>
      <c r="Q153">
        <v>3019.8</v>
      </c>
      <c r="R153" s="9">
        <f t="shared" si="8"/>
        <v>0.27750513279025096</v>
      </c>
      <c r="S153">
        <v>2979</v>
      </c>
      <c r="T153" s="9">
        <f t="shared" si="9"/>
        <v>0.2813058073178919</v>
      </c>
    </row>
    <row r="154" spans="1:20" x14ac:dyDescent="0.25">
      <c r="A154" s="4">
        <v>153</v>
      </c>
      <c r="B154" s="1">
        <v>45000</v>
      </c>
      <c r="C154" t="s">
        <v>81</v>
      </c>
      <c r="D154" s="5">
        <v>500000</v>
      </c>
      <c r="E154">
        <v>112</v>
      </c>
      <c r="F154">
        <v>0.99</v>
      </c>
      <c r="G154">
        <v>2.9999999999999997E-4</v>
      </c>
      <c r="H154" t="s">
        <v>15</v>
      </c>
      <c r="I154">
        <v>64</v>
      </c>
      <c r="J154">
        <v>0.1</v>
      </c>
      <c r="K154" t="s">
        <v>59</v>
      </c>
      <c r="L154">
        <v>1.19</v>
      </c>
      <c r="M154" s="7">
        <v>6.54</v>
      </c>
      <c r="N154" s="7">
        <v>228.51</v>
      </c>
      <c r="O154" s="7">
        <v>0</v>
      </c>
      <c r="P154" s="7">
        <v>932.41</v>
      </c>
      <c r="Q154">
        <v>2979.7</v>
      </c>
      <c r="R154" s="9">
        <f t="shared" si="8"/>
        <v>0.31292076383528544</v>
      </c>
      <c r="S154">
        <v>2979</v>
      </c>
      <c r="T154" s="9">
        <f t="shared" si="9"/>
        <v>0.3129942933870426</v>
      </c>
    </row>
    <row r="155" spans="1:20" x14ac:dyDescent="0.25">
      <c r="A155" s="4">
        <v>154</v>
      </c>
      <c r="B155" s="1">
        <v>45001</v>
      </c>
      <c r="C155" t="s">
        <v>81</v>
      </c>
      <c r="D155" s="5">
        <v>500000</v>
      </c>
      <c r="E155">
        <v>112</v>
      </c>
      <c r="F155">
        <v>0.99</v>
      </c>
      <c r="G155">
        <v>2.9999999999999997E-4</v>
      </c>
      <c r="H155" t="s">
        <v>14</v>
      </c>
      <c r="I155">
        <v>8</v>
      </c>
      <c r="J155">
        <v>0.1</v>
      </c>
      <c r="K155" t="s">
        <v>60</v>
      </c>
      <c r="L155">
        <v>3.04</v>
      </c>
      <c r="M155" s="7">
        <v>3.75</v>
      </c>
      <c r="N155" s="7">
        <v>223.67</v>
      </c>
      <c r="O155" s="7">
        <v>0</v>
      </c>
      <c r="P155" s="7">
        <v>748.03</v>
      </c>
      <c r="Q155">
        <v>3040.6</v>
      </c>
      <c r="R155" s="9">
        <f t="shared" si="8"/>
        <v>0.24601394461619416</v>
      </c>
      <c r="S155">
        <v>2979</v>
      </c>
      <c r="T155" s="9">
        <f t="shared" si="9"/>
        <v>0.25110104061765692</v>
      </c>
    </row>
    <row r="156" spans="1:20" x14ac:dyDescent="0.25">
      <c r="A156" s="4">
        <v>155</v>
      </c>
      <c r="B156" s="1">
        <v>45002</v>
      </c>
      <c r="C156" t="s">
        <v>81</v>
      </c>
      <c r="D156" s="5">
        <v>500000</v>
      </c>
      <c r="E156">
        <v>112</v>
      </c>
      <c r="F156">
        <v>0.99</v>
      </c>
      <c r="G156">
        <v>2.9999999999999997E-4</v>
      </c>
      <c r="H156" t="s">
        <v>14</v>
      </c>
      <c r="I156">
        <v>32</v>
      </c>
      <c r="J156">
        <v>0.1</v>
      </c>
      <c r="K156" t="s">
        <v>61</v>
      </c>
      <c r="L156">
        <v>6.16</v>
      </c>
      <c r="M156" s="7">
        <v>0</v>
      </c>
      <c r="N156" s="7">
        <v>142.27000000000001</v>
      </c>
      <c r="O156" s="7">
        <v>0</v>
      </c>
      <c r="P156" s="7">
        <v>414.98</v>
      </c>
      <c r="Q156">
        <v>3016</v>
      </c>
      <c r="R156" s="9">
        <f t="shared" si="8"/>
        <v>0.13759283819628648</v>
      </c>
      <c r="S156">
        <v>2979</v>
      </c>
      <c r="T156" s="9">
        <f t="shared" si="9"/>
        <v>0.13930177912051026</v>
      </c>
    </row>
    <row r="157" spans="1:20" x14ac:dyDescent="0.25">
      <c r="A157" s="4">
        <v>156</v>
      </c>
      <c r="B157" s="1">
        <v>45003</v>
      </c>
      <c r="C157" t="s">
        <v>81</v>
      </c>
      <c r="D157" s="5">
        <v>500000</v>
      </c>
      <c r="E157">
        <v>112</v>
      </c>
      <c r="F157">
        <v>0.99</v>
      </c>
      <c r="G157">
        <v>2.9999999999999997E-4</v>
      </c>
      <c r="H157" t="s">
        <v>14</v>
      </c>
      <c r="I157">
        <v>64</v>
      </c>
      <c r="J157">
        <v>0.1</v>
      </c>
      <c r="K157" t="s">
        <v>62</v>
      </c>
      <c r="L157">
        <v>1.89</v>
      </c>
      <c r="M157" s="7">
        <v>4.32</v>
      </c>
      <c r="N157" s="7">
        <v>118.57</v>
      </c>
      <c r="O157" s="7">
        <v>7.49</v>
      </c>
      <c r="P157" s="7">
        <v>1276.3900000000001</v>
      </c>
      <c r="Q157">
        <v>2982.2</v>
      </c>
      <c r="R157" s="9">
        <f t="shared" si="8"/>
        <v>0.42800281671249418</v>
      </c>
      <c r="S157">
        <v>2979</v>
      </c>
      <c r="T157" s="9">
        <f t="shared" si="9"/>
        <v>0.42846257133266202</v>
      </c>
    </row>
    <row r="158" spans="1:20" x14ac:dyDescent="0.25">
      <c r="A158" s="4">
        <v>157</v>
      </c>
      <c r="B158" s="1">
        <v>45004</v>
      </c>
      <c r="C158" t="s">
        <v>81</v>
      </c>
      <c r="D158" s="5">
        <v>500000</v>
      </c>
      <c r="E158">
        <v>112</v>
      </c>
      <c r="F158">
        <v>0.99</v>
      </c>
      <c r="G158">
        <v>3.0000000000000001E-5</v>
      </c>
      <c r="H158" t="s">
        <v>15</v>
      </c>
      <c r="I158">
        <v>8</v>
      </c>
      <c r="J158">
        <v>0.1</v>
      </c>
      <c r="K158" t="s">
        <v>63</v>
      </c>
      <c r="L158">
        <v>5.94</v>
      </c>
      <c r="M158" s="7">
        <v>1.17</v>
      </c>
      <c r="N158" s="7">
        <v>368.53</v>
      </c>
      <c r="O158" s="7">
        <v>1.76</v>
      </c>
      <c r="P158" s="7">
        <v>118.31</v>
      </c>
      <c r="Q158">
        <v>3029.3</v>
      </c>
      <c r="R158" s="9">
        <f t="shared" si="8"/>
        <v>3.9055227280229754E-2</v>
      </c>
      <c r="S158">
        <v>2979</v>
      </c>
      <c r="T158" s="9">
        <f t="shared" si="9"/>
        <v>3.9714669352131589E-2</v>
      </c>
    </row>
    <row r="159" spans="1:20" x14ac:dyDescent="0.25">
      <c r="A159" s="4">
        <v>158</v>
      </c>
      <c r="B159" s="1">
        <v>45005</v>
      </c>
      <c r="C159" t="s">
        <v>81</v>
      </c>
      <c r="D159" s="5">
        <v>500000</v>
      </c>
      <c r="E159">
        <v>112</v>
      </c>
      <c r="F159">
        <v>0.99</v>
      </c>
      <c r="G159">
        <v>3.0000000000000001E-5</v>
      </c>
      <c r="H159" t="s">
        <v>15</v>
      </c>
      <c r="I159">
        <v>32</v>
      </c>
      <c r="J159">
        <v>0.1</v>
      </c>
      <c r="K159" t="s">
        <v>64</v>
      </c>
      <c r="L159">
        <v>7.13</v>
      </c>
      <c r="M159" s="7">
        <v>0</v>
      </c>
      <c r="N159" s="7">
        <v>566.64</v>
      </c>
      <c r="O159" s="7">
        <v>0</v>
      </c>
      <c r="P159" s="7">
        <v>-248.33</v>
      </c>
      <c r="Q159">
        <v>2982</v>
      </c>
      <c r="R159" s="9">
        <f t="shared" si="8"/>
        <v>-8.327632461435279E-2</v>
      </c>
      <c r="S159">
        <v>2979</v>
      </c>
      <c r="T159" s="9">
        <f t="shared" si="9"/>
        <v>-8.3360187982544479E-2</v>
      </c>
    </row>
    <row r="160" spans="1:20" x14ac:dyDescent="0.25">
      <c r="A160" s="4">
        <v>159</v>
      </c>
      <c r="B160" s="1">
        <v>45006</v>
      </c>
      <c r="C160" t="s">
        <v>81</v>
      </c>
      <c r="D160" s="5">
        <v>500000</v>
      </c>
      <c r="E160">
        <v>112</v>
      </c>
      <c r="F160">
        <v>0.99</v>
      </c>
      <c r="G160">
        <v>3.0000000000000001E-5</v>
      </c>
      <c r="H160" t="s">
        <v>15</v>
      </c>
      <c r="I160">
        <v>64</v>
      </c>
      <c r="J160">
        <v>0.1</v>
      </c>
      <c r="K160" t="s">
        <v>65</v>
      </c>
      <c r="L160">
        <v>6.07</v>
      </c>
      <c r="M160" s="7">
        <v>0.84</v>
      </c>
      <c r="N160" s="7">
        <v>622.39</v>
      </c>
      <c r="O160" s="7">
        <v>0</v>
      </c>
      <c r="P160" s="7">
        <v>-155.29</v>
      </c>
      <c r="Q160">
        <v>2984.1</v>
      </c>
      <c r="R160" s="9">
        <f t="shared" si="8"/>
        <v>-5.2039140779464498E-2</v>
      </c>
      <c r="S160">
        <v>2979</v>
      </c>
      <c r="T160" s="9">
        <f t="shared" si="9"/>
        <v>-5.2128230949983215E-2</v>
      </c>
    </row>
    <row r="161" spans="1:21" x14ac:dyDescent="0.25">
      <c r="A161" s="4">
        <v>160</v>
      </c>
      <c r="B161" s="1">
        <v>45007</v>
      </c>
      <c r="C161" t="s">
        <v>81</v>
      </c>
      <c r="D161" s="5">
        <v>500000</v>
      </c>
      <c r="E161">
        <v>112</v>
      </c>
      <c r="F161">
        <v>0.99</v>
      </c>
      <c r="G161">
        <v>3.0000000000000001E-5</v>
      </c>
      <c r="H161" t="s">
        <v>14</v>
      </c>
      <c r="I161">
        <v>8</v>
      </c>
      <c r="J161">
        <v>0.1</v>
      </c>
      <c r="K161" t="s">
        <v>66</v>
      </c>
      <c r="L161">
        <v>7.04</v>
      </c>
      <c r="M161" s="7">
        <v>0</v>
      </c>
      <c r="N161" s="7">
        <v>280.20999999999998</v>
      </c>
      <c r="O161" s="7">
        <v>0</v>
      </c>
      <c r="P161" s="7">
        <v>272.51</v>
      </c>
      <c r="Q161">
        <v>3020.9</v>
      </c>
      <c r="R161" s="9">
        <f t="shared" si="8"/>
        <v>9.0208216094541355E-2</v>
      </c>
      <c r="S161">
        <v>2979</v>
      </c>
      <c r="T161" s="9">
        <f t="shared" si="9"/>
        <v>9.1477005706612949E-2</v>
      </c>
    </row>
    <row r="162" spans="1:21" x14ac:dyDescent="0.25">
      <c r="A162" s="4">
        <v>161</v>
      </c>
      <c r="B162" s="1">
        <v>45008</v>
      </c>
      <c r="C162" t="s">
        <v>81</v>
      </c>
      <c r="D162" s="5">
        <v>500000</v>
      </c>
      <c r="E162">
        <v>112</v>
      </c>
      <c r="F162">
        <v>0.99</v>
      </c>
      <c r="G162">
        <v>3.0000000000000001E-5</v>
      </c>
      <c r="H162" t="s">
        <v>14</v>
      </c>
      <c r="I162">
        <v>32</v>
      </c>
      <c r="J162">
        <v>0.1</v>
      </c>
      <c r="K162" t="s">
        <v>67</v>
      </c>
      <c r="L162">
        <v>6.35</v>
      </c>
      <c r="M162" s="7">
        <v>0</v>
      </c>
      <c r="N162" s="7">
        <v>232.55</v>
      </c>
      <c r="O162" s="7">
        <v>0</v>
      </c>
      <c r="P162" s="7">
        <v>264.86</v>
      </c>
      <c r="Q162">
        <v>3000.7</v>
      </c>
      <c r="R162" s="9">
        <f t="shared" ref="R162:R193" si="10">P162/Q162</f>
        <v>8.8266071250041669E-2</v>
      </c>
      <c r="S162">
        <v>2979</v>
      </c>
      <c r="T162" s="9">
        <f t="shared" ref="T162:T193" si="11">P162/S162</f>
        <v>8.8909029875797255E-2</v>
      </c>
    </row>
    <row r="163" spans="1:21" x14ac:dyDescent="0.25">
      <c r="A163" s="4">
        <v>162</v>
      </c>
      <c r="B163" s="1">
        <v>45009</v>
      </c>
      <c r="C163" t="s">
        <v>81</v>
      </c>
      <c r="D163" s="5">
        <v>500000</v>
      </c>
      <c r="E163">
        <v>112</v>
      </c>
      <c r="F163">
        <v>0.99</v>
      </c>
      <c r="G163">
        <v>3.0000000000000001E-5</v>
      </c>
      <c r="H163" t="s">
        <v>14</v>
      </c>
      <c r="I163">
        <v>64</v>
      </c>
      <c r="J163">
        <v>0.1</v>
      </c>
      <c r="K163" t="s">
        <v>68</v>
      </c>
      <c r="L163">
        <v>6.51</v>
      </c>
      <c r="M163" s="7">
        <v>0</v>
      </c>
      <c r="N163" s="7">
        <v>255.69</v>
      </c>
      <c r="O163" s="7">
        <v>0</v>
      </c>
      <c r="P163" s="7">
        <v>194.24</v>
      </c>
      <c r="Q163">
        <v>2964.8</v>
      </c>
      <c r="R163" s="9">
        <f t="shared" si="10"/>
        <v>6.5515380464112247E-2</v>
      </c>
      <c r="S163">
        <v>2979</v>
      </c>
      <c r="T163" s="9">
        <f t="shared" si="11"/>
        <v>6.5203088284659289E-2</v>
      </c>
    </row>
    <row r="164" spans="1:21" x14ac:dyDescent="0.25">
      <c r="A164" s="4">
        <v>163</v>
      </c>
      <c r="B164" s="1">
        <v>44944</v>
      </c>
      <c r="C164" t="s">
        <v>77</v>
      </c>
      <c r="D164" t="s">
        <v>76</v>
      </c>
      <c r="E164" t="s">
        <v>76</v>
      </c>
      <c r="F164" t="s">
        <v>76</v>
      </c>
      <c r="G164" t="s">
        <v>76</v>
      </c>
      <c r="H164" t="s">
        <v>76</v>
      </c>
      <c r="I164" t="s">
        <v>76</v>
      </c>
      <c r="J164" t="s">
        <v>76</v>
      </c>
      <c r="K164" t="s">
        <v>78</v>
      </c>
      <c r="L164">
        <v>5.92</v>
      </c>
      <c r="M164" s="7">
        <v>0</v>
      </c>
      <c r="N164" s="7">
        <v>114.34</v>
      </c>
      <c r="O164" s="7">
        <v>0</v>
      </c>
      <c r="P164" s="7">
        <v>317.37</v>
      </c>
      <c r="Q164">
        <v>2991.5</v>
      </c>
      <c r="R164" s="9">
        <f t="shared" si="10"/>
        <v>0.10609059000501421</v>
      </c>
      <c r="S164">
        <v>2979</v>
      </c>
      <c r="T164" s="9">
        <f t="shared" si="11"/>
        <v>0.10653575025176233</v>
      </c>
      <c r="U164" s="14">
        <f>R164*S164</f>
        <v>316.04386762493732</v>
      </c>
    </row>
    <row r="165" spans="1:21" x14ac:dyDescent="0.25">
      <c r="A165" s="4">
        <v>164</v>
      </c>
      <c r="B165" s="1">
        <v>44944</v>
      </c>
      <c r="C165" t="s">
        <v>75</v>
      </c>
      <c r="D165" t="s">
        <v>76</v>
      </c>
      <c r="E165" t="s">
        <v>76</v>
      </c>
      <c r="F165" t="s">
        <v>76</v>
      </c>
      <c r="G165" t="s">
        <v>76</v>
      </c>
      <c r="H165" t="s">
        <v>76</v>
      </c>
      <c r="I165" t="s">
        <v>76</v>
      </c>
      <c r="J165" t="s">
        <v>76</v>
      </c>
      <c r="K165" t="s">
        <v>79</v>
      </c>
      <c r="L165">
        <v>1.65</v>
      </c>
      <c r="M165" s="7">
        <v>6.57</v>
      </c>
      <c r="N165" s="7">
        <v>156.97</v>
      </c>
      <c r="O165" s="7">
        <v>6.63</v>
      </c>
      <c r="P165" s="7">
        <v>1221.5</v>
      </c>
      <c r="Q165">
        <v>3010.1</v>
      </c>
      <c r="R165" s="9">
        <f t="shared" si="10"/>
        <v>0.40580047174512474</v>
      </c>
      <c r="S165">
        <v>2979</v>
      </c>
      <c r="T165" s="9">
        <f t="shared" si="11"/>
        <v>0.41003692514266532</v>
      </c>
      <c r="U165" s="14">
        <f>R165*S165</f>
        <v>1208.8796053287265</v>
      </c>
    </row>
    <row r="166" spans="1:21" x14ac:dyDescent="0.25">
      <c r="A166" s="10">
        <v>165</v>
      </c>
      <c r="B166" s="11">
        <v>44958</v>
      </c>
      <c r="C166" s="12" t="s">
        <v>5</v>
      </c>
      <c r="D166" s="13">
        <v>500000</v>
      </c>
      <c r="E166" s="12">
        <v>112</v>
      </c>
      <c r="F166" s="12">
        <v>0.9</v>
      </c>
      <c r="G166" s="12">
        <v>3.0000000000000001E-3</v>
      </c>
      <c r="H166" s="12" t="s">
        <v>14</v>
      </c>
      <c r="I166" s="12">
        <v>8</v>
      </c>
      <c r="J166" s="12">
        <v>0.1</v>
      </c>
      <c r="K166" s="12" t="s">
        <v>36</v>
      </c>
      <c r="L166">
        <v>0.78</v>
      </c>
      <c r="M166" s="7">
        <v>6.84</v>
      </c>
      <c r="N166" s="7">
        <v>223.61</v>
      </c>
      <c r="O166" s="7">
        <v>8.91</v>
      </c>
      <c r="P166" s="7">
        <v>1667.51</v>
      </c>
      <c r="Q166">
        <v>2968</v>
      </c>
      <c r="R166" s="9">
        <f t="shared" si="10"/>
        <v>0.56182951482479782</v>
      </c>
      <c r="S166">
        <v>2980</v>
      </c>
      <c r="T166" s="9">
        <f t="shared" si="11"/>
        <v>0.55956711409395976</v>
      </c>
      <c r="U166" t="s">
        <v>91</v>
      </c>
    </row>
    <row r="167" spans="1:21" x14ac:dyDescent="0.25">
      <c r="A167" s="10">
        <v>166</v>
      </c>
      <c r="B167" s="11">
        <v>44958</v>
      </c>
      <c r="C167" s="12" t="s">
        <v>5</v>
      </c>
      <c r="D167" s="13">
        <v>500000</v>
      </c>
      <c r="E167" s="12">
        <v>112</v>
      </c>
      <c r="F167" s="12">
        <v>0.9</v>
      </c>
      <c r="G167" s="12">
        <v>3.0000000000000001E-3</v>
      </c>
      <c r="H167" s="12" t="s">
        <v>14</v>
      </c>
      <c r="I167" s="12">
        <v>8</v>
      </c>
      <c r="J167" s="12">
        <v>0.1</v>
      </c>
      <c r="K167" s="12" t="s">
        <v>36</v>
      </c>
      <c r="L167">
        <v>0.87</v>
      </c>
      <c r="M167" s="7">
        <v>6.66</v>
      </c>
      <c r="N167" s="7">
        <v>208.41</v>
      </c>
      <c r="O167" s="7">
        <v>8.66</v>
      </c>
      <c r="P167" s="7">
        <v>1670.96</v>
      </c>
      <c r="Q167">
        <v>2988.4</v>
      </c>
      <c r="R167" s="9">
        <f t="shared" si="10"/>
        <v>0.55914870833891039</v>
      </c>
      <c r="S167">
        <v>2980</v>
      </c>
      <c r="T167" s="9">
        <f t="shared" si="11"/>
        <v>0.5607248322147651</v>
      </c>
      <c r="U167" t="s">
        <v>89</v>
      </c>
    </row>
    <row r="168" spans="1:21" x14ac:dyDescent="0.25">
      <c r="A168" s="10">
        <v>167</v>
      </c>
      <c r="B168" s="11">
        <v>44958</v>
      </c>
      <c r="C168" s="12" t="s">
        <v>5</v>
      </c>
      <c r="D168" s="13">
        <v>500000</v>
      </c>
      <c r="E168" s="12">
        <v>112</v>
      </c>
      <c r="F168" s="12">
        <v>0.9</v>
      </c>
      <c r="G168" s="12">
        <v>3.0000000000000001E-3</v>
      </c>
      <c r="H168" s="12" t="s">
        <v>14</v>
      </c>
      <c r="I168" s="12">
        <v>8</v>
      </c>
      <c r="J168" s="12">
        <v>0.1</v>
      </c>
      <c r="K168" s="12" t="s">
        <v>36</v>
      </c>
      <c r="L168">
        <v>0.86</v>
      </c>
      <c r="M168" s="7">
        <v>6.72</v>
      </c>
      <c r="N168" s="7">
        <v>183.78</v>
      </c>
      <c r="O168" s="7">
        <v>9.73</v>
      </c>
      <c r="P168" s="7">
        <v>1664.53</v>
      </c>
      <c r="Q168">
        <v>3014.1</v>
      </c>
      <c r="R168" s="9">
        <f t="shared" si="10"/>
        <v>0.55224776881987991</v>
      </c>
      <c r="S168">
        <v>2980</v>
      </c>
      <c r="T168" s="9">
        <f t="shared" si="11"/>
        <v>0.55856711409395976</v>
      </c>
      <c r="U168" t="s">
        <v>88</v>
      </c>
    </row>
    <row r="169" spans="1:21" x14ac:dyDescent="0.25">
      <c r="A169" s="10">
        <v>168</v>
      </c>
      <c r="B169" s="11">
        <v>44958</v>
      </c>
      <c r="C169" s="12" t="s">
        <v>5</v>
      </c>
      <c r="D169" s="13">
        <v>500000</v>
      </c>
      <c r="E169" s="12">
        <v>112</v>
      </c>
      <c r="F169" s="12">
        <v>0.9</v>
      </c>
      <c r="G169" s="12">
        <v>3.0000000000000001E-3</v>
      </c>
      <c r="H169" s="12" t="s">
        <v>14</v>
      </c>
      <c r="I169" s="12">
        <v>8</v>
      </c>
      <c r="J169" s="12">
        <v>0.1</v>
      </c>
      <c r="K169" s="12" t="s">
        <v>36</v>
      </c>
      <c r="L169">
        <v>0.91</v>
      </c>
      <c r="M169" s="7">
        <v>6.73</v>
      </c>
      <c r="N169" s="7">
        <v>220.36</v>
      </c>
      <c r="O169" s="7">
        <v>8.6199999999999992</v>
      </c>
      <c r="P169" s="7">
        <v>1655.18</v>
      </c>
      <c r="Q169">
        <v>3008.1</v>
      </c>
      <c r="R169" s="9">
        <f t="shared" si="10"/>
        <v>0.5502410159236728</v>
      </c>
      <c r="S169">
        <v>2980</v>
      </c>
      <c r="T169" s="9">
        <f t="shared" si="11"/>
        <v>0.55542953020134234</v>
      </c>
      <c r="U169" t="s">
        <v>83</v>
      </c>
    </row>
    <row r="170" spans="1:21" x14ac:dyDescent="0.25">
      <c r="A170" s="10">
        <v>169</v>
      </c>
      <c r="B170" s="11">
        <v>44958</v>
      </c>
      <c r="C170" s="12" t="s">
        <v>5</v>
      </c>
      <c r="D170" s="13">
        <v>500000</v>
      </c>
      <c r="E170" s="12">
        <v>112</v>
      </c>
      <c r="F170" s="12">
        <v>0.9</v>
      </c>
      <c r="G170" s="12">
        <v>3.0000000000000001E-3</v>
      </c>
      <c r="H170" s="12" t="s">
        <v>14</v>
      </c>
      <c r="I170" s="12">
        <v>8</v>
      </c>
      <c r="J170" s="12">
        <v>0.1</v>
      </c>
      <c r="K170" s="12" t="s">
        <v>36</v>
      </c>
      <c r="L170">
        <v>0.96</v>
      </c>
      <c r="M170" s="7">
        <v>6.46</v>
      </c>
      <c r="N170" s="7">
        <v>207.05</v>
      </c>
      <c r="O170" s="7">
        <v>8.51</v>
      </c>
      <c r="P170" s="7">
        <v>1651.86</v>
      </c>
      <c r="Q170">
        <v>3011.4</v>
      </c>
      <c r="R170" s="9">
        <f t="shared" si="10"/>
        <v>0.54853556485355648</v>
      </c>
      <c r="S170">
        <v>2980</v>
      </c>
      <c r="T170" s="9">
        <f t="shared" si="11"/>
        <v>0.55431543624161073</v>
      </c>
      <c r="U170" t="s">
        <v>92</v>
      </c>
    </row>
    <row r="171" spans="1:21" x14ac:dyDescent="0.25">
      <c r="A171" s="10">
        <v>170</v>
      </c>
      <c r="B171" s="11">
        <v>44958</v>
      </c>
      <c r="C171" s="12" t="s">
        <v>5</v>
      </c>
      <c r="D171" s="13">
        <v>500000</v>
      </c>
      <c r="E171" s="12">
        <v>112</v>
      </c>
      <c r="F171" s="12">
        <v>0.9</v>
      </c>
      <c r="G171" s="12">
        <v>3.0000000000000001E-3</v>
      </c>
      <c r="H171" s="12" t="s">
        <v>14</v>
      </c>
      <c r="I171" s="12">
        <v>8</v>
      </c>
      <c r="J171" s="12">
        <v>0.1</v>
      </c>
      <c r="K171" s="12" t="s">
        <v>36</v>
      </c>
      <c r="L171">
        <v>0.82</v>
      </c>
      <c r="M171" s="7">
        <v>6.79</v>
      </c>
      <c r="N171" s="7">
        <v>187.98</v>
      </c>
      <c r="O171" s="7">
        <v>9.92</v>
      </c>
      <c r="P171" s="7">
        <v>1640.9</v>
      </c>
      <c r="Q171">
        <v>2998.4</v>
      </c>
      <c r="R171" s="9">
        <f t="shared" si="10"/>
        <v>0.54725853788687306</v>
      </c>
      <c r="S171">
        <v>2980</v>
      </c>
      <c r="T171" s="9">
        <f t="shared" si="11"/>
        <v>0.55063758389261752</v>
      </c>
      <c r="U171" t="s">
        <v>84</v>
      </c>
    </row>
    <row r="172" spans="1:21" x14ac:dyDescent="0.25">
      <c r="A172" s="10">
        <v>171</v>
      </c>
      <c r="B172" s="11">
        <v>44958</v>
      </c>
      <c r="C172" s="12" t="s">
        <v>5</v>
      </c>
      <c r="D172" s="13">
        <v>500000</v>
      </c>
      <c r="E172" s="12">
        <v>112</v>
      </c>
      <c r="F172" s="12">
        <v>0.9</v>
      </c>
      <c r="G172" s="12">
        <v>3.0000000000000001E-3</v>
      </c>
      <c r="H172" s="12" t="s">
        <v>14</v>
      </c>
      <c r="I172" s="12">
        <v>8</v>
      </c>
      <c r="J172" s="12">
        <v>0.1</v>
      </c>
      <c r="K172" s="12" t="s">
        <v>36</v>
      </c>
      <c r="L172">
        <v>1.21</v>
      </c>
      <c r="M172" s="7">
        <v>5.98</v>
      </c>
      <c r="N172" s="7">
        <v>198.38</v>
      </c>
      <c r="O172" s="7">
        <v>8.93</v>
      </c>
      <c r="P172" s="7">
        <v>1633.24</v>
      </c>
      <c r="Q172">
        <v>2988.4</v>
      </c>
      <c r="R172" s="9">
        <f t="shared" si="10"/>
        <v>0.54652656940168653</v>
      </c>
      <c r="S172">
        <v>2980</v>
      </c>
      <c r="T172" s="9">
        <f t="shared" si="11"/>
        <v>0.5480671140939597</v>
      </c>
      <c r="U172" t="s">
        <v>87</v>
      </c>
    </row>
    <row r="173" spans="1:21" x14ac:dyDescent="0.25">
      <c r="A173" s="10">
        <v>172</v>
      </c>
      <c r="B173" s="11">
        <v>44958</v>
      </c>
      <c r="C173" s="12" t="s">
        <v>5</v>
      </c>
      <c r="D173" s="13">
        <v>500000</v>
      </c>
      <c r="E173" s="12">
        <v>112</v>
      </c>
      <c r="F173" s="12">
        <v>0.9</v>
      </c>
      <c r="G173" s="12">
        <v>3.0000000000000001E-3</v>
      </c>
      <c r="H173" s="12" t="s">
        <v>14</v>
      </c>
      <c r="I173" s="12">
        <v>8</v>
      </c>
      <c r="J173" s="12">
        <v>0.1</v>
      </c>
      <c r="K173" s="12" t="s">
        <v>36</v>
      </c>
      <c r="L173">
        <v>1.29</v>
      </c>
      <c r="M173" s="7">
        <v>6.18</v>
      </c>
      <c r="N173" s="7">
        <v>185.94</v>
      </c>
      <c r="O173" s="7">
        <v>8.66</v>
      </c>
      <c r="P173" s="7">
        <v>1646.67</v>
      </c>
      <c r="Q173">
        <v>3016.8</v>
      </c>
      <c r="R173" s="9">
        <f t="shared" si="10"/>
        <v>0.54583333333333328</v>
      </c>
      <c r="S173">
        <v>2980</v>
      </c>
      <c r="T173" s="9">
        <f t="shared" si="11"/>
        <v>0.55257382550335576</v>
      </c>
      <c r="U173" t="s">
        <v>85</v>
      </c>
    </row>
    <row r="174" spans="1:21" x14ac:dyDescent="0.25">
      <c r="A174" s="10">
        <v>173</v>
      </c>
      <c r="B174" s="11">
        <v>44958</v>
      </c>
      <c r="C174" s="12" t="s">
        <v>5</v>
      </c>
      <c r="D174" s="13">
        <v>500000</v>
      </c>
      <c r="E174" s="12">
        <v>112</v>
      </c>
      <c r="F174" s="12">
        <v>0.9</v>
      </c>
      <c r="G174" s="12">
        <v>3.0000000000000001E-3</v>
      </c>
      <c r="H174" s="12" t="s">
        <v>14</v>
      </c>
      <c r="I174" s="12">
        <v>8</v>
      </c>
      <c r="J174" s="12">
        <v>0.1</v>
      </c>
      <c r="K174" s="12" t="s">
        <v>36</v>
      </c>
      <c r="L174">
        <v>1.3</v>
      </c>
      <c r="M174" s="7">
        <v>6.08</v>
      </c>
      <c r="N174" s="7">
        <v>209.68</v>
      </c>
      <c r="O174" s="7">
        <v>7.18</v>
      </c>
      <c r="P174" s="7">
        <v>1644.28</v>
      </c>
      <c r="Q174">
        <v>3019</v>
      </c>
      <c r="R174" s="9">
        <f t="shared" si="10"/>
        <v>0.54464392182842003</v>
      </c>
      <c r="S174">
        <v>2980</v>
      </c>
      <c r="T174" s="9">
        <f t="shared" si="11"/>
        <v>0.55177181208053694</v>
      </c>
      <c r="U174" t="s">
        <v>86</v>
      </c>
    </row>
    <row r="175" spans="1:21" x14ac:dyDescent="0.25">
      <c r="A175" s="10">
        <v>174</v>
      </c>
      <c r="B175" s="11">
        <v>44958</v>
      </c>
      <c r="C175" s="12" t="s">
        <v>5</v>
      </c>
      <c r="D175" s="13">
        <v>500000</v>
      </c>
      <c r="E175" s="12">
        <v>112</v>
      </c>
      <c r="F175" s="12">
        <v>0.9</v>
      </c>
      <c r="G175" s="12">
        <v>3.0000000000000001E-3</v>
      </c>
      <c r="H175" s="12" t="s">
        <v>14</v>
      </c>
      <c r="I175" s="12">
        <v>8</v>
      </c>
      <c r="J175" s="12">
        <v>0.1</v>
      </c>
      <c r="K175" s="12" t="s">
        <v>36</v>
      </c>
      <c r="L175">
        <v>1.1100000000000001</v>
      </c>
      <c r="M175" s="7">
        <v>6.77</v>
      </c>
      <c r="N175" s="7">
        <v>195.18</v>
      </c>
      <c r="O175" s="7">
        <v>9.9600000000000009</v>
      </c>
      <c r="P175" s="7">
        <v>1611.93</v>
      </c>
      <c r="Q175">
        <v>3013.7</v>
      </c>
      <c r="R175" s="9">
        <f t="shared" si="10"/>
        <v>0.53486743869661879</v>
      </c>
      <c r="S175">
        <v>2980</v>
      </c>
      <c r="T175" s="9">
        <f t="shared" si="11"/>
        <v>0.54091610738255036</v>
      </c>
      <c r="U175" t="s">
        <v>90</v>
      </c>
    </row>
    <row r="176" spans="1:21" x14ac:dyDescent="0.25">
      <c r="A176" s="4">
        <v>175</v>
      </c>
      <c r="B176" s="1">
        <v>44964</v>
      </c>
      <c r="C176" t="s">
        <v>5</v>
      </c>
      <c r="D176" s="5">
        <v>500000</v>
      </c>
      <c r="E176">
        <v>112</v>
      </c>
      <c r="F176">
        <v>0.9</v>
      </c>
      <c r="G176">
        <v>3.0000000000000001E-3</v>
      </c>
      <c r="H176" t="s">
        <v>14</v>
      </c>
      <c r="I176">
        <v>8</v>
      </c>
      <c r="J176">
        <v>0</v>
      </c>
      <c r="K176" t="s">
        <v>94</v>
      </c>
      <c r="L176">
        <v>0.85799999999999998</v>
      </c>
      <c r="M176" s="7">
        <v>6.93</v>
      </c>
      <c r="N176" s="7">
        <v>191.69300000000001</v>
      </c>
      <c r="O176" s="7">
        <v>13.17</v>
      </c>
      <c r="P176" s="7">
        <v>1637.3009999999999</v>
      </c>
      <c r="Q176">
        <v>3009.13</v>
      </c>
      <c r="R176" s="9">
        <f t="shared" ref="R176:R186" si="12">P176/Q176</f>
        <v>0.54411108858706669</v>
      </c>
      <c r="S176">
        <v>2980</v>
      </c>
      <c r="T176" s="9">
        <f t="shared" ref="T176:T186" si="13">P176/S176</f>
        <v>0.54942986577181208</v>
      </c>
      <c r="U176" t="s">
        <v>103</v>
      </c>
    </row>
    <row r="177" spans="1:21" x14ac:dyDescent="0.25">
      <c r="A177" s="4">
        <v>176</v>
      </c>
      <c r="B177" s="1">
        <v>44964</v>
      </c>
      <c r="C177" t="s">
        <v>5</v>
      </c>
      <c r="D177" s="5">
        <v>500000</v>
      </c>
      <c r="E177">
        <v>112</v>
      </c>
      <c r="F177">
        <v>0.9</v>
      </c>
      <c r="G177">
        <v>3.0000000000000001E-3</v>
      </c>
      <c r="H177" t="s">
        <v>14</v>
      </c>
      <c r="I177">
        <v>8</v>
      </c>
      <c r="J177">
        <v>0.1</v>
      </c>
      <c r="K177" t="s">
        <v>36</v>
      </c>
      <c r="L177">
        <v>0.76400000000000001</v>
      </c>
      <c r="M177" s="7">
        <v>6.9509999999999996</v>
      </c>
      <c r="N177" s="7">
        <v>186.68</v>
      </c>
      <c r="O177" s="7">
        <v>8.468</v>
      </c>
      <c r="P177" s="7">
        <v>1655.7660000000001</v>
      </c>
      <c r="Q177">
        <v>2997.14</v>
      </c>
      <c r="R177" s="9">
        <f t="shared" si="12"/>
        <v>0.55244866772990253</v>
      </c>
      <c r="S177">
        <v>2980</v>
      </c>
      <c r="T177" s="9">
        <f t="shared" si="13"/>
        <v>0.55562617449664431</v>
      </c>
      <c r="U177" t="s">
        <v>104</v>
      </c>
    </row>
    <row r="178" spans="1:21" x14ac:dyDescent="0.25">
      <c r="A178" s="4">
        <v>177</v>
      </c>
      <c r="B178" s="1">
        <v>44964</v>
      </c>
      <c r="C178" t="s">
        <v>5</v>
      </c>
      <c r="D178" s="5">
        <v>500000</v>
      </c>
      <c r="E178">
        <v>112</v>
      </c>
      <c r="F178">
        <v>0.9</v>
      </c>
      <c r="G178">
        <v>3.0000000000000001E-3</v>
      </c>
      <c r="H178" t="s">
        <v>14</v>
      </c>
      <c r="I178">
        <v>8</v>
      </c>
      <c r="J178">
        <v>0.2</v>
      </c>
      <c r="K178" t="s">
        <v>95</v>
      </c>
      <c r="L178">
        <v>0.92700000000000005</v>
      </c>
      <c r="M178" s="7">
        <v>6.8579999999999997</v>
      </c>
      <c r="N178" s="7">
        <v>212.363</v>
      </c>
      <c r="O178" s="7">
        <v>8.2789999999999999</v>
      </c>
      <c r="P178" s="7">
        <v>1664.79</v>
      </c>
      <c r="Q178">
        <v>2996.18</v>
      </c>
      <c r="R178" s="9">
        <f t="shared" si="12"/>
        <v>0.55563751176498077</v>
      </c>
      <c r="S178">
        <v>2980</v>
      </c>
      <c r="T178" s="9">
        <f t="shared" si="13"/>
        <v>0.55865436241610733</v>
      </c>
      <c r="U178" t="s">
        <v>108</v>
      </c>
    </row>
    <row r="179" spans="1:21" x14ac:dyDescent="0.25">
      <c r="A179" s="4">
        <v>178</v>
      </c>
      <c r="B179" s="1">
        <v>44964</v>
      </c>
      <c r="C179" t="s">
        <v>5</v>
      </c>
      <c r="D179" s="5">
        <v>500000</v>
      </c>
      <c r="E179">
        <v>112</v>
      </c>
      <c r="F179">
        <v>0.9</v>
      </c>
      <c r="G179">
        <v>3.0000000000000001E-3</v>
      </c>
      <c r="H179" t="s">
        <v>14</v>
      </c>
      <c r="I179">
        <v>8</v>
      </c>
      <c r="J179">
        <v>0.3</v>
      </c>
      <c r="K179" t="s">
        <v>96</v>
      </c>
      <c r="L179">
        <v>0.84399999999999997</v>
      </c>
      <c r="M179" s="7">
        <v>7.2119999999999997</v>
      </c>
      <c r="N179" s="7">
        <v>207.97300000000001</v>
      </c>
      <c r="O179" s="7">
        <v>8.3979999999999997</v>
      </c>
      <c r="P179" s="7">
        <v>1640.75</v>
      </c>
      <c r="Q179">
        <v>3004.93</v>
      </c>
      <c r="R179" s="9">
        <f t="shared" si="12"/>
        <v>0.54601937482736707</v>
      </c>
      <c r="S179">
        <v>2980</v>
      </c>
      <c r="T179" s="9">
        <f t="shared" si="13"/>
        <v>0.55058724832214767</v>
      </c>
      <c r="U179" t="s">
        <v>109</v>
      </c>
    </row>
    <row r="180" spans="1:21" x14ac:dyDescent="0.25">
      <c r="A180" s="4">
        <v>179</v>
      </c>
      <c r="B180" s="1">
        <v>44964</v>
      </c>
      <c r="C180" t="s">
        <v>5</v>
      </c>
      <c r="D180" s="5">
        <v>500000</v>
      </c>
      <c r="E180">
        <v>112</v>
      </c>
      <c r="F180">
        <v>0.9</v>
      </c>
      <c r="G180">
        <v>3.0000000000000001E-3</v>
      </c>
      <c r="H180" t="s">
        <v>14</v>
      </c>
      <c r="I180">
        <v>8</v>
      </c>
      <c r="J180">
        <v>0.4</v>
      </c>
      <c r="K180" t="s">
        <v>97</v>
      </c>
      <c r="L180">
        <v>1.1100000000000001</v>
      </c>
      <c r="M180" s="7">
        <v>6.6269999999999998</v>
      </c>
      <c r="N180" s="7">
        <v>175.762</v>
      </c>
      <c r="O180" s="7">
        <v>7.0010000000000003</v>
      </c>
      <c r="P180" s="7">
        <v>1579.884</v>
      </c>
      <c r="Q180">
        <v>2996.9</v>
      </c>
      <c r="R180" s="9">
        <f t="shared" si="12"/>
        <v>0.52717274517000901</v>
      </c>
      <c r="S180">
        <v>2980</v>
      </c>
      <c r="T180" s="9">
        <f t="shared" si="13"/>
        <v>0.53016241610738257</v>
      </c>
      <c r="U180" t="s">
        <v>110</v>
      </c>
    </row>
    <row r="181" spans="1:21" x14ac:dyDescent="0.25">
      <c r="A181" s="4">
        <v>180</v>
      </c>
      <c r="B181" s="1">
        <v>44964</v>
      </c>
      <c r="C181" t="s">
        <v>5</v>
      </c>
      <c r="D181" s="5">
        <v>500000</v>
      </c>
      <c r="E181">
        <v>112</v>
      </c>
      <c r="F181">
        <v>0.9</v>
      </c>
      <c r="G181">
        <v>3.0000000000000001E-3</v>
      </c>
      <c r="H181" t="s">
        <v>14</v>
      </c>
      <c r="I181">
        <v>8</v>
      </c>
      <c r="J181">
        <v>0.5</v>
      </c>
      <c r="K181" t="s">
        <v>98</v>
      </c>
      <c r="L181">
        <v>1.2010000000000001</v>
      </c>
      <c r="M181" s="7">
        <v>6.6849999999999996</v>
      </c>
      <c r="N181" s="7">
        <v>174.58799999999999</v>
      </c>
      <c r="O181" s="7">
        <v>7.2229999999999999</v>
      </c>
      <c r="P181" s="7">
        <v>1544.0229999999999</v>
      </c>
      <c r="Q181">
        <v>2997.85</v>
      </c>
      <c r="R181" s="9">
        <f t="shared" si="12"/>
        <v>0.5150434478042597</v>
      </c>
      <c r="S181">
        <v>2980</v>
      </c>
      <c r="T181" s="9">
        <f t="shared" si="13"/>
        <v>0.51812852348993288</v>
      </c>
      <c r="U181" t="s">
        <v>111</v>
      </c>
    </row>
    <row r="182" spans="1:21" x14ac:dyDescent="0.25">
      <c r="A182" s="4">
        <v>181</v>
      </c>
      <c r="B182" s="1">
        <v>44964</v>
      </c>
      <c r="C182" t="s">
        <v>5</v>
      </c>
      <c r="D182" s="5">
        <v>500000</v>
      </c>
      <c r="E182">
        <v>112</v>
      </c>
      <c r="F182">
        <v>0.9</v>
      </c>
      <c r="G182">
        <v>3.0000000000000001E-3</v>
      </c>
      <c r="H182" t="s">
        <v>14</v>
      </c>
      <c r="I182">
        <v>8</v>
      </c>
      <c r="J182">
        <v>0.6</v>
      </c>
      <c r="K182" t="s">
        <v>99</v>
      </c>
      <c r="L182">
        <v>0.97099999999999997</v>
      </c>
      <c r="M182" s="7">
        <v>7.2539999999999996</v>
      </c>
      <c r="N182" s="7">
        <v>174.762</v>
      </c>
      <c r="O182" s="7">
        <v>7.867</v>
      </c>
      <c r="P182" s="7">
        <v>1509.9459999999999</v>
      </c>
      <c r="Q182">
        <v>3002.44</v>
      </c>
      <c r="R182" s="9">
        <f t="shared" si="12"/>
        <v>0.50290630287366267</v>
      </c>
      <c r="S182">
        <v>2980</v>
      </c>
      <c r="T182" s="9">
        <f t="shared" si="13"/>
        <v>0.50669328859060403</v>
      </c>
      <c r="U182" t="s">
        <v>112</v>
      </c>
    </row>
    <row r="183" spans="1:21" x14ac:dyDescent="0.25">
      <c r="A183" s="4">
        <v>182</v>
      </c>
      <c r="B183" s="1">
        <v>44964</v>
      </c>
      <c r="C183" t="s">
        <v>5</v>
      </c>
      <c r="D183" s="5">
        <v>500000</v>
      </c>
      <c r="E183">
        <v>112</v>
      </c>
      <c r="F183">
        <v>0.9</v>
      </c>
      <c r="G183">
        <v>3.0000000000000001E-3</v>
      </c>
      <c r="H183" t="s">
        <v>14</v>
      </c>
      <c r="I183">
        <v>8</v>
      </c>
      <c r="J183">
        <v>0.7</v>
      </c>
      <c r="K183" t="s">
        <v>100</v>
      </c>
      <c r="L183">
        <v>1.391</v>
      </c>
      <c r="M183" s="7">
        <v>6.4660000000000002</v>
      </c>
      <c r="N183" s="7">
        <v>176.374</v>
      </c>
      <c r="O183" s="7">
        <v>9.0250000000000004</v>
      </c>
      <c r="P183" s="7">
        <v>1453.0039999999999</v>
      </c>
      <c r="Q183">
        <v>3005.4</v>
      </c>
      <c r="R183" s="9">
        <f t="shared" si="12"/>
        <v>0.48346443069142209</v>
      </c>
      <c r="S183">
        <v>2980</v>
      </c>
      <c r="T183" s="9">
        <f t="shared" si="13"/>
        <v>0.48758523489932881</v>
      </c>
      <c r="U183" t="s">
        <v>113</v>
      </c>
    </row>
    <row r="184" spans="1:21" x14ac:dyDescent="0.25">
      <c r="A184" s="4">
        <v>183</v>
      </c>
      <c r="B184" s="1">
        <v>44964</v>
      </c>
      <c r="C184" t="s">
        <v>5</v>
      </c>
      <c r="D184" s="5">
        <v>500000</v>
      </c>
      <c r="E184">
        <v>112</v>
      </c>
      <c r="F184">
        <v>0.9</v>
      </c>
      <c r="G184">
        <v>3.0000000000000001E-3</v>
      </c>
      <c r="H184" t="s">
        <v>14</v>
      </c>
      <c r="I184">
        <v>8</v>
      </c>
      <c r="J184">
        <v>0.8</v>
      </c>
      <c r="K184" t="s">
        <v>101</v>
      </c>
      <c r="L184">
        <v>1.893</v>
      </c>
      <c r="M184" s="7">
        <v>5.9619999999999997</v>
      </c>
      <c r="N184" s="7">
        <v>158.376</v>
      </c>
      <c r="O184" s="7">
        <v>7.2910000000000004</v>
      </c>
      <c r="P184" s="7">
        <v>1351.1410000000001</v>
      </c>
      <c r="Q184">
        <v>3004.09</v>
      </c>
      <c r="R184" s="9">
        <f t="shared" si="12"/>
        <v>0.44976715078443058</v>
      </c>
      <c r="S184">
        <v>2980</v>
      </c>
      <c r="T184" s="9">
        <f t="shared" si="13"/>
        <v>0.45340302013422823</v>
      </c>
      <c r="U184" t="s">
        <v>105</v>
      </c>
    </row>
    <row r="185" spans="1:21" x14ac:dyDescent="0.25">
      <c r="A185" s="4">
        <v>184</v>
      </c>
      <c r="B185" s="1">
        <v>44964</v>
      </c>
      <c r="C185" t="s">
        <v>5</v>
      </c>
      <c r="D185" s="5">
        <v>500000</v>
      </c>
      <c r="E185">
        <v>112</v>
      </c>
      <c r="F185">
        <v>0.9</v>
      </c>
      <c r="G185">
        <v>3.0000000000000001E-3</v>
      </c>
      <c r="H185" t="s">
        <v>14</v>
      </c>
      <c r="I185">
        <v>8</v>
      </c>
      <c r="J185">
        <v>0.9</v>
      </c>
      <c r="K185" t="s">
        <v>102</v>
      </c>
      <c r="L185">
        <v>1.026</v>
      </c>
      <c r="M185" s="7">
        <v>6.9569999999999999</v>
      </c>
      <c r="N185" s="7">
        <v>157.548</v>
      </c>
      <c r="O185" s="7">
        <v>10.807</v>
      </c>
      <c r="P185" s="7">
        <v>1323.59</v>
      </c>
      <c r="Q185">
        <v>2995.96</v>
      </c>
      <c r="R185" s="9">
        <f t="shared" si="12"/>
        <v>0.44179161270510953</v>
      </c>
      <c r="S185">
        <v>2980</v>
      </c>
      <c r="T185" s="9">
        <f t="shared" si="13"/>
        <v>0.44415771812080534</v>
      </c>
      <c r="U185" t="s">
        <v>106</v>
      </c>
    </row>
    <row r="186" spans="1:21" x14ac:dyDescent="0.25">
      <c r="A186" s="4">
        <v>185</v>
      </c>
      <c r="B186" s="1">
        <v>44964</v>
      </c>
      <c r="C186" t="s">
        <v>5</v>
      </c>
      <c r="D186" s="5">
        <v>500000</v>
      </c>
      <c r="E186">
        <v>112</v>
      </c>
      <c r="F186">
        <v>0.9</v>
      </c>
      <c r="G186">
        <v>3.0000000000000001E-3</v>
      </c>
      <c r="H186" t="s">
        <v>14</v>
      </c>
      <c r="I186">
        <v>8</v>
      </c>
      <c r="J186">
        <v>1</v>
      </c>
      <c r="K186" t="s">
        <v>36</v>
      </c>
      <c r="L186">
        <v>1.7010000000000001</v>
      </c>
      <c r="M186" s="7">
        <v>5.8410000000000002</v>
      </c>
      <c r="N186" s="7">
        <v>148.417</v>
      </c>
      <c r="O186" s="7">
        <v>9.11</v>
      </c>
      <c r="P186" s="7">
        <v>1209.2339999999999</v>
      </c>
      <c r="Q186">
        <v>2992.73</v>
      </c>
      <c r="R186" s="9">
        <f t="shared" si="12"/>
        <v>0.40405716519699403</v>
      </c>
      <c r="S186">
        <v>2980</v>
      </c>
      <c r="T186" s="9">
        <f t="shared" si="13"/>
        <v>0.40578322147651003</v>
      </c>
      <c r="U186" t="s">
        <v>107</v>
      </c>
    </row>
  </sheetData>
  <autoFilter ref="A1:U186" xr:uid="{00000000-0001-0000-0000-000000000000}"/>
  <sortState xmlns:xlrd2="http://schemas.microsoft.com/office/spreadsheetml/2017/richdata2" ref="A2:U175">
    <sortCondition ref="C2:C175"/>
    <sortCondition ref="F2:F175"/>
    <sortCondition ref="G2:G175"/>
    <sortCondition ref="H2:H175"/>
    <sortCondition ref="I2:I175"/>
  </sortState>
  <phoneticPr fontId="2" type="noConversion"/>
  <conditionalFormatting sqref="L1: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 T1: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Wesendrup, Kevin</dc:creator>
  <cp:lastModifiedBy>Wesendrup, Kevin</cp:lastModifiedBy>
  <dcterms:created xsi:type="dcterms:W3CDTF">2015-06-05T18:19:34Z</dcterms:created>
  <dcterms:modified xsi:type="dcterms:W3CDTF">2023-02-09T11:49:41Z</dcterms:modified>
</cp:coreProperties>
</file>