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git\embeddedOS_hw\20201203_project2\"/>
    </mc:Choice>
  </mc:AlternateContent>
  <xr:revisionPtr revIDLastSave="0" documentId="13_ncr:1_{F92EDE6C-800A-4D08-A3E1-2A9CCEDAA0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O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4" i="1"/>
  <c r="C13" i="1"/>
  <c r="C15" i="1"/>
  <c r="C16" i="1"/>
  <c r="D16" i="1" s="1"/>
  <c r="D15" i="1" l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1" i="1"/>
  <c r="P15" i="1" l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C18" i="1"/>
  <c r="E18" i="1" l="1"/>
  <c r="D18" i="1"/>
  <c r="Q15" i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F18" i="1"/>
  <c r="H18" i="1"/>
  <c r="G18" i="1"/>
  <c r="I18" i="1" l="1"/>
  <c r="J18" i="1" l="1"/>
  <c r="K18" i="1" l="1"/>
  <c r="L18" i="1" l="1"/>
  <c r="M18" i="1" l="1"/>
  <c r="N18" i="1" l="1"/>
  <c r="O18" i="1" l="1"/>
  <c r="P18" i="1" l="1"/>
  <c r="Q18" i="1" l="1"/>
  <c r="R18" i="1" l="1"/>
  <c r="S18" i="1" l="1"/>
  <c r="T18" i="1" l="1"/>
  <c r="U18" i="1" l="1"/>
  <c r="V18" i="1" l="1"/>
  <c r="W18" i="1" l="1"/>
  <c r="X18" i="1" l="1"/>
  <c r="Y18" i="1" l="1"/>
  <c r="Z18" i="1" l="1"/>
  <c r="AA18" i="1" l="1"/>
  <c r="AB18" i="1" l="1"/>
  <c r="AC18" i="1" l="1"/>
  <c r="AD18" i="1" l="1"/>
  <c r="AE18" i="1" l="1"/>
  <c r="AF18" i="1" l="1"/>
  <c r="AG18" i="1" l="1"/>
  <c r="AH18" i="1" l="1"/>
  <c r="AI18" i="1" l="1"/>
  <c r="AJ18" i="1" l="1"/>
  <c r="AK18" i="1" l="1"/>
  <c r="AL18" i="1" l="1"/>
  <c r="AM18" i="1" l="1"/>
  <c r="AN18" i="1" l="1"/>
  <c r="AO18" i="1" l="1"/>
  <c r="AQ18" i="1" l="1"/>
  <c r="AP18" i="1"/>
</calcChain>
</file>

<file path=xl/sharedStrings.xml><?xml version="1.0" encoding="utf-8"?>
<sst xmlns="http://schemas.openxmlformats.org/spreadsheetml/2006/main" count="15" uniqueCount="15">
  <si>
    <t>ex1</t>
    <phoneticPr fontId="2" type="noConversion"/>
  </si>
  <si>
    <t>sched result</t>
    <phoneticPr fontId="2" type="noConversion"/>
  </si>
  <si>
    <t>t1 work</t>
    <phoneticPr fontId="2" type="noConversion"/>
  </si>
  <si>
    <t>t2 work</t>
    <phoneticPr fontId="2" type="noConversion"/>
  </si>
  <si>
    <t>t1 deadline</t>
    <phoneticPr fontId="2" type="noConversion"/>
  </si>
  <si>
    <t>t2 deadline</t>
    <phoneticPr fontId="2" type="noConversion"/>
  </si>
  <si>
    <t>t1(0,2,4)</t>
    <phoneticPr fontId="2" type="noConversion"/>
  </si>
  <si>
    <t>t2(0,5,10)</t>
    <phoneticPr fontId="2" type="noConversion"/>
  </si>
  <si>
    <t>編輯區</t>
    <phoneticPr fontId="2" type="noConversion"/>
  </si>
  <si>
    <t>arrival</t>
    <phoneticPr fontId="2" type="noConversion"/>
  </si>
  <si>
    <t>execution</t>
    <phoneticPr fontId="2" type="noConversion"/>
  </si>
  <si>
    <t>period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</si>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</sst>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0" fontId="0" fillId="5" borderId="0" xfId="0" applyFill="1"/>
    <xf numFmtId="0" fontId="0" fillId="5" borderId="5" xfId="0" applyFill="1" applyBorder="1"/>
    <xf numFmtId="0" fontId="0" fillId="0" borderId="6" xfId="0" applyBorder="1"/>
    <xf numFmtId="0" fontId="0" fillId="6" borderId="7" xfId="0" applyFill="1" applyBorder="1"/>
    <xf numFmtId="0" fontId="0" fillId="6" borderId="8" xfId="0" applyFill="1" applyBorder="1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2">
    <cellStyle name="一般" xfId="0" builtinId="0"/>
    <cellStyle name="壞" xfId="1" builtinId="27"/>
  </cellStyles>
  <dxfs count="3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8"/>
  <sheetViews>
    <sheetView tabSelected="1" workbookViewId="0">
      <selection activeCell="O15" sqref="O15"/>
    </sheetView>
  </sheetViews>
  <sheetFormatPr defaultColWidth="7.7109375" defaultRowHeight="15.75" x14ac:dyDescent="0.25"/>
  <cols>
    <col min="1" max="1" width="12.7109375" style="1" customWidth="1"/>
    <col min="2" max="2" width="7.7109375" style="1"/>
    <col min="3" max="3" width="9.5703125" style="1" bestFit="1" customWidth="1"/>
    <col min="4" max="16384" width="7.7109375" style="1"/>
  </cols>
  <sheetData>
    <row r="1" spans="1:45" ht="16.5" x14ac:dyDescent="0.25">
      <c r="B1"/>
      <c r="C1" s="16" t="s">
        <v>8</v>
      </c>
      <c r="D1" s="17"/>
      <c r="E1" s="17"/>
      <c r="F1" s="18"/>
    </row>
    <row r="2" spans="1:45" x14ac:dyDescent="0.25">
      <c r="B2"/>
      <c r="C2" s="7"/>
      <c r="D2" t="s">
        <v>9</v>
      </c>
      <c r="E2" t="s">
        <v>10</v>
      </c>
      <c r="F2" s="8" t="s">
        <v>11</v>
      </c>
    </row>
    <row r="3" spans="1:45" x14ac:dyDescent="0.25">
      <c r="B3">
        <v>1</v>
      </c>
      <c r="C3" s="7" t="s">
        <v>12</v>
      </c>
      <c r="D3" s="2">
        <v>1</v>
      </c>
      <c r="E3" s="2">
        <v>2</v>
      </c>
      <c r="F3" s="9">
        <v>4</v>
      </c>
    </row>
    <row r="4" spans="1:45" x14ac:dyDescent="0.25">
      <c r="B4">
        <v>2</v>
      </c>
      <c r="C4" s="7" t="s">
        <v>13</v>
      </c>
      <c r="D4" s="3">
        <v>0</v>
      </c>
      <c r="E4" s="3">
        <v>4</v>
      </c>
      <c r="F4" s="10">
        <v>6</v>
      </c>
    </row>
    <row r="5" spans="1:45" x14ac:dyDescent="0.25">
      <c r="B5">
        <v>3</v>
      </c>
      <c r="C5" s="7" t="s">
        <v>14</v>
      </c>
      <c r="D5" s="11">
        <v>1</v>
      </c>
      <c r="E5" s="11">
        <v>1</v>
      </c>
      <c r="F5" s="12">
        <v>5</v>
      </c>
    </row>
    <row r="6" spans="1:45" x14ac:dyDescent="0.25">
      <c r="B6"/>
      <c r="C6" s="13"/>
      <c r="D6" s="14"/>
      <c r="E6" s="14"/>
      <c r="F6" s="15"/>
    </row>
    <row r="10" spans="1:45" x14ac:dyDescent="0.25">
      <c r="A10" s="1" t="s">
        <v>0</v>
      </c>
      <c r="C10" s="1">
        <v>0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  <c r="R10" s="1">
        <v>15</v>
      </c>
      <c r="S10" s="1">
        <v>16</v>
      </c>
      <c r="T10" s="1">
        <v>17</v>
      </c>
      <c r="U10" s="1">
        <v>18</v>
      </c>
      <c r="V10" s="1">
        <v>19</v>
      </c>
      <c r="W10" s="1">
        <v>20</v>
      </c>
      <c r="X10" s="1">
        <v>21</v>
      </c>
      <c r="Y10" s="1">
        <v>22</v>
      </c>
      <c r="Z10" s="1">
        <v>23</v>
      </c>
      <c r="AA10" s="1">
        <v>24</v>
      </c>
      <c r="AB10" s="1">
        <v>25</v>
      </c>
      <c r="AC10" s="1">
        <v>26</v>
      </c>
      <c r="AD10" s="1">
        <v>27</v>
      </c>
      <c r="AE10" s="1">
        <v>28</v>
      </c>
      <c r="AF10" s="1">
        <v>29</v>
      </c>
      <c r="AG10" s="1">
        <v>30</v>
      </c>
      <c r="AH10" s="1">
        <v>31</v>
      </c>
      <c r="AI10" s="1">
        <v>32</v>
      </c>
      <c r="AJ10" s="1">
        <v>33</v>
      </c>
      <c r="AK10" s="1">
        <v>34</v>
      </c>
      <c r="AL10" s="1">
        <v>35</v>
      </c>
      <c r="AM10" s="1">
        <v>36</v>
      </c>
      <c r="AN10" s="1">
        <v>37</v>
      </c>
      <c r="AO10" s="1">
        <v>38</v>
      </c>
      <c r="AP10" s="1">
        <v>39</v>
      </c>
      <c r="AQ10" s="1">
        <v>40</v>
      </c>
    </row>
    <row r="11" spans="1:45" x14ac:dyDescent="0.25">
      <c r="A11" s="4" t="s">
        <v>6</v>
      </c>
      <c r="C11" s="1">
        <f>TRUNC(C$10/$F3,0.1)+1</f>
        <v>1</v>
      </c>
      <c r="D11" s="1">
        <f t="shared" ref="D11:Q11" si="0">TRUNC(D$10/$F3,0.1)+1</f>
        <v>1</v>
      </c>
      <c r="E11" s="1">
        <f t="shared" si="0"/>
        <v>1</v>
      </c>
      <c r="F11" s="1">
        <f t="shared" si="0"/>
        <v>1</v>
      </c>
      <c r="G11" s="1">
        <f t="shared" si="0"/>
        <v>2</v>
      </c>
      <c r="H11" s="1">
        <f t="shared" si="0"/>
        <v>2</v>
      </c>
      <c r="I11" s="1">
        <f t="shared" si="0"/>
        <v>2</v>
      </c>
      <c r="J11" s="1">
        <f t="shared" si="0"/>
        <v>2</v>
      </c>
      <c r="K11" s="1">
        <f t="shared" si="0"/>
        <v>3</v>
      </c>
      <c r="L11" s="1">
        <f t="shared" si="0"/>
        <v>3</v>
      </c>
      <c r="M11" s="1">
        <f t="shared" si="0"/>
        <v>3</v>
      </c>
      <c r="N11" s="1">
        <f t="shared" si="0"/>
        <v>3</v>
      </c>
      <c r="O11" s="1">
        <f t="shared" si="0"/>
        <v>4</v>
      </c>
      <c r="P11" s="1">
        <f t="shared" si="0"/>
        <v>4</v>
      </c>
      <c r="Q11" s="1">
        <f t="shared" si="0"/>
        <v>4</v>
      </c>
    </row>
    <row r="12" spans="1:45" x14ac:dyDescent="0.25">
      <c r="A12" s="5" t="s">
        <v>7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x14ac:dyDescent="0.25">
      <c r="A13" s="1" t="s">
        <v>4</v>
      </c>
      <c r="C13" s="1">
        <f>INT((C$10-$D3)/$F3)*$F3+$F3+$D3</f>
        <v>1</v>
      </c>
      <c r="D13" s="1">
        <f t="shared" ref="D13:AQ13" si="1">INT((D$10-$D3)/$F3)*$F3+$F3+$D3</f>
        <v>5</v>
      </c>
      <c r="E13" s="1">
        <f t="shared" si="1"/>
        <v>5</v>
      </c>
      <c r="F13" s="1">
        <f t="shared" si="1"/>
        <v>5</v>
      </c>
      <c r="G13" s="1">
        <f t="shared" si="1"/>
        <v>5</v>
      </c>
      <c r="H13" s="1">
        <f t="shared" si="1"/>
        <v>9</v>
      </c>
      <c r="I13" s="1">
        <f t="shared" si="1"/>
        <v>9</v>
      </c>
      <c r="J13" s="1">
        <f t="shared" si="1"/>
        <v>9</v>
      </c>
      <c r="K13" s="1">
        <f t="shared" si="1"/>
        <v>9</v>
      </c>
      <c r="L13" s="1">
        <f t="shared" si="1"/>
        <v>13</v>
      </c>
      <c r="M13" s="1">
        <f t="shared" si="1"/>
        <v>13</v>
      </c>
      <c r="N13" s="1">
        <f t="shared" si="1"/>
        <v>13</v>
      </c>
      <c r="O13" s="1">
        <f t="shared" si="1"/>
        <v>13</v>
      </c>
      <c r="P13" s="1">
        <f t="shared" si="1"/>
        <v>17</v>
      </c>
      <c r="Q13" s="1">
        <f t="shared" si="1"/>
        <v>17</v>
      </c>
      <c r="R13" s="1">
        <f t="shared" si="1"/>
        <v>17</v>
      </c>
      <c r="S13" s="1">
        <f t="shared" si="1"/>
        <v>17</v>
      </c>
      <c r="T13" s="1">
        <f t="shared" si="1"/>
        <v>21</v>
      </c>
      <c r="U13" s="1">
        <f t="shared" si="1"/>
        <v>21</v>
      </c>
      <c r="V13" s="1">
        <f t="shared" si="1"/>
        <v>21</v>
      </c>
      <c r="W13" s="1">
        <f t="shared" si="1"/>
        <v>21</v>
      </c>
      <c r="X13" s="1">
        <f t="shared" si="1"/>
        <v>25</v>
      </c>
      <c r="Y13" s="1">
        <f t="shared" si="1"/>
        <v>25</v>
      </c>
      <c r="Z13" s="1">
        <f t="shared" si="1"/>
        <v>25</v>
      </c>
      <c r="AA13" s="1">
        <f t="shared" si="1"/>
        <v>25</v>
      </c>
      <c r="AB13" s="1">
        <f t="shared" si="1"/>
        <v>29</v>
      </c>
      <c r="AC13" s="1">
        <f t="shared" si="1"/>
        <v>29</v>
      </c>
      <c r="AD13" s="1">
        <f t="shared" si="1"/>
        <v>29</v>
      </c>
      <c r="AE13" s="1">
        <f t="shared" si="1"/>
        <v>29</v>
      </c>
      <c r="AF13" s="1">
        <f t="shared" si="1"/>
        <v>33</v>
      </c>
      <c r="AG13" s="1">
        <f t="shared" si="1"/>
        <v>33</v>
      </c>
      <c r="AH13" s="1">
        <f t="shared" si="1"/>
        <v>33</v>
      </c>
      <c r="AI13" s="1">
        <f t="shared" si="1"/>
        <v>33</v>
      </c>
      <c r="AJ13" s="1">
        <f t="shared" si="1"/>
        <v>37</v>
      </c>
      <c r="AK13" s="1">
        <f t="shared" si="1"/>
        <v>37</v>
      </c>
      <c r="AL13" s="1">
        <f t="shared" si="1"/>
        <v>37</v>
      </c>
      <c r="AM13" s="1">
        <f t="shared" si="1"/>
        <v>37</v>
      </c>
      <c r="AN13" s="1">
        <f t="shared" si="1"/>
        <v>41</v>
      </c>
      <c r="AO13" s="1">
        <f t="shared" si="1"/>
        <v>41</v>
      </c>
      <c r="AP13" s="1">
        <f t="shared" si="1"/>
        <v>41</v>
      </c>
      <c r="AQ13" s="1">
        <f t="shared" si="1"/>
        <v>41</v>
      </c>
    </row>
    <row r="14" spans="1:45" x14ac:dyDescent="0.25">
      <c r="A14" s="1" t="s">
        <v>5</v>
      </c>
      <c r="C14" s="1">
        <f>INT((C$10-$D4)/$F4)*$F4+$F4+$D4</f>
        <v>6</v>
      </c>
      <c r="D14" s="1">
        <f t="shared" ref="D14:AQ14" si="2">INT((D$10-$D4)/$F4)*$F4+$F4+$D4</f>
        <v>6</v>
      </c>
      <c r="E14" s="1">
        <f t="shared" si="2"/>
        <v>6</v>
      </c>
      <c r="F14" s="1">
        <f t="shared" si="2"/>
        <v>6</v>
      </c>
      <c r="G14" s="1">
        <f t="shared" si="2"/>
        <v>6</v>
      </c>
      <c r="H14" s="1">
        <f t="shared" si="2"/>
        <v>6</v>
      </c>
      <c r="I14" s="1">
        <f t="shared" si="2"/>
        <v>12</v>
      </c>
      <c r="J14" s="1">
        <f t="shared" si="2"/>
        <v>12</v>
      </c>
      <c r="K14" s="1">
        <f t="shared" si="2"/>
        <v>12</v>
      </c>
      <c r="L14" s="1">
        <f t="shared" si="2"/>
        <v>12</v>
      </c>
      <c r="M14" s="1">
        <f t="shared" si="2"/>
        <v>12</v>
      </c>
      <c r="N14" s="1">
        <f t="shared" si="2"/>
        <v>12</v>
      </c>
      <c r="O14" s="1">
        <f t="shared" si="2"/>
        <v>18</v>
      </c>
      <c r="P14" s="1">
        <f t="shared" si="2"/>
        <v>18</v>
      </c>
      <c r="Q14" s="1">
        <f t="shared" si="2"/>
        <v>18</v>
      </c>
      <c r="R14" s="1">
        <f t="shared" si="2"/>
        <v>18</v>
      </c>
      <c r="S14" s="1">
        <f t="shared" si="2"/>
        <v>18</v>
      </c>
      <c r="T14" s="1">
        <f t="shared" si="2"/>
        <v>18</v>
      </c>
      <c r="U14" s="1">
        <f t="shared" si="2"/>
        <v>24</v>
      </c>
      <c r="V14" s="1">
        <f t="shared" si="2"/>
        <v>24</v>
      </c>
      <c r="W14" s="1">
        <f t="shared" si="2"/>
        <v>24</v>
      </c>
      <c r="X14" s="1">
        <f t="shared" si="2"/>
        <v>24</v>
      </c>
      <c r="Y14" s="1">
        <f t="shared" si="2"/>
        <v>24</v>
      </c>
      <c r="Z14" s="1">
        <f t="shared" si="2"/>
        <v>24</v>
      </c>
      <c r="AA14" s="1">
        <f t="shared" si="2"/>
        <v>30</v>
      </c>
      <c r="AB14" s="1">
        <f t="shared" si="2"/>
        <v>30</v>
      </c>
      <c r="AC14" s="1">
        <f t="shared" si="2"/>
        <v>30</v>
      </c>
      <c r="AD14" s="1">
        <f t="shared" si="2"/>
        <v>30</v>
      </c>
      <c r="AE14" s="1">
        <f t="shared" si="2"/>
        <v>30</v>
      </c>
      <c r="AF14" s="1">
        <f t="shared" si="2"/>
        <v>30</v>
      </c>
      <c r="AG14" s="1">
        <f t="shared" si="2"/>
        <v>36</v>
      </c>
      <c r="AH14" s="1">
        <f t="shared" si="2"/>
        <v>36</v>
      </c>
      <c r="AI14" s="1">
        <f t="shared" si="2"/>
        <v>36</v>
      </c>
      <c r="AJ14" s="1">
        <f t="shared" si="2"/>
        <v>36</v>
      </c>
      <c r="AK14" s="1">
        <f t="shared" si="2"/>
        <v>36</v>
      </c>
      <c r="AL14" s="1">
        <f t="shared" si="2"/>
        <v>36</v>
      </c>
      <c r="AM14" s="1">
        <f t="shared" si="2"/>
        <v>42</v>
      </c>
      <c r="AN14" s="1">
        <f t="shared" si="2"/>
        <v>42</v>
      </c>
      <c r="AO14" s="1">
        <f t="shared" si="2"/>
        <v>42</v>
      </c>
      <c r="AP14" s="1">
        <f t="shared" si="2"/>
        <v>42</v>
      </c>
      <c r="AQ14" s="1">
        <f t="shared" si="2"/>
        <v>42</v>
      </c>
    </row>
    <row r="15" spans="1:45" x14ac:dyDescent="0.25">
      <c r="A15" s="1" t="s">
        <v>2</v>
      </c>
      <c r="B15" s="1">
        <v>0</v>
      </c>
      <c r="C15" s="1">
        <f>IF(MOD(C$10-$D3,$F3),0,$E3)+B15-AND(B$13&lt;=B$14,B15)</f>
        <v>0</v>
      </c>
      <c r="D15" s="1">
        <f t="shared" ref="D15:AP15" si="3">IF(MOD(D$10-$D3,$F3),0,$E3)+C15-AND(C$13&lt;=C$14,C15)</f>
        <v>2</v>
      </c>
      <c r="E15" s="1">
        <f t="shared" si="3"/>
        <v>1</v>
      </c>
      <c r="F15" s="1">
        <f t="shared" si="3"/>
        <v>0</v>
      </c>
      <c r="G15" s="1">
        <f t="shared" si="3"/>
        <v>0</v>
      </c>
      <c r="H15" s="1">
        <f t="shared" si="3"/>
        <v>2</v>
      </c>
      <c r="I15" s="1">
        <f t="shared" si="3"/>
        <v>2</v>
      </c>
      <c r="J15" s="1">
        <f t="shared" si="3"/>
        <v>1</v>
      </c>
      <c r="K15" s="1">
        <f t="shared" si="3"/>
        <v>0</v>
      </c>
      <c r="L15" s="1">
        <f t="shared" si="3"/>
        <v>2</v>
      </c>
      <c r="M15" s="1">
        <f t="shared" si="3"/>
        <v>2</v>
      </c>
      <c r="N15" s="1">
        <f t="shared" si="3"/>
        <v>2</v>
      </c>
      <c r="O15" s="1">
        <f>IF(MOD(O$10-$D3,$F3),0,$E3)+N15-AND(N$13&lt;=N$14,N15)</f>
        <v>2</v>
      </c>
      <c r="P15" s="1">
        <f t="shared" si="3"/>
        <v>3</v>
      </c>
      <c r="Q15" s="1">
        <f t="shared" si="3"/>
        <v>2</v>
      </c>
      <c r="R15" s="1">
        <f t="shared" si="3"/>
        <v>1</v>
      </c>
      <c r="S15" s="1">
        <f t="shared" si="3"/>
        <v>0</v>
      </c>
      <c r="T15" s="1">
        <f t="shared" si="3"/>
        <v>2</v>
      </c>
      <c r="U15" s="1">
        <f t="shared" si="3"/>
        <v>2</v>
      </c>
      <c r="V15" s="1">
        <f t="shared" si="3"/>
        <v>1</v>
      </c>
      <c r="W15" s="1">
        <f t="shared" si="3"/>
        <v>0</v>
      </c>
      <c r="X15" s="1">
        <f t="shared" si="3"/>
        <v>2</v>
      </c>
      <c r="Y15" s="1">
        <f t="shared" si="3"/>
        <v>2</v>
      </c>
      <c r="Z15" s="1">
        <f t="shared" si="3"/>
        <v>2</v>
      </c>
      <c r="AA15" s="1">
        <f t="shared" si="3"/>
        <v>2</v>
      </c>
      <c r="AB15" s="1">
        <f t="shared" si="3"/>
        <v>3</v>
      </c>
      <c r="AC15" s="1">
        <f t="shared" si="3"/>
        <v>2</v>
      </c>
      <c r="AD15" s="1">
        <f t="shared" si="3"/>
        <v>1</v>
      </c>
      <c r="AE15" s="1">
        <f t="shared" si="3"/>
        <v>0</v>
      </c>
      <c r="AF15" s="1">
        <f t="shared" si="3"/>
        <v>2</v>
      </c>
      <c r="AG15" s="1">
        <f t="shared" si="3"/>
        <v>2</v>
      </c>
      <c r="AH15" s="1">
        <f t="shared" si="3"/>
        <v>1</v>
      </c>
      <c r="AI15" s="1">
        <f t="shared" si="3"/>
        <v>0</v>
      </c>
      <c r="AJ15" s="1">
        <f t="shared" si="3"/>
        <v>2</v>
      </c>
      <c r="AK15" s="1">
        <f t="shared" si="3"/>
        <v>2</v>
      </c>
      <c r="AL15" s="1">
        <f t="shared" si="3"/>
        <v>2</v>
      </c>
      <c r="AM15" s="1">
        <f t="shared" si="3"/>
        <v>2</v>
      </c>
      <c r="AN15" s="1">
        <f t="shared" si="3"/>
        <v>3</v>
      </c>
      <c r="AO15" s="1">
        <f t="shared" si="3"/>
        <v>2</v>
      </c>
      <c r="AP15" s="1">
        <f t="shared" si="3"/>
        <v>1</v>
      </c>
      <c r="AQ15" s="1">
        <f t="shared" ref="D15:AQ15" si="4">IF(MOD(AQ$10-$D3,$F3),0,$E3)+AP15-AND(AR$13&lt;=AR$14,AP15)</f>
        <v>0</v>
      </c>
    </row>
    <row r="16" spans="1:45" x14ac:dyDescent="0.25">
      <c r="A16" s="1" t="s">
        <v>3</v>
      </c>
      <c r="B16" s="1">
        <v>0</v>
      </c>
      <c r="C16" s="1">
        <f>IF(MOD(C$10-$D4,$F4),0,$E4)+B16-AND(OR(B$13&gt;B$14,B15=0),B16)</f>
        <v>4</v>
      </c>
      <c r="D16" s="1">
        <f t="shared" ref="D16:AQ16" si="5">IF(MOD(D$10-$D4,$F4),0,$E4)+C16-AND(OR(C$13&gt;C$14,C15=0),C16)</f>
        <v>3</v>
      </c>
      <c r="E16" s="1">
        <f t="shared" si="5"/>
        <v>3</v>
      </c>
      <c r="F16" s="1">
        <f t="shared" si="5"/>
        <v>3</v>
      </c>
      <c r="G16" s="1">
        <f t="shared" si="5"/>
        <v>2</v>
      </c>
      <c r="H16" s="1">
        <f t="shared" si="5"/>
        <v>1</v>
      </c>
      <c r="I16" s="1">
        <f t="shared" si="5"/>
        <v>4</v>
      </c>
      <c r="J16" s="1">
        <f t="shared" si="5"/>
        <v>4</v>
      </c>
      <c r="K16" s="1">
        <f t="shared" si="5"/>
        <v>4</v>
      </c>
      <c r="L16" s="1">
        <f t="shared" si="5"/>
        <v>3</v>
      </c>
      <c r="M16" s="1">
        <f t="shared" si="5"/>
        <v>2</v>
      </c>
      <c r="N16" s="1">
        <f t="shared" si="5"/>
        <v>1</v>
      </c>
      <c r="O16" s="1">
        <f t="shared" si="5"/>
        <v>4</v>
      </c>
      <c r="P16" s="1">
        <f t="shared" si="5"/>
        <v>4</v>
      </c>
      <c r="Q16" s="1">
        <f t="shared" si="5"/>
        <v>4</v>
      </c>
      <c r="R16" s="1">
        <f t="shared" si="5"/>
        <v>4</v>
      </c>
      <c r="S16" s="1">
        <f t="shared" si="5"/>
        <v>4</v>
      </c>
      <c r="T16" s="1">
        <f t="shared" si="5"/>
        <v>3</v>
      </c>
      <c r="U16" s="1">
        <f t="shared" si="5"/>
        <v>6</v>
      </c>
      <c r="V16" s="1">
        <f t="shared" si="5"/>
        <v>6</v>
      </c>
      <c r="W16" s="1">
        <f t="shared" si="5"/>
        <v>6</v>
      </c>
      <c r="X16" s="1">
        <f t="shared" si="5"/>
        <v>5</v>
      </c>
      <c r="Y16" s="1">
        <f t="shared" si="5"/>
        <v>4</v>
      </c>
      <c r="Z16" s="1">
        <f t="shared" si="5"/>
        <v>3</v>
      </c>
      <c r="AA16" s="1">
        <f t="shared" si="5"/>
        <v>6</v>
      </c>
      <c r="AB16" s="1">
        <f t="shared" si="5"/>
        <v>6</v>
      </c>
      <c r="AC16" s="1">
        <f t="shared" si="5"/>
        <v>6</v>
      </c>
      <c r="AD16" s="1">
        <f t="shared" si="5"/>
        <v>6</v>
      </c>
      <c r="AE16" s="1">
        <f t="shared" si="5"/>
        <v>6</v>
      </c>
      <c r="AF16" s="1">
        <f t="shared" si="5"/>
        <v>5</v>
      </c>
      <c r="AG16" s="1">
        <f t="shared" si="5"/>
        <v>8</v>
      </c>
      <c r="AH16" s="1">
        <f t="shared" si="5"/>
        <v>8</v>
      </c>
      <c r="AI16" s="1">
        <f t="shared" si="5"/>
        <v>8</v>
      </c>
      <c r="AJ16" s="1">
        <f t="shared" si="5"/>
        <v>7</v>
      </c>
      <c r="AK16" s="1">
        <f t="shared" si="5"/>
        <v>6</v>
      </c>
      <c r="AL16" s="1">
        <f t="shared" si="5"/>
        <v>5</v>
      </c>
      <c r="AM16" s="1">
        <f t="shared" si="5"/>
        <v>8</v>
      </c>
      <c r="AN16" s="1">
        <f t="shared" si="5"/>
        <v>8</v>
      </c>
      <c r="AO16" s="1">
        <f t="shared" si="5"/>
        <v>8</v>
      </c>
      <c r="AP16" s="1">
        <f t="shared" si="5"/>
        <v>8</v>
      </c>
      <c r="AQ16" s="1">
        <f t="shared" si="5"/>
        <v>8</v>
      </c>
    </row>
    <row r="18" spans="1:43" x14ac:dyDescent="0.25">
      <c r="A18" s="1" t="s">
        <v>1</v>
      </c>
      <c r="C18" s="6" t="str">
        <f>_xlfn.IFS(OR(C15&gt;$E$3,C16&gt;$E$4),"miss",OR(C15&gt;D15,AND(C15=1,D15=$E$3)),"t1",OR(C16&gt;D16,AND(C16=1,D16=$E$4)),"t2",1,"idle")</f>
        <v>t2</v>
      </c>
      <c r="D18" s="6" t="str">
        <f t="shared" ref="D18:AQ18" si="6">_xlfn.IFS(OR(D15&gt;$E$3,D16&gt;$E$4),"miss",OR(D15&gt;E15,AND(D15=1,E15=$E$3)),"t1",OR(D16&gt;E16,AND(D16=1,E16=$E$4)),"t2",1,"idle")</f>
        <v>t1</v>
      </c>
      <c r="E18" s="6" t="str">
        <f t="shared" si="6"/>
        <v>t1</v>
      </c>
      <c r="F18" s="6" t="str">
        <f t="shared" si="6"/>
        <v>t2</v>
      </c>
      <c r="G18" s="6" t="str">
        <f t="shared" si="6"/>
        <v>t2</v>
      </c>
      <c r="H18" s="6" t="str">
        <f t="shared" si="6"/>
        <v>t2</v>
      </c>
      <c r="I18" s="6" t="str">
        <f t="shared" si="6"/>
        <v>t1</v>
      </c>
      <c r="J18" s="6" t="str">
        <f t="shared" si="6"/>
        <v>t1</v>
      </c>
      <c r="K18" s="6" t="str">
        <f t="shared" si="6"/>
        <v>t2</v>
      </c>
      <c r="L18" s="6" t="str">
        <f t="shared" si="6"/>
        <v>t2</v>
      </c>
      <c r="M18" s="6" t="str">
        <f t="shared" si="6"/>
        <v>t2</v>
      </c>
      <c r="N18" s="6" t="str">
        <f t="shared" si="6"/>
        <v>t2</v>
      </c>
      <c r="O18" s="6" t="str">
        <f t="shared" si="6"/>
        <v>idle</v>
      </c>
      <c r="P18" s="6" t="str">
        <f t="shared" si="6"/>
        <v>miss</v>
      </c>
      <c r="Q18" s="6" t="str">
        <f t="shared" si="6"/>
        <v>t1</v>
      </c>
      <c r="R18" s="6" t="str">
        <f t="shared" si="6"/>
        <v>t1</v>
      </c>
      <c r="S18" s="6" t="str">
        <f t="shared" si="6"/>
        <v>t2</v>
      </c>
      <c r="T18" s="6" t="str">
        <f t="shared" si="6"/>
        <v>idle</v>
      </c>
      <c r="U18" s="6" t="str">
        <f t="shared" si="6"/>
        <v>miss</v>
      </c>
      <c r="V18" s="6" t="str">
        <f t="shared" si="6"/>
        <v>miss</v>
      </c>
      <c r="W18" s="6" t="str">
        <f t="shared" si="6"/>
        <v>miss</v>
      </c>
      <c r="X18" s="6" t="str">
        <f t="shared" si="6"/>
        <v>miss</v>
      </c>
      <c r="Y18" s="6" t="str">
        <f t="shared" si="6"/>
        <v>t2</v>
      </c>
      <c r="Z18" s="6" t="str">
        <f t="shared" si="6"/>
        <v>idle</v>
      </c>
      <c r="AA18" s="6" t="str">
        <f t="shared" si="6"/>
        <v>miss</v>
      </c>
      <c r="AB18" s="6" t="str">
        <f t="shared" si="6"/>
        <v>miss</v>
      </c>
      <c r="AC18" s="6" t="str">
        <f t="shared" si="6"/>
        <v>miss</v>
      </c>
      <c r="AD18" s="6" t="str">
        <f t="shared" si="6"/>
        <v>miss</v>
      </c>
      <c r="AE18" s="6" t="str">
        <f t="shared" si="6"/>
        <v>miss</v>
      </c>
      <c r="AF18" s="6" t="str">
        <f t="shared" si="6"/>
        <v>miss</v>
      </c>
      <c r="AG18" s="6" t="str">
        <f t="shared" si="6"/>
        <v>miss</v>
      </c>
      <c r="AH18" s="6" t="str">
        <f t="shared" si="6"/>
        <v>miss</v>
      </c>
      <c r="AI18" s="6" t="str">
        <f t="shared" si="6"/>
        <v>miss</v>
      </c>
      <c r="AJ18" s="6" t="str">
        <f t="shared" si="6"/>
        <v>miss</v>
      </c>
      <c r="AK18" s="6" t="str">
        <f t="shared" si="6"/>
        <v>miss</v>
      </c>
      <c r="AL18" s="6" t="str">
        <f t="shared" si="6"/>
        <v>miss</v>
      </c>
      <c r="AM18" s="6" t="str">
        <f t="shared" si="6"/>
        <v>miss</v>
      </c>
      <c r="AN18" s="6" t="str">
        <f t="shared" si="6"/>
        <v>miss</v>
      </c>
      <c r="AO18" s="6" t="str">
        <f t="shared" si="6"/>
        <v>miss</v>
      </c>
      <c r="AP18" s="6" t="str">
        <f t="shared" si="6"/>
        <v>miss</v>
      </c>
      <c r="AQ18" s="6" t="str">
        <f t="shared" si="6"/>
        <v>miss</v>
      </c>
    </row>
  </sheetData>
  <mergeCells count="1">
    <mergeCell ref="C1:F1"/>
  </mergeCells>
  <phoneticPr fontId="2" type="noConversion"/>
  <conditionalFormatting sqref="A18:XFD18">
    <cfRule type="cellIs" dxfId="2" priority="3" operator="equal">
      <formula>"t1"</formula>
    </cfRule>
    <cfRule type="cellIs" dxfId="1" priority="2" operator="equal">
      <formula>"t2"</formula>
    </cfRule>
    <cfRule type="cellIs" dxfId="0" priority="1" operator="equal">
      <formula>"miss"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2020-12-10T07:00:25Z</dcterms:modified>
</cp:coreProperties>
</file>