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a622e73a08a1366/Stevens/Sem-2/KDDM/End Term/"/>
    </mc:Choice>
  </mc:AlternateContent>
  <xr:revisionPtr revIDLastSave="143" documentId="11_F25DC773A252ABDACC104872299C79FC5ADE58EE" xr6:coauthVersionLast="47" xr6:coauthVersionMax="47" xr10:uidLastSave="{8399D0E4-B032-4059-B61A-256015045DC2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Hlk134377630" localSheetId="0">Sheet1!$B$12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S29" i="1"/>
  <c r="S24" i="1"/>
  <c r="R12" i="1" l="1"/>
  <c r="R11" i="1"/>
  <c r="Q12" i="1"/>
  <c r="Q11" i="1"/>
  <c r="P12" i="1"/>
  <c r="P11" i="1"/>
  <c r="Q6" i="1"/>
  <c r="O12" i="1"/>
  <c r="O11" i="1"/>
  <c r="N7" i="1"/>
  <c r="N4" i="1"/>
  <c r="N2" i="1"/>
  <c r="J24" i="1"/>
  <c r="J23" i="1"/>
  <c r="J21" i="1"/>
  <c r="J22" i="1"/>
  <c r="J20" i="1"/>
  <c r="F22" i="1"/>
  <c r="F21" i="1"/>
  <c r="J8" i="1"/>
  <c r="J7" i="1"/>
  <c r="J12" i="1"/>
  <c r="J13" i="1"/>
  <c r="J14" i="1"/>
  <c r="J15" i="1"/>
  <c r="J11" i="1"/>
  <c r="J16" i="1" s="1"/>
  <c r="J17" i="1" s="1"/>
  <c r="J3" i="1"/>
  <c r="J4" i="1"/>
  <c r="J5" i="1"/>
  <c r="J6" i="1"/>
  <c r="J2" i="1"/>
</calcChain>
</file>

<file path=xl/sharedStrings.xml><?xml version="1.0" encoding="utf-8"?>
<sst xmlns="http://schemas.openxmlformats.org/spreadsheetml/2006/main" count="93" uniqueCount="29">
  <si>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</si>
  <si>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</si>
  <si>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</si>
  <si>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</si>
  <si>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</si>
  <si>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</si>
  <si>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</si>
  <si>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</si>
  <si>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</si>
  <si>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</si>
  <si>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</si>
  <si>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</si>
  <si>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</si>
  <si>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</si>
  <si>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</si>
  <si>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Signal</t>
  </si>
  <si>
    <t xml:space="preserve">Predicted = </t>
  </si>
  <si>
    <t xml:space="preserve">Actual = </t>
  </si>
  <si>
    <t xml:space="preserve">Learning Factor = </t>
  </si>
  <si>
    <t xml:space="preserve">diff = </t>
  </si>
  <si>
    <t>Output Layer</t>
  </si>
  <si>
    <t xml:space="preserve">Output </t>
  </si>
  <si>
    <t>Adjustments</t>
  </si>
  <si>
    <t>Flow</t>
  </si>
  <si>
    <t>Adjustment</t>
  </si>
  <si>
    <t>Old Weight</t>
  </si>
  <si>
    <t>New Weight</t>
  </si>
  <si>
    <t>Hidden Layer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</si>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</sst>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2" fillId="2" borderId="9" xfId="0" applyFont="1" applyFill="1" applyBorder="1" applyAlignment="1">
      <alignment horizontal="center" vertical="center"/>
    </xf>
    <xf numFmtId="0" fontId="0" fillId="0" borderId="9" xfId="0" applyBorder="1"/>
    <xf numFmtId="0" fontId="3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0" xfId="0" quotePrefix="1"/>
    <xf numFmtId="0" fontId="5" fillId="0" borderId="0" xfId="0" quotePrefix="1" applyFont="1"/>
    <xf numFmtId="0" fontId="6" fillId="0" borderId="0" xfId="0" applyFont="1"/>
    <xf numFmtId="0" fontId="7" fillId="0" borderId="0" xfId="0" quotePrefix="1" applyFont="1"/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165" fontId="0" fillId="4" borderId="0" xfId="0" applyNumberFormat="1" applyFill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21</xdr:row>
      <xdr:rowOff>28575</xdr:rowOff>
    </xdr:from>
    <xdr:to>
      <xdr:col>14</xdr:col>
      <xdr:colOff>504825</xdr:colOff>
      <xdr:row>24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9B937AF-8E49-4594-BCEE-338CD0DDC569}"/>
            </a:ext>
          </a:extLst>
        </xdr:cNvPr>
        <xdr:cNvSpPr>
          <a:spLocks noChangeArrowheads="1"/>
        </xdr:cNvSpPr>
      </xdr:nvSpPr>
      <xdr:spPr bwMode="auto">
        <a:xfrm>
          <a:off x="1792605" y="2207895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25</xdr:row>
      <xdr:rowOff>95250</xdr:rowOff>
    </xdr:from>
    <xdr:to>
      <xdr:col>14</xdr:col>
      <xdr:colOff>504825</xdr:colOff>
      <xdr:row>28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9E54523-20B5-4226-8FDB-974F0E3C7CBC}"/>
            </a:ext>
          </a:extLst>
        </xdr:cNvPr>
        <xdr:cNvSpPr>
          <a:spLocks noChangeArrowheads="1"/>
        </xdr:cNvSpPr>
      </xdr:nvSpPr>
      <xdr:spPr bwMode="auto">
        <a:xfrm>
          <a:off x="1792605" y="2945130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85725</xdr:colOff>
      <xdr:row>30</xdr:row>
      <xdr:rowOff>0</xdr:rowOff>
    </xdr:from>
    <xdr:to>
      <xdr:col>14</xdr:col>
      <xdr:colOff>504825</xdr:colOff>
      <xdr:row>33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49F1118-DEC4-4755-B6F2-03914941B4AD}"/>
            </a:ext>
          </a:extLst>
        </xdr:cNvPr>
        <xdr:cNvSpPr>
          <a:spLocks noChangeArrowheads="1"/>
        </xdr:cNvSpPr>
      </xdr:nvSpPr>
      <xdr:spPr bwMode="auto">
        <a:xfrm>
          <a:off x="1792605" y="3688080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18</xdr:col>
      <xdr:colOff>85725</xdr:colOff>
      <xdr:row>23</xdr:row>
      <xdr:rowOff>123825</xdr:rowOff>
    </xdr:from>
    <xdr:to>
      <xdr:col>19</xdr:col>
      <xdr:colOff>504825</xdr:colOff>
      <xdr:row>26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27EDF26-B4FD-487E-8BFF-E018255A91E0}"/>
            </a:ext>
          </a:extLst>
        </xdr:cNvPr>
        <xdr:cNvSpPr>
          <a:spLocks noChangeArrowheads="1"/>
        </xdr:cNvSpPr>
      </xdr:nvSpPr>
      <xdr:spPr bwMode="auto">
        <a:xfrm>
          <a:off x="5236845" y="2638425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17</xdr:col>
      <xdr:colOff>590550</xdr:colOff>
      <xdr:row>28</xdr:row>
      <xdr:rowOff>133350</xdr:rowOff>
    </xdr:from>
    <xdr:to>
      <xdr:col>19</xdr:col>
      <xdr:colOff>400050</xdr:colOff>
      <xdr:row>31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9EE76CD-C9A7-47B6-8311-2A1C868B31C9}"/>
            </a:ext>
          </a:extLst>
        </xdr:cNvPr>
        <xdr:cNvSpPr>
          <a:spLocks noChangeArrowheads="1"/>
        </xdr:cNvSpPr>
      </xdr:nvSpPr>
      <xdr:spPr bwMode="auto">
        <a:xfrm>
          <a:off x="5025390" y="3486150"/>
          <a:ext cx="113538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14</xdr:col>
      <xdr:colOff>444500</xdr:colOff>
      <xdr:row>22</xdr:row>
      <xdr:rowOff>86995</xdr:rowOff>
    </xdr:from>
    <xdr:to>
      <xdr:col>18</xdr:col>
      <xdr:colOff>124460</xdr:colOff>
      <xdr:row>24</xdr:row>
      <xdr:rowOff>158433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D8D0F42A-914D-4B0B-8535-2FE3E5AA19F7}"/>
            </a:ext>
          </a:extLst>
        </xdr:cNvPr>
        <xdr:cNvSpPr>
          <a:spLocks noChangeShapeType="1"/>
        </xdr:cNvSpPr>
      </xdr:nvSpPr>
      <xdr:spPr bwMode="auto">
        <a:xfrm>
          <a:off x="10455275" y="4192270"/>
          <a:ext cx="3766185" cy="43338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495300</xdr:colOff>
      <xdr:row>22</xdr:row>
      <xdr:rowOff>152400</xdr:rowOff>
    </xdr:from>
    <xdr:to>
      <xdr:col>17</xdr:col>
      <xdr:colOff>581025</xdr:colOff>
      <xdr:row>30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41704DEE-579D-4846-B5D4-82972E48D8BD}"/>
            </a:ext>
          </a:extLst>
        </xdr:cNvPr>
        <xdr:cNvSpPr>
          <a:spLocks noChangeShapeType="1"/>
        </xdr:cNvSpPr>
      </xdr:nvSpPr>
      <xdr:spPr bwMode="auto">
        <a:xfrm>
          <a:off x="2811780" y="2499360"/>
          <a:ext cx="2204085" cy="12363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504825</xdr:colOff>
      <xdr:row>25</xdr:row>
      <xdr:rowOff>76200</xdr:rowOff>
    </xdr:from>
    <xdr:to>
      <xdr:col>18</xdr:col>
      <xdr:colOff>47625</xdr:colOff>
      <xdr:row>27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9D2BF54C-0C1B-45E2-BA06-958A528090E4}"/>
            </a:ext>
          </a:extLst>
        </xdr:cNvPr>
        <xdr:cNvSpPr>
          <a:spLocks noChangeShapeType="1"/>
        </xdr:cNvSpPr>
      </xdr:nvSpPr>
      <xdr:spPr bwMode="auto">
        <a:xfrm flipV="1">
          <a:off x="2821305" y="2926080"/>
          <a:ext cx="2377440" cy="2686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457200</xdr:colOff>
      <xdr:row>27</xdr:row>
      <xdr:rowOff>9525</xdr:rowOff>
    </xdr:from>
    <xdr:to>
      <xdr:col>17</xdr:col>
      <xdr:colOff>590550</xdr:colOff>
      <xdr:row>30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B0D5B468-2F39-4EE3-B296-C9AB4C06D2A3}"/>
            </a:ext>
          </a:extLst>
        </xdr:cNvPr>
        <xdr:cNvSpPr>
          <a:spLocks noChangeShapeType="1"/>
        </xdr:cNvSpPr>
      </xdr:nvSpPr>
      <xdr:spPr bwMode="auto">
        <a:xfrm>
          <a:off x="2773680" y="3194685"/>
          <a:ext cx="2251710" cy="5314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30</xdr:row>
      <xdr:rowOff>38100</xdr:rowOff>
    </xdr:from>
    <xdr:to>
      <xdr:col>17</xdr:col>
      <xdr:colOff>590550</xdr:colOff>
      <xdr:row>31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9C853C16-9291-4411-ABFC-545E6E09A3AD}"/>
            </a:ext>
          </a:extLst>
        </xdr:cNvPr>
        <xdr:cNvSpPr>
          <a:spLocks noChangeShapeType="1"/>
        </xdr:cNvSpPr>
      </xdr:nvSpPr>
      <xdr:spPr bwMode="auto">
        <a:xfrm flipV="1">
          <a:off x="2802255" y="3726180"/>
          <a:ext cx="2223135" cy="2152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25</xdr:row>
      <xdr:rowOff>38100</xdr:rowOff>
    </xdr:from>
    <xdr:to>
      <xdr:col>18</xdr:col>
      <xdr:colOff>104775</xdr:colOff>
      <xdr:row>31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CFBDE252-B27A-4488-AD92-E293E7CAF5A6}"/>
            </a:ext>
          </a:extLst>
        </xdr:cNvPr>
        <xdr:cNvSpPr>
          <a:spLocks noChangeShapeType="1"/>
        </xdr:cNvSpPr>
      </xdr:nvSpPr>
      <xdr:spPr bwMode="auto">
        <a:xfrm flipV="1">
          <a:off x="2802255" y="2887980"/>
          <a:ext cx="2453640" cy="10248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304800</xdr:colOff>
      <xdr:row>25</xdr:row>
      <xdr:rowOff>152400</xdr:rowOff>
    </xdr:from>
    <xdr:to>
      <xdr:col>23</xdr:col>
      <xdr:colOff>114300</xdr:colOff>
      <xdr:row>29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71AB46A-BEFE-4A80-9085-0C2B918B98C0}"/>
            </a:ext>
          </a:extLst>
        </xdr:cNvPr>
        <xdr:cNvSpPr>
          <a:spLocks noChangeArrowheads="1"/>
        </xdr:cNvSpPr>
      </xdr:nvSpPr>
      <xdr:spPr bwMode="auto">
        <a:xfrm>
          <a:off x="7284720" y="3002280"/>
          <a:ext cx="2400300" cy="5181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19</xdr:col>
      <xdr:colOff>520065</xdr:colOff>
      <xdr:row>25</xdr:row>
      <xdr:rowOff>62865</xdr:rowOff>
    </xdr:from>
    <xdr:to>
      <xdr:col>21</xdr:col>
      <xdr:colOff>320040</xdr:colOff>
      <xdr:row>27</xdr:row>
      <xdr:rowOff>72390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AC793CA4-15CF-48FF-B805-F9A86FC67E5B}"/>
            </a:ext>
          </a:extLst>
        </xdr:cNvPr>
        <xdr:cNvSpPr>
          <a:spLocks noChangeShapeType="1"/>
        </xdr:cNvSpPr>
      </xdr:nvSpPr>
      <xdr:spPr bwMode="auto">
        <a:xfrm>
          <a:off x="6280785" y="2912745"/>
          <a:ext cx="1019175" cy="3448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400050</xdr:colOff>
      <xdr:row>27</xdr:row>
      <xdr:rowOff>66675</xdr:rowOff>
    </xdr:from>
    <xdr:to>
      <xdr:col>21</xdr:col>
      <xdr:colOff>295275</xdr:colOff>
      <xdr:row>30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B41ADAF0-DD24-4FE2-96DE-B1A1771748C4}"/>
            </a:ext>
          </a:extLst>
        </xdr:cNvPr>
        <xdr:cNvSpPr>
          <a:spLocks noChangeShapeType="1"/>
        </xdr:cNvSpPr>
      </xdr:nvSpPr>
      <xdr:spPr bwMode="auto">
        <a:xfrm flipV="1">
          <a:off x="6160770" y="3251835"/>
          <a:ext cx="1114425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112395</xdr:colOff>
      <xdr:row>16</xdr:row>
      <xdr:rowOff>57150</xdr:rowOff>
    </xdr:from>
    <xdr:to>
      <xdr:col>14</xdr:col>
      <xdr:colOff>531495</xdr:colOff>
      <xdr:row>19</xdr:row>
      <xdr:rowOff>66675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7EE1D8D-DCE0-4B44-A673-AEADC08DFD68}"/>
            </a:ext>
          </a:extLst>
        </xdr:cNvPr>
        <xdr:cNvSpPr>
          <a:spLocks noChangeArrowheads="1"/>
        </xdr:cNvSpPr>
      </xdr:nvSpPr>
      <xdr:spPr bwMode="auto">
        <a:xfrm>
          <a:off x="1819275" y="1398270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14</xdr:col>
      <xdr:colOff>533400</xdr:colOff>
      <xdr:row>18</xdr:row>
      <xdr:rowOff>28575</xdr:rowOff>
    </xdr:from>
    <xdr:to>
      <xdr:col>18</xdr:col>
      <xdr:colOff>66675</xdr:colOff>
      <xdr:row>25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C7CBC96A-9059-4231-B92A-009D9E1D64A7}"/>
            </a:ext>
          </a:extLst>
        </xdr:cNvPr>
        <xdr:cNvSpPr>
          <a:spLocks noChangeShapeType="1"/>
        </xdr:cNvSpPr>
      </xdr:nvSpPr>
      <xdr:spPr bwMode="auto">
        <a:xfrm>
          <a:off x="2849880" y="1704975"/>
          <a:ext cx="2367915" cy="1173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514350</xdr:colOff>
      <xdr:row>18</xdr:row>
      <xdr:rowOff>28575</xdr:rowOff>
    </xdr:from>
    <xdr:to>
      <xdr:col>17</xdr:col>
      <xdr:colOff>571500</xdr:colOff>
      <xdr:row>30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8CE3EAED-667D-4716-8D26-DE62D725F6D4}"/>
            </a:ext>
          </a:extLst>
        </xdr:cNvPr>
        <xdr:cNvSpPr>
          <a:spLocks noChangeShapeType="1"/>
        </xdr:cNvSpPr>
      </xdr:nvSpPr>
      <xdr:spPr bwMode="auto">
        <a:xfrm>
          <a:off x="2830830" y="1704975"/>
          <a:ext cx="2175510" cy="204025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104775</xdr:colOff>
      <xdr:row>18</xdr:row>
      <xdr:rowOff>28575</xdr:rowOff>
    </xdr:from>
    <xdr:to>
      <xdr:col>19</xdr:col>
      <xdr:colOff>523875</xdr:colOff>
      <xdr:row>21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95C944C-0BFB-4BCD-A51A-976DDAFE87E1}"/>
            </a:ext>
          </a:extLst>
        </xdr:cNvPr>
        <xdr:cNvSpPr>
          <a:spLocks noChangeArrowheads="1"/>
        </xdr:cNvSpPr>
      </xdr:nvSpPr>
      <xdr:spPr bwMode="auto">
        <a:xfrm>
          <a:off x="5255895" y="1704975"/>
          <a:ext cx="1028700" cy="5124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19</xdr:col>
      <xdr:colOff>533400</xdr:colOff>
      <xdr:row>19</xdr:row>
      <xdr:rowOff>142875</xdr:rowOff>
    </xdr:from>
    <xdr:to>
      <xdr:col>21</xdr:col>
      <xdr:colOff>295275</xdr:colOff>
      <xdr:row>27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34DFC015-C521-4019-9569-A0A28DDA87F6}"/>
            </a:ext>
          </a:extLst>
        </xdr:cNvPr>
        <xdr:cNvSpPr>
          <a:spLocks noChangeShapeType="1"/>
        </xdr:cNvSpPr>
      </xdr:nvSpPr>
      <xdr:spPr bwMode="auto">
        <a:xfrm>
          <a:off x="6294120" y="1986915"/>
          <a:ext cx="981075" cy="12458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323850</xdr:colOff>
      <xdr:row>22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9A6D6204-E840-4A18-9CC7-91042249C975}"/>
            </a:ext>
          </a:extLst>
        </xdr:cNvPr>
        <xdr:cNvSpPr txBox="1">
          <a:spLocks noChangeArrowheads="1"/>
        </xdr:cNvSpPr>
      </xdr:nvSpPr>
      <xdr:spPr bwMode="auto">
        <a:xfrm>
          <a:off x="2030730" y="240411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13</xdr:col>
      <xdr:colOff>276225</xdr:colOff>
      <xdr:row>26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4F3FF8F5-81AB-4EB4-97EE-54C23B0D0E78}"/>
            </a:ext>
          </a:extLst>
        </xdr:cNvPr>
        <xdr:cNvSpPr txBox="1">
          <a:spLocks noChangeArrowheads="1"/>
        </xdr:cNvSpPr>
      </xdr:nvSpPr>
      <xdr:spPr bwMode="auto">
        <a:xfrm>
          <a:off x="1983105" y="313182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13</xdr:col>
      <xdr:colOff>352425</xdr:colOff>
      <xdr:row>31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B8E9D896-1505-4747-BCCA-639FB75A1E8A}"/>
            </a:ext>
          </a:extLst>
        </xdr:cNvPr>
        <xdr:cNvSpPr txBox="1">
          <a:spLocks noChangeArrowheads="1"/>
        </xdr:cNvSpPr>
      </xdr:nvSpPr>
      <xdr:spPr bwMode="auto">
        <a:xfrm>
          <a:off x="2059305" y="386524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13</xdr:col>
      <xdr:colOff>409575</xdr:colOff>
      <xdr:row>17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4E6C0EC2-CFA2-4356-82BD-F12551BE982E}"/>
            </a:ext>
          </a:extLst>
        </xdr:cNvPr>
        <xdr:cNvSpPr txBox="1">
          <a:spLocks noChangeArrowheads="1"/>
        </xdr:cNvSpPr>
      </xdr:nvSpPr>
      <xdr:spPr bwMode="auto">
        <a:xfrm>
          <a:off x="2116455" y="159448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22</xdr:col>
      <xdr:colOff>0</xdr:colOff>
      <xdr:row>27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7A139D5F-EE27-4DE5-96B0-52DBEA08B6E8}"/>
            </a:ext>
          </a:extLst>
        </xdr:cNvPr>
        <xdr:cNvSpPr txBox="1">
          <a:spLocks noChangeArrowheads="1"/>
        </xdr:cNvSpPr>
      </xdr:nvSpPr>
      <xdr:spPr bwMode="auto">
        <a:xfrm>
          <a:off x="7589520" y="319468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13</xdr:col>
      <xdr:colOff>0</xdr:colOff>
      <xdr:row>35</xdr:row>
      <xdr:rowOff>0</xdr:rowOff>
    </xdr:from>
    <xdr:to>
      <xdr:col>14</xdr:col>
      <xdr:colOff>419100</xdr:colOff>
      <xdr:row>38</xdr:row>
      <xdr:rowOff>15240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22AB83BE-CE28-4BA4-B20C-7DA3D51C39FC}"/>
            </a:ext>
          </a:extLst>
        </xdr:cNvPr>
        <xdr:cNvSpPr>
          <a:spLocks noChangeArrowheads="1"/>
        </xdr:cNvSpPr>
      </xdr:nvSpPr>
      <xdr:spPr bwMode="auto">
        <a:xfrm>
          <a:off x="9153525" y="6457950"/>
          <a:ext cx="127635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US"/>
            <a:t>Node 4</a:t>
          </a:r>
        </a:p>
      </xdr:txBody>
    </xdr:sp>
    <xdr:clientData/>
  </xdr:twoCellAnchor>
  <xdr:twoCellAnchor>
    <xdr:from>
      <xdr:col>14</xdr:col>
      <xdr:colOff>400050</xdr:colOff>
      <xdr:row>25</xdr:row>
      <xdr:rowOff>87630</xdr:rowOff>
    </xdr:from>
    <xdr:to>
      <xdr:col>18</xdr:col>
      <xdr:colOff>102870</xdr:colOff>
      <xdr:row>36</xdr:row>
      <xdr:rowOff>19050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02C3A9E2-85AA-4099-9793-4FDCB453E8B0}"/>
            </a:ext>
          </a:extLst>
        </xdr:cNvPr>
        <xdr:cNvSpPr>
          <a:spLocks noChangeShapeType="1"/>
        </xdr:cNvSpPr>
      </xdr:nvSpPr>
      <xdr:spPr bwMode="auto">
        <a:xfrm flipV="1">
          <a:off x="10410825" y="4735830"/>
          <a:ext cx="3789045" cy="19221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392430</xdr:colOff>
      <xdr:row>31</xdr:row>
      <xdr:rowOff>104774</xdr:rowOff>
    </xdr:from>
    <xdr:to>
      <xdr:col>17</xdr:col>
      <xdr:colOff>895350</xdr:colOff>
      <xdr:row>36</xdr:row>
      <xdr:rowOff>60958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F45D8BE2-6B92-4DD2-9C9D-F3197150E1BF}"/>
            </a:ext>
          </a:extLst>
        </xdr:cNvPr>
        <xdr:cNvSpPr>
          <a:spLocks noChangeShapeType="1"/>
        </xdr:cNvSpPr>
      </xdr:nvSpPr>
      <xdr:spPr bwMode="auto">
        <a:xfrm flipV="1">
          <a:off x="10403205" y="5838824"/>
          <a:ext cx="3455670" cy="86105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workbookViewId="0">
      <selection activeCell="Q36" sqref="Q36"/>
    </sheetView>
  </sheetViews>
  <sheetFormatPr defaultRowHeight="14.4" x14ac:dyDescent="0.3"/>
  <cols>
    <col min="1" max="1" width="13" customWidth="1"/>
    <col min="2" max="2" width="12.88671875" customWidth="1"/>
    <col min="3" max="3" width="12.21875" customWidth="1"/>
    <col min="9" max="9" width="9.88671875" customWidth="1"/>
    <col min="10" max="10" width="11.33203125" customWidth="1"/>
    <col min="13" max="13" width="11.77734375" customWidth="1"/>
    <col min="14" max="14" width="12.44140625" customWidth="1"/>
    <col min="15" max="15" width="10.88671875" customWidth="1"/>
    <col min="16" max="16" width="16.21875" customWidth="1"/>
    <col min="17" max="17" width="16" customWidth="1"/>
    <col min="18" max="18" width="16.5546875" customWidth="1"/>
  </cols>
  <sheetData>
    <row r="1" spans="1:18" ht="17.399999999999999" x14ac:dyDescent="0.3">
      <c r="A1" s="1" t="s">
        <v>0</v>
      </c>
      <c r="B1" s="2" t="s">
        <v>1</v>
      </c>
      <c r="C1" s="3" t="s">
        <v>2</v>
      </c>
      <c r="F1" s="13" t="s">
        <v>13</v>
      </c>
      <c r="G1" s="13" t="s">
        <v>0</v>
      </c>
      <c r="H1" s="13" t="s">
        <v>1</v>
      </c>
      <c r="I1" s="13" t="s">
        <v>2</v>
      </c>
      <c r="J1" s="13" t="s">
        <v>14</v>
      </c>
    </row>
    <row r="2" spans="1:18" x14ac:dyDescent="0.3">
      <c r="A2" s="4" t="s">
        <v>3</v>
      </c>
      <c r="B2" s="5" t="s">
        <v>4</v>
      </c>
      <c r="C2" s="6">
        <v>0.5</v>
      </c>
      <c r="F2" s="14">
        <v>1</v>
      </c>
      <c r="G2" s="15" t="s">
        <v>3</v>
      </c>
      <c r="H2" s="15" t="s">
        <v>4</v>
      </c>
      <c r="I2" s="15">
        <v>0.5</v>
      </c>
      <c r="J2" s="14">
        <f>F2*I2</f>
        <v>0.5</v>
      </c>
      <c r="M2" s="12" t="s">
        <v>16</v>
      </c>
      <c r="N2" s="12">
        <f>J24</f>
        <v>0.87313689059838373</v>
      </c>
      <c r="O2" s="12" t="s">
        <v>17</v>
      </c>
      <c r="P2" s="12">
        <v>0.8</v>
      </c>
    </row>
    <row r="3" spans="1:18" x14ac:dyDescent="0.3">
      <c r="A3" s="4" t="s">
        <v>5</v>
      </c>
      <c r="B3" s="5" t="s">
        <v>4</v>
      </c>
      <c r="C3" s="6">
        <v>0.6</v>
      </c>
      <c r="F3" s="14">
        <v>0.3</v>
      </c>
      <c r="G3" s="15" t="s">
        <v>5</v>
      </c>
      <c r="H3" s="15" t="s">
        <v>4</v>
      </c>
      <c r="I3" s="15">
        <v>0.6</v>
      </c>
      <c r="J3" s="14">
        <f t="shared" ref="J3:J6" si="0">F3*I3</f>
        <v>0.18</v>
      </c>
      <c r="M3" s="10" t="s">
        <v>18</v>
      </c>
      <c r="N3" s="10">
        <v>0.1</v>
      </c>
      <c r="O3" s="10"/>
      <c r="P3" s="10"/>
    </row>
    <row r="4" spans="1:18" x14ac:dyDescent="0.3">
      <c r="A4" s="4" t="s">
        <v>6</v>
      </c>
      <c r="B4" s="5" t="s">
        <v>4</v>
      </c>
      <c r="C4" s="6">
        <v>0.8</v>
      </c>
      <c r="F4" s="14">
        <v>0.6</v>
      </c>
      <c r="G4" s="15" t="s">
        <v>6</v>
      </c>
      <c r="H4" s="15" t="s">
        <v>4</v>
      </c>
      <c r="I4" s="15">
        <v>0.8</v>
      </c>
      <c r="J4" s="14">
        <f t="shared" si="0"/>
        <v>0.48</v>
      </c>
      <c r="M4" s="10" t="s">
        <v>19</v>
      </c>
      <c r="N4" s="10">
        <f>P2-N2</f>
        <v>-7.3136890598383686E-2</v>
      </c>
      <c r="O4" s="10"/>
      <c r="P4" s="10"/>
    </row>
    <row r="5" spans="1:18" x14ac:dyDescent="0.3">
      <c r="A5" s="4" t="s">
        <v>7</v>
      </c>
      <c r="B5" s="5" t="s">
        <v>4</v>
      </c>
      <c r="C5" s="6">
        <v>0.6</v>
      </c>
      <c r="F5" s="14">
        <v>0.6</v>
      </c>
      <c r="G5" s="15" t="s">
        <v>7</v>
      </c>
      <c r="H5" s="15" t="s">
        <v>4</v>
      </c>
      <c r="I5" s="15">
        <v>0.6</v>
      </c>
      <c r="J5" s="14">
        <f t="shared" si="0"/>
        <v>0.36</v>
      </c>
    </row>
    <row r="6" spans="1:18" x14ac:dyDescent="0.3">
      <c r="A6" s="4" t="s">
        <v>8</v>
      </c>
      <c r="B6" s="5" t="s">
        <v>4</v>
      </c>
      <c r="C6" s="6">
        <v>0.2</v>
      </c>
      <c r="F6" s="14">
        <v>0.3</v>
      </c>
      <c r="G6" s="15" t="s">
        <v>8</v>
      </c>
      <c r="H6" s="15" t="s">
        <v>4</v>
      </c>
      <c r="I6" s="15">
        <v>0.2</v>
      </c>
      <c r="J6" s="14">
        <f t="shared" si="0"/>
        <v>0.06</v>
      </c>
      <c r="M6" t="s">
        <v>20</v>
      </c>
      <c r="P6" t="s">
        <v>27</v>
      </c>
      <c r="Q6">
        <f>J8*(1-J8)*I21*N7</f>
        <v>-9.752391913874735E-4</v>
      </c>
    </row>
    <row r="7" spans="1:18" x14ac:dyDescent="0.3">
      <c r="A7" s="4" t="s">
        <v>9</v>
      </c>
      <c r="B7" s="5" t="s">
        <v>10</v>
      </c>
      <c r="C7" s="6">
        <v>0.7</v>
      </c>
      <c r="J7" s="11">
        <f>SUM(J2:J6)</f>
        <v>1.58</v>
      </c>
      <c r="M7" t="s">
        <v>21</v>
      </c>
      <c r="N7">
        <f>N2*(1-N2)*(P2-N2)</f>
        <v>-8.101290059490996E-3</v>
      </c>
    </row>
    <row r="8" spans="1:18" x14ac:dyDescent="0.3">
      <c r="A8" s="4" t="s">
        <v>5</v>
      </c>
      <c r="B8" s="5" t="s">
        <v>10</v>
      </c>
      <c r="C8" s="6">
        <v>0.9</v>
      </c>
      <c r="F8" s="10"/>
      <c r="I8" t="s">
        <v>15</v>
      </c>
      <c r="J8">
        <f>(1/(1+EXP(-J7)))</f>
        <v>0.82920451797762562</v>
      </c>
    </row>
    <row r="9" spans="1:18" x14ac:dyDescent="0.3">
      <c r="A9" s="4" t="s">
        <v>6</v>
      </c>
      <c r="B9" s="5" t="s">
        <v>10</v>
      </c>
      <c r="C9" s="6">
        <v>0.8</v>
      </c>
      <c r="M9" t="s">
        <v>22</v>
      </c>
    </row>
    <row r="10" spans="1:18" ht="17.399999999999999" x14ac:dyDescent="0.3">
      <c r="A10" s="4" t="s">
        <v>7</v>
      </c>
      <c r="B10" s="5" t="s">
        <v>10</v>
      </c>
      <c r="C10" s="6">
        <v>0.4</v>
      </c>
      <c r="F10" s="13" t="s">
        <v>13</v>
      </c>
      <c r="G10" s="13" t="s">
        <v>0</v>
      </c>
      <c r="H10" s="13" t="s">
        <v>1</v>
      </c>
      <c r="I10" s="13" t="s">
        <v>2</v>
      </c>
      <c r="J10" s="13" t="s">
        <v>14</v>
      </c>
      <c r="M10" s="16" t="s">
        <v>0</v>
      </c>
      <c r="N10" s="16" t="s">
        <v>1</v>
      </c>
      <c r="O10" s="16" t="s">
        <v>23</v>
      </c>
      <c r="P10" s="16" t="s">
        <v>24</v>
      </c>
      <c r="Q10" s="16" t="s">
        <v>25</v>
      </c>
      <c r="R10" s="16" t="s">
        <v>26</v>
      </c>
    </row>
    <row r="11" spans="1:18" x14ac:dyDescent="0.3">
      <c r="A11" s="4" t="s">
        <v>8</v>
      </c>
      <c r="B11" s="5" t="s">
        <v>10</v>
      </c>
      <c r="C11" s="6">
        <v>0.2</v>
      </c>
      <c r="F11" s="14">
        <v>1</v>
      </c>
      <c r="G11" s="15" t="s">
        <v>9</v>
      </c>
      <c r="H11" s="15" t="s">
        <v>10</v>
      </c>
      <c r="I11" s="15">
        <v>0.7</v>
      </c>
      <c r="J11" s="14">
        <f>F11*I11</f>
        <v>0.7</v>
      </c>
      <c r="M11" s="14" t="s">
        <v>4</v>
      </c>
      <c r="N11" s="14" t="s">
        <v>12</v>
      </c>
      <c r="O11" s="14">
        <f>F21</f>
        <v>0.82920451797762562</v>
      </c>
      <c r="P11" s="14">
        <f>$N$3*$N$4*$O$11</f>
        <v>-6.0645440115015079E-3</v>
      </c>
      <c r="Q11" s="14">
        <f>I21</f>
        <v>0.85</v>
      </c>
      <c r="R11" s="14">
        <f>Q11+P11</f>
        <v>0.84393545598849851</v>
      </c>
    </row>
    <row r="12" spans="1:18" x14ac:dyDescent="0.3">
      <c r="A12" s="4" t="s">
        <v>11</v>
      </c>
      <c r="B12" s="5" t="s">
        <v>12</v>
      </c>
      <c r="C12" s="6">
        <v>0.5</v>
      </c>
      <c r="F12" s="14">
        <v>0.3</v>
      </c>
      <c r="G12" s="15" t="s">
        <v>5</v>
      </c>
      <c r="H12" s="15" t="s">
        <v>10</v>
      </c>
      <c r="I12" s="15">
        <v>0.9</v>
      </c>
      <c r="J12" s="14">
        <f t="shared" ref="J12:J15" si="1">F12*I12</f>
        <v>0.27</v>
      </c>
      <c r="M12" s="14" t="s">
        <v>5</v>
      </c>
      <c r="N12" s="14" t="s">
        <v>4</v>
      </c>
      <c r="O12" s="14">
        <f>F3</f>
        <v>0.3</v>
      </c>
      <c r="P12" s="17">
        <f>O12*Q6*N3</f>
        <v>-2.9257175741624203E-5</v>
      </c>
      <c r="Q12" s="14">
        <f>I3</f>
        <v>0.6</v>
      </c>
      <c r="R12" s="17">
        <f>Q12+P12</f>
        <v>0.59997074282425833</v>
      </c>
    </row>
    <row r="13" spans="1:18" x14ac:dyDescent="0.3">
      <c r="A13" s="4" t="s">
        <v>4</v>
      </c>
      <c r="B13" s="5" t="s">
        <v>12</v>
      </c>
      <c r="C13" s="6">
        <v>0.85</v>
      </c>
      <c r="F13" s="14">
        <v>0.6</v>
      </c>
      <c r="G13" s="15" t="s">
        <v>6</v>
      </c>
      <c r="H13" s="15" t="s">
        <v>10</v>
      </c>
      <c r="I13" s="15">
        <v>0.8</v>
      </c>
      <c r="J13" s="14">
        <f t="shared" si="1"/>
        <v>0.48</v>
      </c>
    </row>
    <row r="14" spans="1:18" ht="15" thickBot="1" x14ac:dyDescent="0.35">
      <c r="A14" s="7" t="s">
        <v>10</v>
      </c>
      <c r="B14" s="8" t="s">
        <v>12</v>
      </c>
      <c r="C14" s="9">
        <v>0.85</v>
      </c>
      <c r="F14" s="14">
        <v>0.6</v>
      </c>
      <c r="G14" s="15" t="s">
        <v>7</v>
      </c>
      <c r="H14" s="15" t="s">
        <v>10</v>
      </c>
      <c r="I14" s="15">
        <v>0.4</v>
      </c>
      <c r="J14" s="14">
        <f t="shared" si="1"/>
        <v>0.24</v>
      </c>
    </row>
    <row r="15" spans="1:18" x14ac:dyDescent="0.3">
      <c r="F15" s="14">
        <v>0.3</v>
      </c>
      <c r="G15" s="15" t="s">
        <v>8</v>
      </c>
      <c r="H15" s="15" t="s">
        <v>10</v>
      </c>
      <c r="I15" s="15">
        <v>0.2</v>
      </c>
      <c r="J15" s="14">
        <f t="shared" si="1"/>
        <v>0.06</v>
      </c>
    </row>
    <row r="16" spans="1:18" x14ac:dyDescent="0.3">
      <c r="J16" s="11">
        <f>SUM(J11:J15)</f>
        <v>1.75</v>
      </c>
    </row>
    <row r="17" spans="6:23" x14ac:dyDescent="0.3">
      <c r="I17" t="s">
        <v>15</v>
      </c>
      <c r="J17">
        <f>(1/(1+EXP(-J16)))</f>
        <v>0.85195280196831058</v>
      </c>
      <c r="P17" s="18"/>
      <c r="Q17" s="19"/>
    </row>
    <row r="18" spans="6:23" x14ac:dyDescent="0.3">
      <c r="M18" s="20">
        <v>1</v>
      </c>
      <c r="P18" s="21"/>
    </row>
    <row r="19" spans="6:23" ht="17.399999999999999" x14ac:dyDescent="0.3">
      <c r="F19" s="13" t="s">
        <v>13</v>
      </c>
      <c r="G19" s="13" t="s">
        <v>0</v>
      </c>
      <c r="H19" s="13" t="s">
        <v>1</v>
      </c>
      <c r="I19" s="13" t="s">
        <v>2</v>
      </c>
      <c r="J19" s="13" t="s">
        <v>14</v>
      </c>
      <c r="M19" s="20"/>
      <c r="R19" s="20">
        <v>1</v>
      </c>
    </row>
    <row r="20" spans="6:23" x14ac:dyDescent="0.3">
      <c r="F20" s="14">
        <v>1</v>
      </c>
      <c r="G20" s="15" t="s">
        <v>11</v>
      </c>
      <c r="H20" s="15" t="s">
        <v>12</v>
      </c>
      <c r="I20" s="15">
        <v>0.5</v>
      </c>
      <c r="J20" s="14">
        <f>F20*I20</f>
        <v>0.5</v>
      </c>
      <c r="M20" s="20"/>
    </row>
    <row r="21" spans="6:23" x14ac:dyDescent="0.3">
      <c r="F21" s="14">
        <f>J8</f>
        <v>0.82920451797762562</v>
      </c>
      <c r="G21" s="15" t="s">
        <v>4</v>
      </c>
      <c r="H21" s="15" t="s">
        <v>12</v>
      </c>
      <c r="I21" s="15">
        <v>0.85</v>
      </c>
      <c r="J21" s="14">
        <f t="shared" ref="J21:J22" si="2">F21*I21</f>
        <v>0.70482384028098177</v>
      </c>
      <c r="M21" s="20"/>
      <c r="Q21" s="22">
        <v>0.5</v>
      </c>
    </row>
    <row r="22" spans="6:23" x14ac:dyDescent="0.3">
      <c r="F22" s="14">
        <f>J17</f>
        <v>0.85195280196831058</v>
      </c>
      <c r="G22" s="15" t="s">
        <v>10</v>
      </c>
      <c r="H22" s="15" t="s">
        <v>12</v>
      </c>
      <c r="I22" s="15">
        <v>0.85</v>
      </c>
      <c r="J22" s="14">
        <f t="shared" si="2"/>
        <v>0.724159881673064</v>
      </c>
      <c r="M22" s="20"/>
      <c r="P22" s="23">
        <v>0.7</v>
      </c>
    </row>
    <row r="23" spans="6:23" x14ac:dyDescent="0.3">
      <c r="J23" s="11">
        <f>SUM(J20:J22)</f>
        <v>1.928983721954046</v>
      </c>
      <c r="M23" s="20">
        <v>0.3</v>
      </c>
      <c r="U23" s="24">
        <v>0.5</v>
      </c>
    </row>
    <row r="24" spans="6:23" x14ac:dyDescent="0.3">
      <c r="I24" t="s">
        <v>15</v>
      </c>
      <c r="J24">
        <f>(1/(1+EXP(-J23)))</f>
        <v>0.87313689059838373</v>
      </c>
      <c r="M24" s="20"/>
      <c r="S24" s="25">
        <f>F21</f>
        <v>0.82920451797762562</v>
      </c>
      <c r="W24" t="s">
        <v>28</v>
      </c>
    </row>
    <row r="25" spans="6:23" x14ac:dyDescent="0.3">
      <c r="M25" s="20"/>
      <c r="Q25" s="26">
        <v>0.6</v>
      </c>
    </row>
    <row r="26" spans="6:23" x14ac:dyDescent="0.3">
      <c r="M26" s="20"/>
      <c r="P26" s="23">
        <v>0.9</v>
      </c>
      <c r="U26" s="27">
        <v>0.85</v>
      </c>
    </row>
    <row r="27" spans="6:23" x14ac:dyDescent="0.3">
      <c r="M27" s="20"/>
      <c r="P27" s="24" t="s">
        <v>28</v>
      </c>
      <c r="Q27" s="26">
        <v>0.8</v>
      </c>
    </row>
    <row r="28" spans="6:23" x14ac:dyDescent="0.3">
      <c r="M28" s="20">
        <v>0.6</v>
      </c>
    </row>
    <row r="29" spans="6:23" x14ac:dyDescent="0.3">
      <c r="M29" s="20"/>
      <c r="P29" s="23">
        <v>0.8</v>
      </c>
      <c r="Q29" s="28">
        <v>0.6</v>
      </c>
      <c r="S29">
        <f>F22</f>
        <v>0.85195280196831058</v>
      </c>
    </row>
    <row r="30" spans="6:23" x14ac:dyDescent="0.3">
      <c r="M30" s="20"/>
      <c r="U30" s="27">
        <v>0.85</v>
      </c>
      <c r="W30" s="29"/>
    </row>
    <row r="31" spans="6:23" x14ac:dyDescent="0.3">
      <c r="M31" s="20"/>
      <c r="W31" s="29"/>
    </row>
    <row r="32" spans="6:23" x14ac:dyDescent="0.3">
      <c r="M32" s="20">
        <v>0.6</v>
      </c>
      <c r="P32" s="23">
        <v>0.4</v>
      </c>
    </row>
    <row r="33" spans="13:22" x14ac:dyDescent="0.3">
      <c r="S33" s="25"/>
      <c r="V33" s="19"/>
    </row>
    <row r="34" spans="13:22" x14ac:dyDescent="0.3">
      <c r="P34" s="26">
        <v>0.2</v>
      </c>
    </row>
    <row r="35" spans="13:22" x14ac:dyDescent="0.3">
      <c r="Q35" s="23">
        <v>0.2</v>
      </c>
    </row>
    <row r="36" spans="13:22" x14ac:dyDescent="0.3">
      <c r="M36">
        <f>F15</f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Sheet1!_Hlk134377630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Sompura</dc:creator>
  <cp:lastModifiedBy>Keval Sompura</cp:lastModifiedBy>
  <dcterms:created xsi:type="dcterms:W3CDTF">2015-06-05T18:17:20Z</dcterms:created>
  <dcterms:modified xsi:type="dcterms:W3CDTF">2025-05-13T03:36:31Z</dcterms:modified>
</cp:coreProperties>
</file>