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a622e73a08a1366/Stevens/Sem-2/KDDM/End Term/"/>
    </mc:Choice>
  </mc:AlternateContent>
  <xr:revisionPtr revIDLastSave="136" documentId="11_F25DC773A252ABDACC104872299C79FC5ADE58EE" xr6:coauthVersionLast="47" xr6:coauthVersionMax="47" xr10:uidLastSave="{427586A7-3195-415A-9BF5-7E39F3EFE57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1" l="1"/>
  <c r="P19" i="1"/>
  <c r="O21" i="1"/>
  <c r="O16" i="1"/>
  <c r="O20" i="1"/>
  <c r="O19" i="1"/>
  <c r="L19" i="1"/>
  <c r="M19" i="1"/>
  <c r="J20" i="1"/>
  <c r="J19" i="1"/>
  <c r="K19" i="1" s="1"/>
  <c r="O18" i="1"/>
  <c r="K20" i="1"/>
  <c r="N20" i="1" s="1"/>
  <c r="L18" i="1"/>
  <c r="M18" i="1" s="1"/>
  <c r="N18" i="1" s="1"/>
  <c r="J15" i="1"/>
  <c r="K15" i="1" s="1"/>
  <c r="J4" i="1"/>
  <c r="I4" i="1"/>
  <c r="K3" i="1"/>
  <c r="J3" i="1"/>
  <c r="J2" i="1"/>
  <c r="K2" i="1" s="1"/>
  <c r="M13" i="1"/>
  <c r="L14" i="1"/>
  <c r="M14" i="1" s="1"/>
  <c r="J14" i="1"/>
  <c r="K14" i="1" s="1"/>
  <c r="O15" i="1"/>
  <c r="O14" i="1"/>
  <c r="O13" i="1"/>
  <c r="N13" i="1"/>
  <c r="P13" i="1" s="1"/>
  <c r="K4" i="1" l="1"/>
  <c r="I22" i="1" s="1"/>
  <c r="P21" i="1"/>
  <c r="P18" i="1"/>
  <c r="N14" i="1"/>
  <c r="P14" i="1" s="1"/>
  <c r="P16" i="1" s="1"/>
  <c r="N19" i="1"/>
  <c r="I17" i="1" l="1"/>
</calcChain>
</file>

<file path=xl/sharedStrings.xml><?xml version="1.0" encoding="utf-8"?>
<sst xmlns="http://schemas.openxmlformats.org/spreadsheetml/2006/main" count="56" uniqueCount="19">
  <si>
    <t>Applicant</t>
  </si>
  <si>
    <t>GRE</t>
  </si>
  <si>
    <t>GPA</t>
  </si>
  <si>
    <t>Admitted</t>
  </si>
  <si>
    <t>Medium</t>
  </si>
  <si>
    <t>High</t>
  </si>
  <si>
    <t>Yes</t>
  </si>
  <si>
    <t>Low</t>
  </si>
  <si>
    <t>No</t>
  </si>
  <si>
    <t>Child Nodes</t>
  </si>
  <si>
    <t>Total</t>
  </si>
  <si>
    <t>Net Gain</t>
  </si>
  <si>
    <t>TotalEntropy</t>
  </si>
  <si>
    <t>pj</t>
  </si>
  <si>
    <t>totalEntropy * pj</t>
  </si>
  <si>
    <t>-pj * log2 pj</t>
  </si>
  <si>
    <t>Count</t>
  </si>
  <si>
    <t>Pj</t>
  </si>
  <si>
    <t>-pj*LOG(pj)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</si>
</sst>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/>
    <xf numFmtId="49" fontId="0" fillId="0" borderId="9" xfId="0" applyNumberFormat="1" applyBorder="1"/>
    <xf numFmtId="0" fontId="0" fillId="0" borderId="9" xfId="0" quotePrefix="1" applyBorder="1"/>
    <xf numFmtId="0" fontId="0" fillId="0" borderId="10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E16" sqref="E16"/>
    </sheetView>
  </sheetViews>
  <sheetFormatPr defaultRowHeight="14.4" x14ac:dyDescent="0.3"/>
  <cols>
    <col min="1" max="1" width="12" customWidth="1"/>
    <col min="2" max="2" width="11.77734375" customWidth="1"/>
    <col min="3" max="3" width="13.5546875" customWidth="1"/>
    <col min="4" max="4" width="14.44140625" customWidth="1"/>
    <col min="9" max="9" width="11.5546875" customWidth="1"/>
    <col min="10" max="10" width="12" customWidth="1"/>
    <col min="11" max="11" width="12.88671875" customWidth="1"/>
    <col min="12" max="12" width="13.6640625" customWidth="1"/>
    <col min="13" max="13" width="13.33203125" customWidth="1"/>
    <col min="14" max="14" width="20" customWidth="1"/>
    <col min="16" max="16" width="15.21875" customWidth="1"/>
  </cols>
  <sheetData>
    <row r="1" spans="1:16" ht="18.60000000000000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H1" s="12"/>
      <c r="I1" s="12" t="s">
        <v>16</v>
      </c>
      <c r="J1" s="12" t="s">
        <v>17</v>
      </c>
      <c r="K1" s="14" t="s">
        <v>18</v>
      </c>
    </row>
    <row r="2" spans="1:16" x14ac:dyDescent="0.3">
      <c r="A2" s="4">
        <v>1</v>
      </c>
      <c r="B2" s="5" t="s">
        <v>4</v>
      </c>
      <c r="C2" s="5" t="s">
        <v>5</v>
      </c>
      <c r="D2" s="6" t="s">
        <v>6</v>
      </c>
      <c r="H2" s="12" t="s">
        <v>6</v>
      </c>
      <c r="I2" s="12">
        <v>4</v>
      </c>
      <c r="J2" s="12">
        <f>4/8</f>
        <v>0.5</v>
      </c>
      <c r="K2" s="12">
        <f>-J2*LOG(J2,2)</f>
        <v>0.5</v>
      </c>
    </row>
    <row r="3" spans="1:16" x14ac:dyDescent="0.3">
      <c r="A3" s="4">
        <v>2</v>
      </c>
      <c r="B3" s="7" t="s">
        <v>7</v>
      </c>
      <c r="C3" s="7" t="s">
        <v>7</v>
      </c>
      <c r="D3" s="8" t="s">
        <v>8</v>
      </c>
      <c r="H3" s="12" t="s">
        <v>8</v>
      </c>
      <c r="I3" s="12">
        <v>4</v>
      </c>
      <c r="J3" s="12">
        <f>4/8</f>
        <v>0.5</v>
      </c>
      <c r="K3" s="12">
        <f>-J3*LOG(J3,2)</f>
        <v>0.5</v>
      </c>
    </row>
    <row r="4" spans="1:16" x14ac:dyDescent="0.3">
      <c r="A4" s="4">
        <v>3</v>
      </c>
      <c r="B4" s="7" t="s">
        <v>5</v>
      </c>
      <c r="C4" s="7" t="s">
        <v>4</v>
      </c>
      <c r="D4" s="8" t="s">
        <v>6</v>
      </c>
      <c r="H4" s="12" t="s">
        <v>10</v>
      </c>
      <c r="I4" s="12">
        <f>I2+I3</f>
        <v>8</v>
      </c>
      <c r="J4" s="12">
        <f>J2+J3</f>
        <v>1</v>
      </c>
      <c r="K4" s="12">
        <f>K2+K3</f>
        <v>1</v>
      </c>
    </row>
    <row r="5" spans="1:16" x14ac:dyDescent="0.3">
      <c r="A5" s="4">
        <v>4</v>
      </c>
      <c r="B5" s="7" t="s">
        <v>4</v>
      </c>
      <c r="C5" s="7" t="s">
        <v>4</v>
      </c>
      <c r="D5" s="8" t="s">
        <v>8</v>
      </c>
    </row>
    <row r="6" spans="1:16" x14ac:dyDescent="0.3">
      <c r="A6" s="4">
        <v>5</v>
      </c>
      <c r="B6" s="7" t="s">
        <v>7</v>
      </c>
      <c r="C6" s="7" t="s">
        <v>4</v>
      </c>
      <c r="D6" s="8" t="s">
        <v>8</v>
      </c>
    </row>
    <row r="7" spans="1:16" x14ac:dyDescent="0.3">
      <c r="A7" s="4">
        <v>6</v>
      </c>
      <c r="B7" s="7" t="s">
        <v>5</v>
      </c>
      <c r="C7" s="7" t="s">
        <v>5</v>
      </c>
      <c r="D7" s="8" t="s">
        <v>6</v>
      </c>
    </row>
    <row r="8" spans="1:16" x14ac:dyDescent="0.3">
      <c r="A8" s="4">
        <v>7</v>
      </c>
      <c r="B8" s="7" t="s">
        <v>7</v>
      </c>
      <c r="C8" s="7" t="s">
        <v>7</v>
      </c>
      <c r="D8" s="8" t="s">
        <v>8</v>
      </c>
    </row>
    <row r="9" spans="1:16" ht="15" thickBot="1" x14ac:dyDescent="0.35">
      <c r="A9" s="9">
        <v>8</v>
      </c>
      <c r="B9" s="10" t="s">
        <v>4</v>
      </c>
      <c r="C9" s="10" t="s">
        <v>4</v>
      </c>
      <c r="D9" s="11" t="s">
        <v>6</v>
      </c>
    </row>
    <row r="11" spans="1:16" x14ac:dyDescent="0.3">
      <c r="H11" s="12"/>
      <c r="I11" s="12" t="s">
        <v>9</v>
      </c>
      <c r="J11" s="17" t="s">
        <v>6</v>
      </c>
      <c r="K11" s="18"/>
      <c r="L11" s="17" t="s">
        <v>8</v>
      </c>
      <c r="M11" s="18"/>
      <c r="N11" s="12" t="s">
        <v>12</v>
      </c>
      <c r="O11" s="12" t="s">
        <v>13</v>
      </c>
      <c r="P11" s="12" t="s">
        <v>14</v>
      </c>
    </row>
    <row r="12" spans="1:16" x14ac:dyDescent="0.3">
      <c r="H12" s="12"/>
      <c r="I12" s="12"/>
      <c r="J12" s="12" t="s">
        <v>13</v>
      </c>
      <c r="K12" s="13" t="s">
        <v>15</v>
      </c>
      <c r="L12" s="12" t="s">
        <v>13</v>
      </c>
      <c r="M12" s="13" t="s">
        <v>15</v>
      </c>
      <c r="N12" s="12"/>
      <c r="O12" s="12"/>
      <c r="P12" s="12"/>
    </row>
    <row r="13" spans="1:16" x14ac:dyDescent="0.3">
      <c r="H13" s="12" t="s">
        <v>1</v>
      </c>
      <c r="I13" s="12" t="s">
        <v>7</v>
      </c>
      <c r="J13" s="12">
        <v>0</v>
      </c>
      <c r="K13" s="12">
        <v>0</v>
      </c>
      <c r="L13" s="12">
        <v>1</v>
      </c>
      <c r="M13" s="12">
        <f>-L13*LOG(L13,2)</f>
        <v>0</v>
      </c>
      <c r="N13" s="12">
        <f>K13+M13</f>
        <v>0</v>
      </c>
      <c r="O13" s="12">
        <f>3/8</f>
        <v>0.375</v>
      </c>
      <c r="P13" s="12">
        <f>O13*N13</f>
        <v>0</v>
      </c>
    </row>
    <row r="14" spans="1:16" x14ac:dyDescent="0.3">
      <c r="H14" s="12"/>
      <c r="I14" s="12" t="s">
        <v>4</v>
      </c>
      <c r="J14" s="12">
        <f>2/3</f>
        <v>0.66666666666666663</v>
      </c>
      <c r="K14" s="12">
        <f>-J14*LOG(J14,2)</f>
        <v>0.38997500048077083</v>
      </c>
      <c r="L14" s="12">
        <f>1/3</f>
        <v>0.33333333333333331</v>
      </c>
      <c r="M14" s="12">
        <f>-L14*LOG(L14,2)</f>
        <v>0.52832083357371873</v>
      </c>
      <c r="N14" s="12">
        <f>K14+M14</f>
        <v>0.91829583405448956</v>
      </c>
      <c r="O14" s="12">
        <f>3/8</f>
        <v>0.375</v>
      </c>
      <c r="P14" s="12">
        <f>O14*N14</f>
        <v>0.34436093777043358</v>
      </c>
    </row>
    <row r="15" spans="1:16" x14ac:dyDescent="0.3">
      <c r="H15" s="12"/>
      <c r="I15" s="12" t="s">
        <v>5</v>
      </c>
      <c r="J15" s="12">
        <f>2/2</f>
        <v>1</v>
      </c>
      <c r="K15" s="12">
        <f>-J15*LOG(J15,2)</f>
        <v>0</v>
      </c>
      <c r="L15" s="12">
        <v>0</v>
      </c>
      <c r="M15" s="12">
        <v>0</v>
      </c>
      <c r="N15" s="12">
        <v>0</v>
      </c>
      <c r="O15" s="12">
        <f>2/8</f>
        <v>0.25</v>
      </c>
      <c r="P15" s="12">
        <v>0</v>
      </c>
    </row>
    <row r="16" spans="1:16" x14ac:dyDescent="0.3">
      <c r="H16" s="12" t="s">
        <v>10</v>
      </c>
      <c r="I16" s="12"/>
      <c r="J16" s="12"/>
      <c r="K16" s="12"/>
      <c r="L16" s="12"/>
      <c r="M16" s="12"/>
      <c r="N16" s="12"/>
      <c r="O16" s="12">
        <f>SUM(O13:O15)</f>
        <v>1</v>
      </c>
      <c r="P16" s="12">
        <f>SUM(P13:P15)</f>
        <v>0.34436093777043358</v>
      </c>
    </row>
    <row r="17" spans="8:16" x14ac:dyDescent="0.3">
      <c r="H17" s="12" t="s">
        <v>11</v>
      </c>
      <c r="I17" s="17">
        <f>K4-P16</f>
        <v>0.65563906222956647</v>
      </c>
      <c r="J17" s="19"/>
      <c r="K17" s="19"/>
      <c r="L17" s="19"/>
      <c r="M17" s="19"/>
      <c r="N17" s="19"/>
      <c r="O17" s="19"/>
      <c r="P17" s="18"/>
    </row>
    <row r="18" spans="8:16" x14ac:dyDescent="0.3">
      <c r="H18" s="12" t="s">
        <v>2</v>
      </c>
      <c r="I18" s="12" t="s">
        <v>7</v>
      </c>
      <c r="J18" s="12">
        <v>0</v>
      </c>
      <c r="K18" s="12">
        <v>0</v>
      </c>
      <c r="L18" s="12">
        <f>2/2</f>
        <v>1</v>
      </c>
      <c r="M18" s="12">
        <f>-L18*LOG(L18,2)</f>
        <v>0</v>
      </c>
      <c r="N18" s="12">
        <f>K18+M18</f>
        <v>0</v>
      </c>
      <c r="O18" s="12">
        <f>2/8</f>
        <v>0.25</v>
      </c>
      <c r="P18" s="12">
        <f>O18*N18</f>
        <v>0</v>
      </c>
    </row>
    <row r="19" spans="8:16" x14ac:dyDescent="0.3">
      <c r="H19" s="12"/>
      <c r="I19" s="12" t="s">
        <v>4</v>
      </c>
      <c r="J19" s="12">
        <f>2/4</f>
        <v>0.5</v>
      </c>
      <c r="K19" s="12">
        <f t="shared" ref="K19:K20" si="0">-J19*LOG(J19,2)</f>
        <v>0.5</v>
      </c>
      <c r="L19" s="12">
        <f>2/4</f>
        <v>0.5</v>
      </c>
      <c r="M19" s="12">
        <f t="shared" ref="M19" si="1">-L19*LOG(L19,2)</f>
        <v>0.5</v>
      </c>
      <c r="N19" s="12">
        <f>K19+M19</f>
        <v>1</v>
      </c>
      <c r="O19" s="12">
        <f>4/8</f>
        <v>0.5</v>
      </c>
      <c r="P19" s="12">
        <f>O19*N19</f>
        <v>0.5</v>
      </c>
    </row>
    <row r="20" spans="8:16" x14ac:dyDescent="0.3">
      <c r="H20" s="12"/>
      <c r="I20" s="12" t="s">
        <v>5</v>
      </c>
      <c r="J20" s="12">
        <f>2/2</f>
        <v>1</v>
      </c>
      <c r="K20" s="12">
        <f t="shared" si="0"/>
        <v>0</v>
      </c>
      <c r="L20" s="12">
        <v>0</v>
      </c>
      <c r="M20" s="12">
        <v>0</v>
      </c>
      <c r="N20" s="12">
        <f>K20+M20</f>
        <v>0</v>
      </c>
      <c r="O20" s="12">
        <f>2/8</f>
        <v>0.25</v>
      </c>
      <c r="P20" s="12">
        <f>O20*N20</f>
        <v>0</v>
      </c>
    </row>
    <row r="21" spans="8:16" x14ac:dyDescent="0.3">
      <c r="H21" s="12" t="s">
        <v>10</v>
      </c>
      <c r="I21" s="15"/>
      <c r="J21" s="16"/>
      <c r="K21" s="16"/>
      <c r="L21" s="16"/>
      <c r="M21" s="16"/>
      <c r="N21" s="16"/>
      <c r="O21" s="12">
        <f>SUM(O18:O20)</f>
        <v>1</v>
      </c>
      <c r="P21" s="12">
        <f>SUM(P18:P20)</f>
        <v>0.5</v>
      </c>
    </row>
    <row r="22" spans="8:16" x14ac:dyDescent="0.3">
      <c r="H22" s="12" t="s">
        <v>11</v>
      </c>
      <c r="I22" s="17">
        <f>K4-P21</f>
        <v>0.5</v>
      </c>
      <c r="J22" s="19"/>
      <c r="K22" s="19"/>
      <c r="L22" s="19"/>
      <c r="M22" s="19"/>
      <c r="N22" s="19"/>
      <c r="O22" s="19"/>
      <c r="P22" s="18"/>
    </row>
  </sheetData>
  <autoFilter ref="A1:D9" xr:uid="{00000000-0001-0000-0000-000000000000}"/>
  <mergeCells count="4">
    <mergeCell ref="J11:K11"/>
    <mergeCell ref="L11:M11"/>
    <mergeCell ref="I17:P17"/>
    <mergeCell ref="I22:P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Sompura</dc:creator>
  <cp:lastModifiedBy>Keval Sompura</cp:lastModifiedBy>
  <dcterms:created xsi:type="dcterms:W3CDTF">2015-06-05T18:17:20Z</dcterms:created>
  <dcterms:modified xsi:type="dcterms:W3CDTF">2025-05-13T03:27:03Z</dcterms:modified>
</cp:coreProperties>
</file>