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a622e73a08a1366/Stevens/Sem-2/KDDM/HW4/"/>
    </mc:Choice>
  </mc:AlternateContent>
  <xr:revisionPtr revIDLastSave="113" documentId="11_F25DC773A252ABDACC104872299C79FC5ADE58EE" xr6:coauthVersionLast="47" xr6:coauthVersionMax="47" xr10:uidLastSave="{47662EE4-00D2-4460-AB1E-CF48824DF2D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H34" i="1"/>
  <c r="N30" i="1"/>
  <c r="H30" i="1"/>
  <c r="N26" i="1"/>
  <c r="I26" i="1"/>
  <c r="M26" i="1" s="1"/>
  <c r="O26" i="1" s="1"/>
  <c r="N22" i="1"/>
  <c r="H22" i="1"/>
  <c r="N18" i="1"/>
  <c r="H18" i="1"/>
  <c r="N14" i="1"/>
  <c r="H14" i="1"/>
  <c r="N10" i="1"/>
  <c r="H10" i="1"/>
  <c r="I10" i="1" s="1"/>
  <c r="M10" i="1" s="1"/>
  <c r="O10" i="1" s="1"/>
  <c r="N6" i="1"/>
  <c r="H6" i="1"/>
  <c r="N2" i="1"/>
  <c r="H2" i="1"/>
  <c r="I22" i="1" l="1"/>
  <c r="M22" i="1" s="1"/>
  <c r="O22" i="1" s="1"/>
  <c r="I6" i="1"/>
  <c r="M6" i="1" s="1"/>
  <c r="O6" i="1" s="1"/>
  <c r="I30" i="1"/>
  <c r="M30" i="1" s="1"/>
  <c r="O30" i="1" s="1"/>
  <c r="I14" i="1"/>
  <c r="M14" i="1" s="1"/>
  <c r="O14" i="1" s="1"/>
  <c r="I34" i="1"/>
  <c r="M34" i="1" s="1"/>
  <c r="O34" i="1" s="1"/>
  <c r="I2" i="1"/>
  <c r="M2" i="1" s="1"/>
  <c r="O2" i="1" s="1"/>
  <c r="I18" i="1"/>
  <c r="M18" i="1" s="1"/>
</calcChain>
</file>

<file path=xl/sharedStrings.xml><?xml version="1.0" encoding="utf-8"?>
<sst xmlns="http://schemas.openxmlformats.org/spreadsheetml/2006/main" count="95" uniqueCount="39">
  <si>
    <t>Occupation</t>
  </si>
  <si>
    <t>Gender</t>
  </si>
  <si>
    <t>Age</t>
  </si>
  <si>
    <t>Salary</t>
  </si>
  <si>
    <t>Service</t>
  </si>
  <si>
    <t>F</t>
  </si>
  <si>
    <t>M</t>
  </si>
  <si>
    <t>Management</t>
  </si>
  <si>
    <t>Sales</t>
  </si>
  <si>
    <t>Staff</t>
  </si>
  <si>
    <t>&lt;=50</t>
  </si>
  <si>
    <t>&lt;=30</t>
  </si>
  <si>
    <t>&lt;=40</t>
  </si>
  <si>
    <t>Level 3</t>
  </si>
  <si>
    <t>Level 1</t>
  </si>
  <si>
    <t>Level 2</t>
  </si>
  <si>
    <t>Level 4</t>
  </si>
  <si>
    <t>PL</t>
  </si>
  <si>
    <t>PR</t>
  </si>
  <si>
    <t xml:space="preserve">Split </t>
  </si>
  <si>
    <t>Level</t>
  </si>
  <si>
    <t>P(j|tL)</t>
  </si>
  <si>
    <t>P(j|tR)</t>
  </si>
  <si>
    <t>2PL PR</t>
  </si>
  <si>
    <t>Q(s|t)</t>
  </si>
  <si>
    <t>Φ(s|t)</t>
  </si>
  <si>
    <t>L2</t>
  </si>
  <si>
    <t>L3</t>
  </si>
  <si>
    <t>L4</t>
  </si>
  <si>
    <t>L1</t>
  </si>
  <si>
    <t>1. Occupation=Service</t>
  </si>
  <si>
    <t>2. Occupation=Management</t>
  </si>
  <si>
    <t>3. Occupation=Sales</t>
  </si>
  <si>
    <t>4. Occupation=Staff</t>
  </si>
  <si>
    <t>5. Gender=Male</t>
  </si>
  <si>
    <t>6. Gender=Female</t>
  </si>
  <si>
    <t>7. Age&lt;= 30</t>
  </si>
  <si>
    <t>8. Age&lt;=40</t>
  </si>
  <si>
    <t>9. Age&lt;=50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</si>
</sst>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164" fontId="2" fillId="0" borderId="4" xfId="0" applyNumberFormat="1" applyFont="1" applyBorder="1"/>
    <xf numFmtId="164" fontId="2" fillId="0" borderId="2" xfId="0" applyNumberFormat="1" applyFon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64" fontId="2" fillId="0" borderId="3" xfId="0" applyNumberFormat="1" applyFont="1" applyBorder="1"/>
    <xf numFmtId="164" fontId="0" fillId="0" borderId="3" xfId="0" applyNumberFormat="1" applyBorder="1"/>
    <xf numFmtId="0" fontId="0" fillId="0" borderId="3" xfId="0" applyBorder="1" applyAlignment="1">
      <alignment horizontal="right"/>
    </xf>
    <xf numFmtId="164" fontId="2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3" fillId="0" borderId="1" xfId="0" quotePrefix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2" fillId="0" borderId="1" xfId="0" applyNumberFormat="1" applyFont="1" applyBorder="1" applyAlignment="1"/>
    <xf numFmtId="164" fontId="2" fillId="0" borderId="2" xfId="0" applyNumberFormat="1" applyFont="1" applyBorder="1" applyAlignment="1"/>
    <xf numFmtId="164" fontId="2" fillId="0" borderId="3" xfId="0" applyNumberFormat="1" applyFont="1" applyBorder="1" applyAlignment="1"/>
    <xf numFmtId="164" fontId="3" fillId="3" borderId="1" xfId="1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E28" sqref="E28"/>
    </sheetView>
  </sheetViews>
  <sheetFormatPr defaultRowHeight="14.4" x14ac:dyDescent="0.3"/>
  <cols>
    <col min="1" max="1" width="15.5546875" customWidth="1"/>
    <col min="7" max="7" width="23.44140625" customWidth="1"/>
  </cols>
  <sheetData>
    <row r="1" spans="1:15" ht="15.6" thickTop="1" thickBot="1" x14ac:dyDescent="0.35">
      <c r="A1" s="24" t="s">
        <v>0</v>
      </c>
      <c r="B1" s="17" t="s">
        <v>1</v>
      </c>
      <c r="C1" s="17" t="s">
        <v>2</v>
      </c>
      <c r="D1" s="25" t="s">
        <v>3</v>
      </c>
      <c r="G1" s="1" t="s">
        <v>19</v>
      </c>
      <c r="H1" s="1" t="s">
        <v>17</v>
      </c>
      <c r="I1" s="1" t="s">
        <v>18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5" ht="15" thickTop="1" x14ac:dyDescent="0.3">
      <c r="A2" s="18" t="s">
        <v>4</v>
      </c>
      <c r="B2" s="14" t="s">
        <v>5</v>
      </c>
      <c r="C2" s="14" t="s">
        <v>10</v>
      </c>
      <c r="D2" s="19" t="s">
        <v>13</v>
      </c>
      <c r="G2" s="26" t="s">
        <v>30</v>
      </c>
      <c r="H2" s="13">
        <f>3/11</f>
        <v>0.27272727272727271</v>
      </c>
      <c r="I2" s="11">
        <f>1-H2</f>
        <v>0.72727272727272729</v>
      </c>
      <c r="J2" s="10" t="s">
        <v>29</v>
      </c>
      <c r="K2" s="12">
        <v>0.33300000000000002</v>
      </c>
      <c r="L2" s="12">
        <v>0.125</v>
      </c>
      <c r="M2" s="12">
        <f>2*H2*I2</f>
        <v>0.39669421487603301</v>
      </c>
      <c r="N2" s="10">
        <f>ABS(K2-L2) + ABS(K3-L3)+ABS(K4-L4)+ABS(K5-L5)</f>
        <v>0.58299999999999996</v>
      </c>
      <c r="O2" s="10">
        <f>M2*N2</f>
        <v>0.23127272727272724</v>
      </c>
    </row>
    <row r="3" spans="1:15" x14ac:dyDescent="0.3">
      <c r="A3" s="20"/>
      <c r="B3" s="15" t="s">
        <v>6</v>
      </c>
      <c r="C3" s="15" t="s">
        <v>11</v>
      </c>
      <c r="D3" s="21" t="s">
        <v>14</v>
      </c>
      <c r="G3" s="27"/>
      <c r="H3" s="3"/>
      <c r="I3" s="4"/>
      <c r="J3" s="3" t="s">
        <v>26</v>
      </c>
      <c r="K3" s="5">
        <v>0.33300000000000002</v>
      </c>
      <c r="L3" s="5">
        <v>0.25</v>
      </c>
      <c r="M3" s="5"/>
      <c r="N3" s="3"/>
      <c r="O3" s="3"/>
    </row>
    <row r="4" spans="1:15" ht="15" thickBot="1" x14ac:dyDescent="0.35">
      <c r="A4" s="22"/>
      <c r="B4" s="16" t="s">
        <v>6</v>
      </c>
      <c r="C4" s="16" t="s">
        <v>12</v>
      </c>
      <c r="D4" s="23" t="s">
        <v>15</v>
      </c>
      <c r="G4" s="27"/>
      <c r="H4" s="3"/>
      <c r="I4" s="4"/>
      <c r="J4" s="3" t="s">
        <v>27</v>
      </c>
      <c r="K4" s="5">
        <v>0.33300000000000002</v>
      </c>
      <c r="L4" s="5">
        <v>0.375</v>
      </c>
      <c r="M4" s="5"/>
      <c r="N4" s="3"/>
      <c r="O4" s="3"/>
    </row>
    <row r="5" spans="1:15" ht="15.6" thickTop="1" thickBot="1" x14ac:dyDescent="0.35">
      <c r="A5" s="18" t="s">
        <v>7</v>
      </c>
      <c r="B5" s="14" t="s">
        <v>6</v>
      </c>
      <c r="C5" s="14" t="s">
        <v>11</v>
      </c>
      <c r="D5" s="19" t="s">
        <v>13</v>
      </c>
      <c r="G5" s="28"/>
      <c r="H5" s="7"/>
      <c r="I5" s="4"/>
      <c r="J5" s="7" t="s">
        <v>28</v>
      </c>
      <c r="K5" s="8">
        <v>0</v>
      </c>
      <c r="L5" s="8">
        <v>0.25</v>
      </c>
      <c r="M5" s="5"/>
      <c r="N5" s="3"/>
      <c r="O5" s="7"/>
    </row>
    <row r="6" spans="1:15" x14ac:dyDescent="0.3">
      <c r="A6" s="20"/>
      <c r="B6" s="15" t="s">
        <v>5</v>
      </c>
      <c r="C6" s="15" t="s">
        <v>12</v>
      </c>
      <c r="D6" s="21" t="s">
        <v>16</v>
      </c>
      <c r="G6" s="9" t="s">
        <v>31</v>
      </c>
      <c r="H6" s="10">
        <f>4/11</f>
        <v>0.36363636363636365</v>
      </c>
      <c r="I6" s="11">
        <f t="shared" ref="I6:I34" si="0">1-H6</f>
        <v>0.63636363636363635</v>
      </c>
      <c r="J6" s="10" t="s">
        <v>29</v>
      </c>
      <c r="K6" s="10">
        <v>0</v>
      </c>
      <c r="L6" s="10">
        <v>0.2857142857142857</v>
      </c>
      <c r="M6" s="12">
        <f t="shared" ref="M6:M34" si="1">2*H6*I6</f>
        <v>0.46280991735537191</v>
      </c>
      <c r="N6" s="10">
        <f>ABS(K6-L6) + ABS(K7-L7)+ABS(K8-L8)+ABS(K9-L9)</f>
        <v>1.4285714285714284</v>
      </c>
      <c r="O6" s="29">
        <f>M6*N6</f>
        <v>0.66115702479338834</v>
      </c>
    </row>
    <row r="7" spans="1:15" x14ac:dyDescent="0.3">
      <c r="A7" s="20"/>
      <c r="B7" s="15" t="s">
        <v>6</v>
      </c>
      <c r="C7" s="15" t="s">
        <v>11</v>
      </c>
      <c r="D7" s="21" t="s">
        <v>13</v>
      </c>
      <c r="G7" s="2"/>
      <c r="H7" s="3"/>
      <c r="I7" s="4"/>
      <c r="J7" s="3" t="s">
        <v>26</v>
      </c>
      <c r="K7" s="3">
        <v>0</v>
      </c>
      <c r="L7" s="3">
        <v>0.42857142857142855</v>
      </c>
      <c r="M7" s="5"/>
      <c r="N7" s="3"/>
      <c r="O7" s="3"/>
    </row>
    <row r="8" spans="1:15" ht="15" thickBot="1" x14ac:dyDescent="0.35">
      <c r="A8" s="22"/>
      <c r="B8" s="16" t="s">
        <v>5</v>
      </c>
      <c r="C8" s="16" t="s">
        <v>10</v>
      </c>
      <c r="D8" s="23" t="s">
        <v>16</v>
      </c>
      <c r="G8" s="2"/>
      <c r="H8" s="3"/>
      <c r="I8" s="4"/>
      <c r="J8" s="3" t="s">
        <v>27</v>
      </c>
      <c r="K8" s="3">
        <v>0.5</v>
      </c>
      <c r="L8" s="3">
        <v>0.2857142857142857</v>
      </c>
      <c r="M8" s="5"/>
      <c r="N8" s="3"/>
      <c r="O8" s="3"/>
    </row>
    <row r="9" spans="1:15" ht="15.6" thickTop="1" thickBot="1" x14ac:dyDescent="0.35">
      <c r="A9" s="18" t="s">
        <v>8</v>
      </c>
      <c r="B9" s="14" t="s">
        <v>5</v>
      </c>
      <c r="C9" s="14" t="s">
        <v>12</v>
      </c>
      <c r="D9" s="19" t="s">
        <v>13</v>
      </c>
      <c r="G9" s="6"/>
      <c r="H9" s="7"/>
      <c r="I9" s="4"/>
      <c r="J9" s="7" t="s">
        <v>28</v>
      </c>
      <c r="K9" s="7">
        <v>0.5</v>
      </c>
      <c r="L9" s="7">
        <v>0</v>
      </c>
      <c r="M9" s="5"/>
      <c r="N9" s="3"/>
      <c r="O9" s="7"/>
    </row>
    <row r="10" spans="1:15" ht="15" thickBot="1" x14ac:dyDescent="0.35">
      <c r="A10" s="22"/>
      <c r="B10" s="16" t="s">
        <v>6</v>
      </c>
      <c r="C10" s="16" t="s">
        <v>11</v>
      </c>
      <c r="D10" s="23" t="s">
        <v>15</v>
      </c>
      <c r="G10" s="9" t="s">
        <v>32</v>
      </c>
      <c r="H10" s="10">
        <f>2/11</f>
        <v>0.18181818181818182</v>
      </c>
      <c r="I10" s="11">
        <f t="shared" si="0"/>
        <v>0.81818181818181812</v>
      </c>
      <c r="J10" s="10" t="s">
        <v>29</v>
      </c>
      <c r="K10" s="10">
        <v>0</v>
      </c>
      <c r="L10" s="10">
        <v>0.22222222222222221</v>
      </c>
      <c r="M10" s="12">
        <f t="shared" si="1"/>
        <v>0.2975206611570248</v>
      </c>
      <c r="N10" s="10">
        <f>ABS(K10-L10) + ABS(K11-L11)+ABS(K12-L12)+ABS(K13-L13)</f>
        <v>0.88888888888888895</v>
      </c>
      <c r="O10" s="10">
        <f>M10*N10</f>
        <v>0.26446280991735538</v>
      </c>
    </row>
    <row r="11" spans="1:15" ht="15" thickTop="1" x14ac:dyDescent="0.3">
      <c r="A11" s="14" t="s">
        <v>9</v>
      </c>
      <c r="B11" s="14" t="s">
        <v>5</v>
      </c>
      <c r="C11" s="14" t="s">
        <v>10</v>
      </c>
      <c r="D11" s="14" t="s">
        <v>15</v>
      </c>
      <c r="G11" s="2"/>
      <c r="H11" s="3"/>
      <c r="I11" s="4"/>
      <c r="J11" s="3" t="s">
        <v>26</v>
      </c>
      <c r="K11" s="3">
        <v>0.5</v>
      </c>
      <c r="L11" s="3">
        <v>0.22222222222222221</v>
      </c>
      <c r="M11" s="5"/>
      <c r="N11" s="3"/>
      <c r="O11" s="3"/>
    </row>
    <row r="12" spans="1:15" ht="15" thickBot="1" x14ac:dyDescent="0.35">
      <c r="A12" s="22"/>
      <c r="B12" s="16" t="s">
        <v>6</v>
      </c>
      <c r="C12" s="16" t="s">
        <v>11</v>
      </c>
      <c r="D12" s="23" t="s">
        <v>14</v>
      </c>
      <c r="G12" s="2"/>
      <c r="H12" s="3"/>
      <c r="I12" s="4"/>
      <c r="J12" s="3" t="s">
        <v>27</v>
      </c>
      <c r="K12" s="3">
        <v>0.5</v>
      </c>
      <c r="L12" s="3">
        <v>0.33333333333333331</v>
      </c>
      <c r="M12" s="5"/>
      <c r="N12" s="3"/>
      <c r="O12" s="3"/>
    </row>
    <row r="13" spans="1:15" ht="15.6" thickTop="1" thickBot="1" x14ac:dyDescent="0.35">
      <c r="G13" s="6"/>
      <c r="H13" s="7"/>
      <c r="I13" s="4"/>
      <c r="J13" s="7" t="s">
        <v>28</v>
      </c>
      <c r="K13" s="7">
        <v>0</v>
      </c>
      <c r="L13" s="7">
        <v>0.22222222222222221</v>
      </c>
      <c r="M13" s="5"/>
      <c r="N13" s="3"/>
      <c r="O13" s="7"/>
    </row>
    <row r="14" spans="1:15" x14ac:dyDescent="0.3">
      <c r="G14" s="9" t="s">
        <v>33</v>
      </c>
      <c r="H14" s="10">
        <f>2/11</f>
        <v>0.18181818181818182</v>
      </c>
      <c r="I14" s="11">
        <f t="shared" si="0"/>
        <v>0.81818181818181812</v>
      </c>
      <c r="J14" s="10" t="s">
        <v>29</v>
      </c>
      <c r="K14" s="10">
        <v>0.5</v>
      </c>
      <c r="L14" s="10">
        <v>0.1111111111111111</v>
      </c>
      <c r="M14" s="12">
        <f t="shared" si="1"/>
        <v>0.2975206611570248</v>
      </c>
      <c r="N14" s="10">
        <f>ABS(K14-L14) + ABS(K15-L15)+ABS(K16-L16)+ABS(K17-L17)</f>
        <v>1.3333333333333335</v>
      </c>
      <c r="O14" s="10">
        <f>M14*N14</f>
        <v>0.39669421487603312</v>
      </c>
    </row>
    <row r="15" spans="1:15" x14ac:dyDescent="0.3">
      <c r="G15" s="2"/>
      <c r="H15" s="3"/>
      <c r="I15" s="4"/>
      <c r="J15" s="3" t="s">
        <v>26</v>
      </c>
      <c r="K15" s="3">
        <v>0.5</v>
      </c>
      <c r="L15" s="3">
        <v>0.22222222222222221</v>
      </c>
      <c r="M15" s="5"/>
      <c r="N15" s="3"/>
      <c r="O15" s="3"/>
    </row>
    <row r="16" spans="1:15" x14ac:dyDescent="0.3">
      <c r="G16" s="2"/>
      <c r="H16" s="3"/>
      <c r="I16" s="4"/>
      <c r="J16" s="3" t="s">
        <v>27</v>
      </c>
      <c r="K16" s="3">
        <v>0</v>
      </c>
      <c r="L16" s="3">
        <v>0.44444444444444442</v>
      </c>
      <c r="M16" s="5"/>
      <c r="N16" s="3"/>
      <c r="O16" s="3"/>
    </row>
    <row r="17" spans="7:15" ht="15" thickBot="1" x14ac:dyDescent="0.35">
      <c r="G17" s="6"/>
      <c r="H17" s="7"/>
      <c r="I17" s="4"/>
      <c r="J17" s="7" t="s">
        <v>28</v>
      </c>
      <c r="K17" s="7">
        <v>0</v>
      </c>
      <c r="L17" s="7">
        <v>0.22222222222222221</v>
      </c>
      <c r="M17" s="5"/>
      <c r="N17" s="3"/>
      <c r="O17" s="7"/>
    </row>
    <row r="18" spans="7:15" x14ac:dyDescent="0.3">
      <c r="G18" s="9" t="s">
        <v>34</v>
      </c>
      <c r="H18" s="10">
        <f>6/11</f>
        <v>0.54545454545454541</v>
      </c>
      <c r="I18" s="11">
        <f t="shared" si="0"/>
        <v>0.45454545454545459</v>
      </c>
      <c r="J18" s="10" t="s">
        <v>29</v>
      </c>
      <c r="K18" s="10">
        <v>0.33333333333333331</v>
      </c>
      <c r="L18" s="10">
        <v>0</v>
      </c>
      <c r="M18" s="12">
        <f t="shared" si="1"/>
        <v>0.49586776859504134</v>
      </c>
      <c r="N18" s="10">
        <f>ABS(K18-L18) + ABS(K19-L19)+ABS(K20-L20)+ABS(K21-L21)</f>
        <v>0.93333333333333335</v>
      </c>
      <c r="O18" s="10">
        <v>0.46280991735537186</v>
      </c>
    </row>
    <row r="19" spans="7:15" x14ac:dyDescent="0.3">
      <c r="G19" s="2"/>
      <c r="H19" s="3"/>
      <c r="I19" s="4"/>
      <c r="J19" s="3" t="s">
        <v>26</v>
      </c>
      <c r="K19" s="3">
        <v>0.33333333333333331</v>
      </c>
      <c r="L19" s="3">
        <v>0.2</v>
      </c>
      <c r="M19" s="5"/>
      <c r="N19" s="3"/>
      <c r="O19" s="3"/>
    </row>
    <row r="20" spans="7:15" x14ac:dyDescent="0.3">
      <c r="G20" s="2"/>
      <c r="H20" s="3"/>
      <c r="I20" s="4"/>
      <c r="J20" s="3" t="s">
        <v>27</v>
      </c>
      <c r="K20" s="3">
        <v>0.33333333333333331</v>
      </c>
      <c r="L20" s="3">
        <v>0.4</v>
      </c>
      <c r="M20" s="5"/>
      <c r="N20" s="3"/>
      <c r="O20" s="3"/>
    </row>
    <row r="21" spans="7:15" ht="15" thickBot="1" x14ac:dyDescent="0.35">
      <c r="G21" s="6"/>
      <c r="H21" s="7"/>
      <c r="I21" s="4"/>
      <c r="J21" s="7" t="s">
        <v>28</v>
      </c>
      <c r="K21" s="7">
        <v>0</v>
      </c>
      <c r="L21" s="7">
        <v>0.4</v>
      </c>
      <c r="M21" s="5"/>
      <c r="N21" s="3"/>
      <c r="O21" s="7"/>
    </row>
    <row r="22" spans="7:15" x14ac:dyDescent="0.3">
      <c r="G22" s="9" t="s">
        <v>35</v>
      </c>
      <c r="H22" s="10">
        <f>5/11</f>
        <v>0.45454545454545453</v>
      </c>
      <c r="I22" s="11">
        <f t="shared" si="0"/>
        <v>0.54545454545454541</v>
      </c>
      <c r="J22" s="10" t="s">
        <v>29</v>
      </c>
      <c r="K22" s="10">
        <v>0</v>
      </c>
      <c r="L22" s="10">
        <v>0.33333333333333331</v>
      </c>
      <c r="M22" s="12">
        <f t="shared" si="1"/>
        <v>0.49586776859504128</v>
      </c>
      <c r="N22" s="10">
        <f>ABS(K22-L22) + ABS(K23-L23)+ABS(K24-L24)+ABS(K25-L25)</f>
        <v>0.93333333333333335</v>
      </c>
      <c r="O22" s="10">
        <f>M22*N22</f>
        <v>0.46280991735537186</v>
      </c>
    </row>
    <row r="23" spans="7:15" x14ac:dyDescent="0.3">
      <c r="G23" s="2"/>
      <c r="H23" s="3"/>
      <c r="I23" s="4"/>
      <c r="J23" s="3" t="s">
        <v>26</v>
      </c>
      <c r="K23" s="3">
        <v>0.2</v>
      </c>
      <c r="L23" s="3">
        <v>0.33333333333333331</v>
      </c>
      <c r="M23" s="5"/>
      <c r="N23" s="3"/>
      <c r="O23" s="3"/>
    </row>
    <row r="24" spans="7:15" x14ac:dyDescent="0.3">
      <c r="G24" s="2"/>
      <c r="H24" s="3"/>
      <c r="I24" s="4"/>
      <c r="J24" s="3" t="s">
        <v>27</v>
      </c>
      <c r="K24" s="3">
        <v>0.4</v>
      </c>
      <c r="L24" s="3">
        <v>0.33333333333333331</v>
      </c>
      <c r="M24" s="5"/>
      <c r="N24" s="3"/>
      <c r="O24" s="3"/>
    </row>
    <row r="25" spans="7:15" ht="15" thickBot="1" x14ac:dyDescent="0.35">
      <c r="G25" s="6"/>
      <c r="H25" s="7"/>
      <c r="I25" s="4"/>
      <c r="J25" s="7" t="s">
        <v>28</v>
      </c>
      <c r="K25" s="7">
        <v>0.4</v>
      </c>
      <c r="L25" s="7">
        <v>0</v>
      </c>
      <c r="M25" s="5"/>
      <c r="N25" s="3"/>
      <c r="O25" s="7"/>
    </row>
    <row r="26" spans="7:15" x14ac:dyDescent="0.3">
      <c r="G26" s="9" t="s">
        <v>36</v>
      </c>
      <c r="H26" s="10">
        <v>0.45454545454545453</v>
      </c>
      <c r="I26" s="11">
        <f t="shared" si="0"/>
        <v>0.54545454545454541</v>
      </c>
      <c r="J26" s="10" t="s">
        <v>29</v>
      </c>
      <c r="K26" s="10">
        <v>0.4</v>
      </c>
      <c r="L26" s="10">
        <v>0</v>
      </c>
      <c r="M26" s="12">
        <f t="shared" si="1"/>
        <v>0.49586776859504128</v>
      </c>
      <c r="N26" s="10">
        <f>ABS(K26-L26) + ABS(K27-L27)+ABS(K28-L28)+ABS(K29-L29)</f>
        <v>0.93333333333333335</v>
      </c>
      <c r="O26" s="10">
        <f>M26*N26</f>
        <v>0.46280991735537186</v>
      </c>
    </row>
    <row r="27" spans="7:15" x14ac:dyDescent="0.3">
      <c r="G27" s="2"/>
      <c r="H27" s="3"/>
      <c r="I27" s="4"/>
      <c r="J27" s="3" t="s">
        <v>26</v>
      </c>
      <c r="K27" s="3">
        <v>0.2</v>
      </c>
      <c r="L27" s="3">
        <v>0.33333333333333331</v>
      </c>
      <c r="M27" s="5"/>
      <c r="N27" s="3"/>
      <c r="O27" s="3"/>
    </row>
    <row r="28" spans="7:15" x14ac:dyDescent="0.3">
      <c r="G28" s="2"/>
      <c r="H28" s="3"/>
      <c r="I28" s="4"/>
      <c r="J28" s="3" t="s">
        <v>27</v>
      </c>
      <c r="K28" s="3">
        <v>0.4</v>
      </c>
      <c r="L28" s="3">
        <v>0.33333333333333331</v>
      </c>
      <c r="M28" s="5"/>
      <c r="N28" s="3"/>
      <c r="O28" s="3"/>
    </row>
    <row r="29" spans="7:15" ht="15" thickBot="1" x14ac:dyDescent="0.35">
      <c r="G29" s="6"/>
      <c r="H29" s="7"/>
      <c r="I29" s="4"/>
      <c r="J29" s="7" t="s">
        <v>28</v>
      </c>
      <c r="K29" s="7">
        <v>0</v>
      </c>
      <c r="L29" s="7">
        <v>0.33333333333333331</v>
      </c>
      <c r="M29" s="5"/>
      <c r="N29" s="3"/>
      <c r="O29" s="7"/>
    </row>
    <row r="30" spans="7:15" x14ac:dyDescent="0.3">
      <c r="G30" s="9" t="s">
        <v>37</v>
      </c>
      <c r="H30" s="10">
        <f>4/11</f>
        <v>0.36363636363636365</v>
      </c>
      <c r="I30" s="11">
        <f t="shared" si="0"/>
        <v>0.63636363636363635</v>
      </c>
      <c r="J30" s="10" t="s">
        <v>29</v>
      </c>
      <c r="K30" s="10">
        <v>0</v>
      </c>
      <c r="L30" s="10">
        <v>0.25</v>
      </c>
      <c r="M30" s="12">
        <f t="shared" si="1"/>
        <v>0.46280991735537191</v>
      </c>
      <c r="N30" s="10">
        <f>ABS(K30-L30) + ABS(K31-L31)+ABS(K32-L32)+ABS(K33-L33)</f>
        <v>0.58333333333333326</v>
      </c>
      <c r="O30" s="10">
        <f>M30*N30</f>
        <v>0.26997245179063356</v>
      </c>
    </row>
    <row r="31" spans="7:15" x14ac:dyDescent="0.3">
      <c r="G31" s="2"/>
      <c r="H31" s="3"/>
      <c r="I31" s="4"/>
      <c r="J31" s="3" t="s">
        <v>26</v>
      </c>
      <c r="K31" s="3">
        <v>0.33333333333333331</v>
      </c>
      <c r="L31" s="3">
        <v>0.25</v>
      </c>
      <c r="M31" s="5"/>
      <c r="N31" s="3"/>
      <c r="O31" s="3"/>
    </row>
    <row r="32" spans="7:15" x14ac:dyDescent="0.3">
      <c r="G32" s="2"/>
      <c r="H32" s="3"/>
      <c r="I32" s="4"/>
      <c r="J32" s="3" t="s">
        <v>27</v>
      </c>
      <c r="K32" s="3">
        <v>0.33333333333333331</v>
      </c>
      <c r="L32" s="3">
        <v>0.375</v>
      </c>
      <c r="M32" s="5"/>
      <c r="N32" s="3"/>
      <c r="O32" s="3"/>
    </row>
    <row r="33" spans="7:15" ht="15" thickBot="1" x14ac:dyDescent="0.35">
      <c r="G33" s="6"/>
      <c r="H33" s="7"/>
      <c r="I33" s="4"/>
      <c r="J33" s="7" t="s">
        <v>28</v>
      </c>
      <c r="K33" s="7">
        <v>0.33333333333333331</v>
      </c>
      <c r="L33" s="7">
        <v>0.125</v>
      </c>
      <c r="M33" s="5"/>
      <c r="N33" s="3"/>
      <c r="O33" s="7"/>
    </row>
    <row r="34" spans="7:15" x14ac:dyDescent="0.3">
      <c r="G34" s="2" t="s">
        <v>38</v>
      </c>
      <c r="H34" s="3">
        <f>3/11</f>
        <v>0.27272727272727271</v>
      </c>
      <c r="I34" s="11">
        <f t="shared" si="0"/>
        <v>0.72727272727272729</v>
      </c>
      <c r="J34" s="3" t="s">
        <v>29</v>
      </c>
      <c r="K34" s="3">
        <v>0</v>
      </c>
      <c r="L34" s="3">
        <v>0.25</v>
      </c>
      <c r="M34" s="12">
        <f t="shared" si="1"/>
        <v>0.39669421487603301</v>
      </c>
      <c r="N34" s="10">
        <f>ABS(K34-L34) + ABS(K35-L35)+ABS(K36-L36)+ABS(K37-L37)</f>
        <v>0.58333333333333326</v>
      </c>
      <c r="O34" s="3">
        <f>M34*N34</f>
        <v>0.2314049586776859</v>
      </c>
    </row>
    <row r="35" spans="7:15" x14ac:dyDescent="0.3">
      <c r="G35" s="2"/>
      <c r="H35" s="3"/>
      <c r="I35" s="4"/>
      <c r="J35" s="3" t="s">
        <v>26</v>
      </c>
      <c r="K35" s="3">
        <v>0.33333333333333331</v>
      </c>
      <c r="L35" s="3">
        <v>0.25</v>
      </c>
      <c r="M35" s="5"/>
      <c r="N35" s="3"/>
      <c r="O35" s="3"/>
    </row>
    <row r="36" spans="7:15" x14ac:dyDescent="0.3">
      <c r="G36" s="2"/>
      <c r="H36" s="3"/>
      <c r="I36" s="4"/>
      <c r="J36" s="3" t="s">
        <v>27</v>
      </c>
      <c r="K36" s="3">
        <v>0.33333333333333331</v>
      </c>
      <c r="L36" s="3">
        <v>0.375</v>
      </c>
      <c r="M36" s="5"/>
      <c r="N36" s="3"/>
      <c r="O36" s="3"/>
    </row>
    <row r="37" spans="7:15" ht="15" thickBot="1" x14ac:dyDescent="0.35">
      <c r="G37" s="6"/>
      <c r="H37" s="7"/>
      <c r="I37" s="7"/>
      <c r="J37" s="7" t="s">
        <v>28</v>
      </c>
      <c r="K37" s="7">
        <v>0.33333333333333331</v>
      </c>
      <c r="L37" s="7">
        <v>0.125</v>
      </c>
      <c r="M37" s="8"/>
      <c r="N37" s="7"/>
      <c r="O3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Sompura</dc:creator>
  <cp:lastModifiedBy>Keval Sompura</cp:lastModifiedBy>
  <dcterms:created xsi:type="dcterms:W3CDTF">2015-06-05T18:17:20Z</dcterms:created>
  <dcterms:modified xsi:type="dcterms:W3CDTF">2025-03-12T23:31:28Z</dcterms:modified>
</cp:coreProperties>
</file>