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.doig\Desktop\"/>
    </mc:Choice>
  </mc:AlternateContent>
  <bookViews>
    <workbookView xWindow="240" yWindow="45" windowWidth="15120" windowHeight="7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Sheet1!$A$1:$AC$336</definedName>
    <definedName name="resource">[1]Values!$A$2:$A$83</definedName>
  </definedNames>
  <calcPr calcId="152511"/>
</workbook>
</file>

<file path=xl/calcChain.xml><?xml version="1.0" encoding="utf-8"?>
<calcChain xmlns="http://schemas.openxmlformats.org/spreadsheetml/2006/main">
  <c r="FR336" i="1" l="1"/>
  <c r="FP336" i="1"/>
  <c r="FO336" i="1"/>
  <c r="FN336" i="1"/>
  <c r="FM336" i="1"/>
  <c r="FL336" i="1"/>
  <c r="FK336" i="1"/>
  <c r="FJ336" i="1"/>
  <c r="FI336" i="1"/>
  <c r="FH336" i="1"/>
  <c r="FG336" i="1"/>
  <c r="FF336" i="1"/>
  <c r="FE336" i="1"/>
  <c r="FD336" i="1"/>
  <c r="FC336" i="1"/>
  <c r="FB336" i="1"/>
  <c r="FA336" i="1"/>
  <c r="EZ336" i="1"/>
  <c r="EY336" i="1"/>
  <c r="EX336" i="1"/>
  <c r="EW336" i="1"/>
  <c r="EV336" i="1"/>
  <c r="EU336" i="1"/>
  <c r="ET336" i="1"/>
  <c r="ES336" i="1"/>
  <c r="ER336" i="1"/>
  <c r="EQ336" i="1"/>
  <c r="EP336" i="1"/>
  <c r="EO336" i="1"/>
  <c r="EN336" i="1"/>
  <c r="EM336" i="1"/>
  <c r="EK336" i="1"/>
  <c r="EJ336" i="1"/>
  <c r="EI336" i="1"/>
  <c r="EH336" i="1"/>
  <c r="EG336" i="1"/>
  <c r="EF336" i="1"/>
  <c r="EE336" i="1"/>
  <c r="ED336" i="1"/>
  <c r="EC336" i="1"/>
  <c r="EB336" i="1"/>
  <c r="EA336" i="1"/>
  <c r="DZ336" i="1"/>
  <c r="DY336" i="1"/>
  <c r="DX336" i="1"/>
  <c r="DW336" i="1"/>
  <c r="DV336" i="1"/>
  <c r="DU336" i="1"/>
  <c r="DT336" i="1"/>
  <c r="DS336" i="1"/>
  <c r="DR336" i="1"/>
  <c r="DQ336" i="1"/>
  <c r="DP336" i="1"/>
  <c r="DO336" i="1"/>
  <c r="DN336" i="1"/>
  <c r="DM336" i="1"/>
  <c r="DL336" i="1"/>
  <c r="DK336" i="1"/>
  <c r="DJ336" i="1"/>
  <c r="DI336" i="1"/>
  <c r="DH336" i="1"/>
  <c r="DF336" i="1"/>
  <c r="DE336" i="1"/>
  <c r="DD336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T336" i="1"/>
  <c r="AS336" i="1"/>
  <c r="AR336" i="1"/>
  <c r="AQ336" i="1"/>
  <c r="AO336" i="1"/>
  <c r="AN336" i="1"/>
  <c r="AL336" i="1"/>
  <c r="AM336" i="1" s="1"/>
  <c r="B336" i="1"/>
  <c r="AP336" i="1" s="1"/>
  <c r="FR335" i="1"/>
  <c r="FP335" i="1"/>
  <c r="FO335" i="1"/>
  <c r="FN335" i="1"/>
  <c r="FM335" i="1"/>
  <c r="FL335" i="1"/>
  <c r="FK335" i="1"/>
  <c r="FJ335" i="1"/>
  <c r="FI335" i="1"/>
  <c r="FH335" i="1"/>
  <c r="FG335" i="1"/>
  <c r="FF335" i="1"/>
  <c r="FE335" i="1"/>
  <c r="FD335" i="1"/>
  <c r="FC335" i="1"/>
  <c r="FB335" i="1"/>
  <c r="FA335" i="1"/>
  <c r="EZ335" i="1"/>
  <c r="EY335" i="1"/>
  <c r="EX335" i="1"/>
  <c r="EW335" i="1"/>
  <c r="EV335" i="1"/>
  <c r="EU335" i="1"/>
  <c r="ET335" i="1"/>
  <c r="ES335" i="1"/>
  <c r="ER335" i="1"/>
  <c r="EQ335" i="1"/>
  <c r="EP335" i="1"/>
  <c r="EO335" i="1"/>
  <c r="EN335" i="1"/>
  <c r="EM335" i="1"/>
  <c r="EK335" i="1"/>
  <c r="EJ335" i="1"/>
  <c r="EI335" i="1"/>
  <c r="EH335" i="1"/>
  <c r="EG335" i="1"/>
  <c r="EF335" i="1"/>
  <c r="EE335" i="1"/>
  <c r="ED335" i="1"/>
  <c r="EC335" i="1"/>
  <c r="EB335" i="1"/>
  <c r="EA335" i="1"/>
  <c r="DZ335" i="1"/>
  <c r="DY335" i="1"/>
  <c r="DX335" i="1"/>
  <c r="DW335" i="1"/>
  <c r="DV335" i="1"/>
  <c r="DU335" i="1"/>
  <c r="DT335" i="1"/>
  <c r="DS335" i="1"/>
  <c r="DR335" i="1"/>
  <c r="DQ335" i="1"/>
  <c r="DP335" i="1"/>
  <c r="DO335" i="1"/>
  <c r="DN335" i="1"/>
  <c r="DM335" i="1"/>
  <c r="DL335" i="1"/>
  <c r="DK335" i="1"/>
  <c r="DJ335" i="1"/>
  <c r="DI335" i="1"/>
  <c r="DH335" i="1"/>
  <c r="DF335" i="1"/>
  <c r="DE335" i="1"/>
  <c r="DD335" i="1"/>
  <c r="DC335" i="1"/>
  <c r="DB335" i="1"/>
  <c r="DA335" i="1"/>
  <c r="CZ335" i="1"/>
  <c r="CY335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T335" i="1"/>
  <c r="AS335" i="1"/>
  <c r="AR335" i="1"/>
  <c r="AQ335" i="1"/>
  <c r="AO335" i="1"/>
  <c r="AN335" i="1"/>
  <c r="AL335" i="1"/>
  <c r="AM335" i="1" s="1"/>
  <c r="B335" i="1"/>
  <c r="AP335" i="1" s="1"/>
  <c r="FR334" i="1"/>
  <c r="FP334" i="1"/>
  <c r="FO334" i="1"/>
  <c r="FN334" i="1"/>
  <c r="FM334" i="1"/>
  <c r="FL334" i="1"/>
  <c r="FK334" i="1"/>
  <c r="FJ334" i="1"/>
  <c r="FI334" i="1"/>
  <c r="FH334" i="1"/>
  <c r="FG334" i="1"/>
  <c r="FF334" i="1"/>
  <c r="FE334" i="1"/>
  <c r="FD334" i="1"/>
  <c r="FC334" i="1"/>
  <c r="FB334" i="1"/>
  <c r="FA334" i="1"/>
  <c r="EZ334" i="1"/>
  <c r="EY334" i="1"/>
  <c r="EX334" i="1"/>
  <c r="EW334" i="1"/>
  <c r="EV334" i="1"/>
  <c r="EU334" i="1"/>
  <c r="ET334" i="1"/>
  <c r="ES334" i="1"/>
  <c r="ER334" i="1"/>
  <c r="EQ334" i="1"/>
  <c r="EP334" i="1"/>
  <c r="EO334" i="1"/>
  <c r="EN334" i="1"/>
  <c r="EM334" i="1"/>
  <c r="EK334" i="1"/>
  <c r="EJ334" i="1"/>
  <c r="EI334" i="1"/>
  <c r="EH334" i="1"/>
  <c r="EG334" i="1"/>
  <c r="EF334" i="1"/>
  <c r="EE334" i="1"/>
  <c r="ED334" i="1"/>
  <c r="EC334" i="1"/>
  <c r="EB334" i="1"/>
  <c r="EA334" i="1"/>
  <c r="DZ334" i="1"/>
  <c r="DY334" i="1"/>
  <c r="DX334" i="1"/>
  <c r="DW334" i="1"/>
  <c r="DV334" i="1"/>
  <c r="DU334" i="1"/>
  <c r="DT334" i="1"/>
  <c r="DS334" i="1"/>
  <c r="DR334" i="1"/>
  <c r="DQ334" i="1"/>
  <c r="DP334" i="1"/>
  <c r="DO334" i="1"/>
  <c r="DN334" i="1"/>
  <c r="DM334" i="1"/>
  <c r="DL334" i="1"/>
  <c r="DK334" i="1"/>
  <c r="DJ334" i="1"/>
  <c r="DI334" i="1"/>
  <c r="DH334" i="1"/>
  <c r="DF334" i="1"/>
  <c r="DE334" i="1"/>
  <c r="DD334" i="1"/>
  <c r="DC334" i="1"/>
  <c r="DB334" i="1"/>
  <c r="DA334" i="1"/>
  <c r="CZ334" i="1"/>
  <c r="CY334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T334" i="1"/>
  <c r="AS334" i="1"/>
  <c r="AR334" i="1"/>
  <c r="AQ334" i="1"/>
  <c r="AO334" i="1"/>
  <c r="AN334" i="1"/>
  <c r="AL334" i="1"/>
  <c r="AM334" i="1" s="1"/>
  <c r="B334" i="1"/>
  <c r="AP334" i="1" s="1"/>
  <c r="FR333" i="1"/>
  <c r="FP333" i="1"/>
  <c r="FO333" i="1"/>
  <c r="FN333" i="1"/>
  <c r="FM333" i="1"/>
  <c r="FL333" i="1"/>
  <c r="FK333" i="1"/>
  <c r="FJ333" i="1"/>
  <c r="FI333" i="1"/>
  <c r="FH333" i="1"/>
  <c r="FG333" i="1"/>
  <c r="FF333" i="1"/>
  <c r="FE333" i="1"/>
  <c r="FD333" i="1"/>
  <c r="FC333" i="1"/>
  <c r="FB333" i="1"/>
  <c r="FA333" i="1"/>
  <c r="EZ333" i="1"/>
  <c r="EY333" i="1"/>
  <c r="EX333" i="1"/>
  <c r="EW333" i="1"/>
  <c r="EV333" i="1"/>
  <c r="EU333" i="1"/>
  <c r="ET333" i="1"/>
  <c r="ES333" i="1"/>
  <c r="ER333" i="1"/>
  <c r="EQ333" i="1"/>
  <c r="EP333" i="1"/>
  <c r="EO333" i="1"/>
  <c r="EN333" i="1"/>
  <c r="EM333" i="1"/>
  <c r="EK333" i="1"/>
  <c r="EJ333" i="1"/>
  <c r="EI333" i="1"/>
  <c r="EH333" i="1"/>
  <c r="EG333" i="1"/>
  <c r="EF333" i="1"/>
  <c r="EE333" i="1"/>
  <c r="ED333" i="1"/>
  <c r="EC333" i="1"/>
  <c r="EB333" i="1"/>
  <c r="EA333" i="1"/>
  <c r="DZ333" i="1"/>
  <c r="DY333" i="1"/>
  <c r="DX333" i="1"/>
  <c r="DW333" i="1"/>
  <c r="DV333" i="1"/>
  <c r="DU333" i="1"/>
  <c r="DT333" i="1"/>
  <c r="DS333" i="1"/>
  <c r="DR333" i="1"/>
  <c r="DQ333" i="1"/>
  <c r="DP333" i="1"/>
  <c r="DO333" i="1"/>
  <c r="DN333" i="1"/>
  <c r="DM333" i="1"/>
  <c r="DL333" i="1"/>
  <c r="DK333" i="1"/>
  <c r="DJ333" i="1"/>
  <c r="DI333" i="1"/>
  <c r="DH333" i="1"/>
  <c r="DF333" i="1"/>
  <c r="DE333" i="1"/>
  <c r="DD333" i="1"/>
  <c r="DC333" i="1"/>
  <c r="DB333" i="1"/>
  <c r="DA333" i="1"/>
  <c r="CZ333" i="1"/>
  <c r="CY333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T333" i="1"/>
  <c r="AS333" i="1"/>
  <c r="AR333" i="1"/>
  <c r="AQ333" i="1"/>
  <c r="AO333" i="1"/>
  <c r="AN333" i="1"/>
  <c r="AL333" i="1"/>
  <c r="AM333" i="1" s="1"/>
  <c r="B333" i="1"/>
  <c r="AP333" i="1" s="1"/>
  <c r="FR332" i="1"/>
  <c r="FP332" i="1"/>
  <c r="FO332" i="1"/>
  <c r="FN332" i="1"/>
  <c r="FM332" i="1"/>
  <c r="FL332" i="1"/>
  <c r="FK332" i="1"/>
  <c r="FJ332" i="1"/>
  <c r="FI332" i="1"/>
  <c r="FH332" i="1"/>
  <c r="FG332" i="1"/>
  <c r="FF332" i="1"/>
  <c r="FE332" i="1"/>
  <c r="FD332" i="1"/>
  <c r="FC332" i="1"/>
  <c r="FB332" i="1"/>
  <c r="FA332" i="1"/>
  <c r="EZ332" i="1"/>
  <c r="EY332" i="1"/>
  <c r="EX332" i="1"/>
  <c r="EW332" i="1"/>
  <c r="EV332" i="1"/>
  <c r="EU332" i="1"/>
  <c r="ET332" i="1"/>
  <c r="ES332" i="1"/>
  <c r="ER332" i="1"/>
  <c r="EQ332" i="1"/>
  <c r="EP332" i="1"/>
  <c r="EO332" i="1"/>
  <c r="EN332" i="1"/>
  <c r="EM332" i="1"/>
  <c r="EK332" i="1"/>
  <c r="EJ332" i="1"/>
  <c r="EI332" i="1"/>
  <c r="EH332" i="1"/>
  <c r="EG332" i="1"/>
  <c r="EF332" i="1"/>
  <c r="EE332" i="1"/>
  <c r="ED332" i="1"/>
  <c r="EC332" i="1"/>
  <c r="EB332" i="1"/>
  <c r="EA332" i="1"/>
  <c r="DZ332" i="1"/>
  <c r="DY332" i="1"/>
  <c r="DX332" i="1"/>
  <c r="DW332" i="1"/>
  <c r="DV332" i="1"/>
  <c r="DU332" i="1"/>
  <c r="DT332" i="1"/>
  <c r="DS332" i="1"/>
  <c r="DR332" i="1"/>
  <c r="DQ332" i="1"/>
  <c r="DP332" i="1"/>
  <c r="DO332" i="1"/>
  <c r="DN332" i="1"/>
  <c r="DM332" i="1"/>
  <c r="DL332" i="1"/>
  <c r="DK332" i="1"/>
  <c r="DJ332" i="1"/>
  <c r="DI332" i="1"/>
  <c r="DH332" i="1"/>
  <c r="DF332" i="1"/>
  <c r="DE332" i="1"/>
  <c r="DD332" i="1"/>
  <c r="DC332" i="1"/>
  <c r="DB332" i="1"/>
  <c r="DA332" i="1"/>
  <c r="CZ332" i="1"/>
  <c r="CY332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T332" i="1"/>
  <c r="AS332" i="1"/>
  <c r="AR332" i="1"/>
  <c r="AQ332" i="1"/>
  <c r="AO332" i="1"/>
  <c r="AN332" i="1"/>
  <c r="AL332" i="1"/>
  <c r="AM332" i="1" s="1"/>
  <c r="B332" i="1"/>
  <c r="AP332" i="1" s="1"/>
  <c r="FR331" i="1"/>
  <c r="FP331" i="1"/>
  <c r="FO331" i="1"/>
  <c r="FN331" i="1"/>
  <c r="FM331" i="1"/>
  <c r="FL331" i="1"/>
  <c r="FK331" i="1"/>
  <c r="FJ331" i="1"/>
  <c r="FI331" i="1"/>
  <c r="FH331" i="1"/>
  <c r="FG331" i="1"/>
  <c r="FF331" i="1"/>
  <c r="FE331" i="1"/>
  <c r="FD331" i="1"/>
  <c r="FC331" i="1"/>
  <c r="FB331" i="1"/>
  <c r="FA331" i="1"/>
  <c r="EZ331" i="1"/>
  <c r="EY331" i="1"/>
  <c r="EX331" i="1"/>
  <c r="EW331" i="1"/>
  <c r="EV331" i="1"/>
  <c r="EU331" i="1"/>
  <c r="ET331" i="1"/>
  <c r="ES331" i="1"/>
  <c r="ER331" i="1"/>
  <c r="EQ331" i="1"/>
  <c r="EP331" i="1"/>
  <c r="EO331" i="1"/>
  <c r="EN331" i="1"/>
  <c r="EM331" i="1"/>
  <c r="EK331" i="1"/>
  <c r="EJ331" i="1"/>
  <c r="EI331" i="1"/>
  <c r="EH331" i="1"/>
  <c r="EG331" i="1"/>
  <c r="EF331" i="1"/>
  <c r="EE331" i="1"/>
  <c r="ED331" i="1"/>
  <c r="EC331" i="1"/>
  <c r="EB331" i="1"/>
  <c r="EA331" i="1"/>
  <c r="DZ331" i="1"/>
  <c r="DY331" i="1"/>
  <c r="DX331" i="1"/>
  <c r="DW331" i="1"/>
  <c r="DV331" i="1"/>
  <c r="DU331" i="1"/>
  <c r="DT331" i="1"/>
  <c r="DS331" i="1"/>
  <c r="DR331" i="1"/>
  <c r="DQ331" i="1"/>
  <c r="DP331" i="1"/>
  <c r="DO331" i="1"/>
  <c r="DN331" i="1"/>
  <c r="DM331" i="1"/>
  <c r="DL331" i="1"/>
  <c r="DK331" i="1"/>
  <c r="DJ331" i="1"/>
  <c r="DI331" i="1"/>
  <c r="DH331" i="1"/>
  <c r="DF331" i="1"/>
  <c r="DE331" i="1"/>
  <c r="DD331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T331" i="1"/>
  <c r="AS331" i="1"/>
  <c r="AR331" i="1"/>
  <c r="AQ331" i="1"/>
  <c r="AO331" i="1"/>
  <c r="AN331" i="1"/>
  <c r="AL331" i="1"/>
  <c r="AM331" i="1" s="1"/>
  <c r="B331" i="1"/>
  <c r="AP331" i="1" s="1"/>
  <c r="FR330" i="1"/>
  <c r="FP330" i="1"/>
  <c r="FO330" i="1"/>
  <c r="FN330" i="1"/>
  <c r="FM330" i="1"/>
  <c r="FL330" i="1"/>
  <c r="FK330" i="1"/>
  <c r="FJ330" i="1"/>
  <c r="FI330" i="1"/>
  <c r="FH330" i="1"/>
  <c r="FG330" i="1"/>
  <c r="FF330" i="1"/>
  <c r="FE330" i="1"/>
  <c r="FD330" i="1"/>
  <c r="FC330" i="1"/>
  <c r="FB330" i="1"/>
  <c r="FA330" i="1"/>
  <c r="EZ330" i="1"/>
  <c r="EY330" i="1"/>
  <c r="EX330" i="1"/>
  <c r="EW330" i="1"/>
  <c r="EV330" i="1"/>
  <c r="EU330" i="1"/>
  <c r="ET330" i="1"/>
  <c r="ES330" i="1"/>
  <c r="ER330" i="1"/>
  <c r="EQ330" i="1"/>
  <c r="EP330" i="1"/>
  <c r="EO330" i="1"/>
  <c r="EN330" i="1"/>
  <c r="EM330" i="1"/>
  <c r="EK330" i="1"/>
  <c r="EJ330" i="1"/>
  <c r="EI330" i="1"/>
  <c r="EH330" i="1"/>
  <c r="EG330" i="1"/>
  <c r="EF330" i="1"/>
  <c r="EE330" i="1"/>
  <c r="ED330" i="1"/>
  <c r="EC330" i="1"/>
  <c r="EB330" i="1"/>
  <c r="EA330" i="1"/>
  <c r="DZ330" i="1"/>
  <c r="DY330" i="1"/>
  <c r="DX330" i="1"/>
  <c r="DW330" i="1"/>
  <c r="DV330" i="1"/>
  <c r="DU330" i="1"/>
  <c r="DT330" i="1"/>
  <c r="DS330" i="1"/>
  <c r="DR330" i="1"/>
  <c r="DQ330" i="1"/>
  <c r="DP330" i="1"/>
  <c r="DO330" i="1"/>
  <c r="DN330" i="1"/>
  <c r="DM330" i="1"/>
  <c r="DL330" i="1"/>
  <c r="DK330" i="1"/>
  <c r="DJ330" i="1"/>
  <c r="DI330" i="1"/>
  <c r="DH330" i="1"/>
  <c r="DF330" i="1"/>
  <c r="DE330" i="1"/>
  <c r="DD330" i="1"/>
  <c r="DC330" i="1"/>
  <c r="DB330" i="1"/>
  <c r="DA330" i="1"/>
  <c r="CZ330" i="1"/>
  <c r="CY330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T330" i="1"/>
  <c r="AS330" i="1"/>
  <c r="AR330" i="1"/>
  <c r="AQ330" i="1"/>
  <c r="AP330" i="1"/>
  <c r="AO330" i="1"/>
  <c r="AN330" i="1"/>
  <c r="AL330" i="1"/>
  <c r="AM330" i="1" s="1"/>
  <c r="AC3" i="2" l="1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D2" i="2"/>
  <c r="K2" i="2"/>
  <c r="AC2" i="2"/>
  <c r="AD1" i="2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Y94" i="2"/>
  <c r="W94" i="2"/>
  <c r="V94" i="2"/>
  <c r="U94" i="2"/>
  <c r="T94" i="2"/>
  <c r="S94" i="2"/>
  <c r="R94" i="2"/>
  <c r="Q94" i="2"/>
  <c r="P94" i="2"/>
  <c r="O94" i="2"/>
  <c r="K94" i="2"/>
  <c r="L94" i="2" s="1"/>
  <c r="M94" i="2" s="1"/>
  <c r="N94" i="2" s="1"/>
  <c r="J94" i="2"/>
  <c r="I94" i="2"/>
  <c r="G94" i="2"/>
  <c r="H94" i="2" s="1"/>
  <c r="Y93" i="2"/>
  <c r="U93" i="2"/>
  <c r="V93" i="2" s="1"/>
  <c r="W93" i="2" s="1"/>
  <c r="T93" i="2"/>
  <c r="S93" i="2"/>
  <c r="P93" i="2"/>
  <c r="Q93" i="2" s="1"/>
  <c r="R93" i="2" s="1"/>
  <c r="K93" i="2"/>
  <c r="L93" i="2" s="1"/>
  <c r="M93" i="2" s="1"/>
  <c r="N93" i="2" s="1"/>
  <c r="O93" i="2" s="1"/>
  <c r="H93" i="2"/>
  <c r="G93" i="2"/>
  <c r="Y92" i="2"/>
  <c r="V92" i="2"/>
  <c r="W92" i="2" s="1"/>
  <c r="U92" i="2"/>
  <c r="T92" i="2"/>
  <c r="Q92" i="2"/>
  <c r="R92" i="2" s="1"/>
  <c r="S92" i="2" s="1"/>
  <c r="P92" i="2"/>
  <c r="K92" i="2"/>
  <c r="L92" i="2" s="1"/>
  <c r="M92" i="2" s="1"/>
  <c r="N92" i="2" s="1"/>
  <c r="O92" i="2" s="1"/>
  <c r="I92" i="2"/>
  <c r="G92" i="2"/>
  <c r="Y91" i="2"/>
  <c r="T91" i="2"/>
  <c r="U91" i="2" s="1"/>
  <c r="V91" i="2" s="1"/>
  <c r="W91" i="2" s="1"/>
  <c r="P91" i="2"/>
  <c r="Q91" i="2" s="1"/>
  <c r="R91" i="2" s="1"/>
  <c r="S91" i="2" s="1"/>
  <c r="M91" i="2"/>
  <c r="N91" i="2" s="1"/>
  <c r="O91" i="2" s="1"/>
  <c r="K91" i="2"/>
  <c r="L91" i="2" s="1"/>
  <c r="I91" i="2"/>
  <c r="H91" i="2"/>
  <c r="G91" i="2"/>
  <c r="J91" i="2" s="1"/>
  <c r="Y90" i="2"/>
  <c r="V90" i="2"/>
  <c r="W90" i="2" s="1"/>
  <c r="U90" i="2"/>
  <c r="T90" i="2"/>
  <c r="R90" i="2"/>
  <c r="S90" i="2" s="1"/>
  <c r="Q90" i="2"/>
  <c r="P90" i="2"/>
  <c r="K90" i="2"/>
  <c r="L90" i="2" s="1"/>
  <c r="M90" i="2" s="1"/>
  <c r="N90" i="2" s="1"/>
  <c r="O90" i="2" s="1"/>
  <c r="J90" i="2"/>
  <c r="I90" i="2"/>
  <c r="G90" i="2"/>
  <c r="H90" i="2" s="1"/>
  <c r="Y89" i="2"/>
  <c r="U89" i="2"/>
  <c r="V89" i="2" s="1"/>
  <c r="W89" i="2" s="1"/>
  <c r="T89" i="2"/>
  <c r="P89" i="2"/>
  <c r="Q89" i="2" s="1"/>
  <c r="R89" i="2" s="1"/>
  <c r="S89" i="2" s="1"/>
  <c r="M89" i="2"/>
  <c r="N89" i="2" s="1"/>
  <c r="O89" i="2" s="1"/>
  <c r="L89" i="2"/>
  <c r="K89" i="2"/>
  <c r="G89" i="2"/>
  <c r="Y88" i="2"/>
  <c r="U88" i="2"/>
  <c r="V88" i="2" s="1"/>
  <c r="W88" i="2" s="1"/>
  <c r="T88" i="2"/>
  <c r="R88" i="2"/>
  <c r="S88" i="2" s="1"/>
  <c r="Q88" i="2"/>
  <c r="P88" i="2"/>
  <c r="M88" i="2"/>
  <c r="N88" i="2" s="1"/>
  <c r="O88" i="2" s="1"/>
  <c r="K88" i="2"/>
  <c r="L88" i="2" s="1"/>
  <c r="G88" i="2"/>
  <c r="Y87" i="2"/>
  <c r="T87" i="2"/>
  <c r="U87" i="2" s="1"/>
  <c r="V87" i="2" s="1"/>
  <c r="W87" i="2" s="1"/>
  <c r="P87" i="2"/>
  <c r="Q87" i="2" s="1"/>
  <c r="R87" i="2" s="1"/>
  <c r="S87" i="2" s="1"/>
  <c r="M87" i="2"/>
  <c r="N87" i="2" s="1"/>
  <c r="O87" i="2" s="1"/>
  <c r="K87" i="2"/>
  <c r="L87" i="2" s="1"/>
  <c r="I87" i="2"/>
  <c r="H87" i="2"/>
  <c r="G87" i="2"/>
  <c r="J87" i="2" s="1"/>
  <c r="Y86" i="2"/>
  <c r="W86" i="2"/>
  <c r="V86" i="2"/>
  <c r="U86" i="2"/>
  <c r="T86" i="2"/>
  <c r="S86" i="2"/>
  <c r="R86" i="2"/>
  <c r="Q86" i="2"/>
  <c r="P86" i="2"/>
  <c r="K86" i="2"/>
  <c r="L86" i="2" s="1"/>
  <c r="M86" i="2" s="1"/>
  <c r="N86" i="2" s="1"/>
  <c r="O86" i="2" s="1"/>
  <c r="J86" i="2"/>
  <c r="I86" i="2"/>
  <c r="G86" i="2"/>
  <c r="H86" i="2" s="1"/>
  <c r="Y85" i="2"/>
  <c r="W85" i="2"/>
  <c r="U85" i="2"/>
  <c r="V85" i="2" s="1"/>
  <c r="T85" i="2"/>
  <c r="S85" i="2"/>
  <c r="Q85" i="2"/>
  <c r="R85" i="2" s="1"/>
  <c r="P85" i="2"/>
  <c r="K85" i="2"/>
  <c r="L85" i="2" s="1"/>
  <c r="M85" i="2" s="1"/>
  <c r="N85" i="2" s="1"/>
  <c r="O85" i="2" s="1"/>
  <c r="H85" i="2"/>
  <c r="G85" i="2"/>
  <c r="Y84" i="2"/>
  <c r="U84" i="2"/>
  <c r="V84" i="2" s="1"/>
  <c r="W84" i="2" s="1"/>
  <c r="T84" i="2"/>
  <c r="Q84" i="2"/>
  <c r="R84" i="2" s="1"/>
  <c r="S84" i="2" s="1"/>
  <c r="P84" i="2"/>
  <c r="K84" i="2"/>
  <c r="L84" i="2" s="1"/>
  <c r="M84" i="2" s="1"/>
  <c r="N84" i="2" s="1"/>
  <c r="O84" i="2" s="1"/>
  <c r="I84" i="2"/>
  <c r="G84" i="2"/>
  <c r="Y83" i="2"/>
  <c r="T83" i="2"/>
  <c r="U83" i="2" s="1"/>
  <c r="V83" i="2" s="1"/>
  <c r="W83" i="2" s="1"/>
  <c r="P83" i="2"/>
  <c r="Q83" i="2" s="1"/>
  <c r="R83" i="2" s="1"/>
  <c r="S83" i="2" s="1"/>
  <c r="M83" i="2"/>
  <c r="N83" i="2" s="1"/>
  <c r="O83" i="2" s="1"/>
  <c r="K83" i="2"/>
  <c r="L83" i="2" s="1"/>
  <c r="I83" i="2"/>
  <c r="H83" i="2"/>
  <c r="G83" i="2"/>
  <c r="J83" i="2" s="1"/>
  <c r="Y82" i="2"/>
  <c r="W82" i="2"/>
  <c r="V82" i="2"/>
  <c r="U82" i="2"/>
  <c r="T82" i="2"/>
  <c r="S82" i="2"/>
  <c r="R82" i="2"/>
  <c r="Q82" i="2"/>
  <c r="P82" i="2"/>
  <c r="K82" i="2"/>
  <c r="L82" i="2" s="1"/>
  <c r="M82" i="2" s="1"/>
  <c r="N82" i="2" s="1"/>
  <c r="O82" i="2" s="1"/>
  <c r="J82" i="2"/>
  <c r="I82" i="2"/>
  <c r="G82" i="2"/>
  <c r="H82" i="2" s="1"/>
  <c r="Y81" i="2"/>
  <c r="U81" i="2"/>
  <c r="V81" i="2" s="1"/>
  <c r="W81" i="2" s="1"/>
  <c r="T81" i="2"/>
  <c r="P81" i="2"/>
  <c r="Q81" i="2" s="1"/>
  <c r="R81" i="2" s="1"/>
  <c r="S81" i="2" s="1"/>
  <c r="M81" i="2"/>
  <c r="N81" i="2" s="1"/>
  <c r="O81" i="2" s="1"/>
  <c r="L81" i="2"/>
  <c r="K81" i="2"/>
  <c r="G81" i="2"/>
  <c r="Y80" i="2"/>
  <c r="U80" i="2"/>
  <c r="V80" i="2" s="1"/>
  <c r="W80" i="2" s="1"/>
  <c r="T80" i="2"/>
  <c r="R80" i="2"/>
  <c r="S80" i="2" s="1"/>
  <c r="Q80" i="2"/>
  <c r="P80" i="2"/>
  <c r="M80" i="2"/>
  <c r="N80" i="2" s="1"/>
  <c r="O80" i="2" s="1"/>
  <c r="K80" i="2"/>
  <c r="L80" i="2" s="1"/>
  <c r="G80" i="2"/>
  <c r="Y79" i="2"/>
  <c r="T79" i="2"/>
  <c r="U79" i="2" s="1"/>
  <c r="V79" i="2" s="1"/>
  <c r="W79" i="2" s="1"/>
  <c r="P79" i="2"/>
  <c r="Q79" i="2" s="1"/>
  <c r="R79" i="2" s="1"/>
  <c r="S79" i="2" s="1"/>
  <c r="K79" i="2"/>
  <c r="L79" i="2" s="1"/>
  <c r="M79" i="2" s="1"/>
  <c r="N79" i="2" s="1"/>
  <c r="O79" i="2" s="1"/>
  <c r="I79" i="2"/>
  <c r="H79" i="2"/>
  <c r="G79" i="2"/>
  <c r="J79" i="2" s="1"/>
  <c r="Y78" i="2"/>
  <c r="W78" i="2"/>
  <c r="V78" i="2"/>
  <c r="U78" i="2"/>
  <c r="T78" i="2"/>
  <c r="S78" i="2"/>
  <c r="R78" i="2"/>
  <c r="Q78" i="2"/>
  <c r="P78" i="2"/>
  <c r="K78" i="2"/>
  <c r="L78" i="2" s="1"/>
  <c r="M78" i="2" s="1"/>
  <c r="N78" i="2" s="1"/>
  <c r="O78" i="2" s="1"/>
  <c r="J78" i="2"/>
  <c r="I78" i="2"/>
  <c r="G78" i="2"/>
  <c r="H78" i="2" s="1"/>
  <c r="Y77" i="2"/>
  <c r="W77" i="2"/>
  <c r="U77" i="2"/>
  <c r="V77" i="2" s="1"/>
  <c r="T77" i="2"/>
  <c r="Q77" i="2"/>
  <c r="R77" i="2" s="1"/>
  <c r="S77" i="2" s="1"/>
  <c r="P77" i="2"/>
  <c r="K77" i="2"/>
  <c r="L77" i="2" s="1"/>
  <c r="M77" i="2" s="1"/>
  <c r="N77" i="2" s="1"/>
  <c r="O77" i="2" s="1"/>
  <c r="H77" i="2"/>
  <c r="G77" i="2"/>
  <c r="Y76" i="2"/>
  <c r="U76" i="2"/>
  <c r="V76" i="2" s="1"/>
  <c r="W76" i="2" s="1"/>
  <c r="T76" i="2"/>
  <c r="Q76" i="2"/>
  <c r="R76" i="2" s="1"/>
  <c r="S76" i="2" s="1"/>
  <c r="P76" i="2"/>
  <c r="M76" i="2"/>
  <c r="N76" i="2" s="1"/>
  <c r="O76" i="2" s="1"/>
  <c r="K76" i="2"/>
  <c r="L76" i="2" s="1"/>
  <c r="I76" i="2"/>
  <c r="G76" i="2"/>
  <c r="Y75" i="2"/>
  <c r="T75" i="2"/>
  <c r="U75" i="2" s="1"/>
  <c r="V75" i="2" s="1"/>
  <c r="W75" i="2" s="1"/>
  <c r="P75" i="2"/>
  <c r="Q75" i="2" s="1"/>
  <c r="R75" i="2" s="1"/>
  <c r="S75" i="2" s="1"/>
  <c r="O75" i="2"/>
  <c r="M75" i="2"/>
  <c r="N75" i="2" s="1"/>
  <c r="K75" i="2"/>
  <c r="L75" i="2" s="1"/>
  <c r="I75" i="2"/>
  <c r="H75" i="2"/>
  <c r="G75" i="2"/>
  <c r="J75" i="2" s="1"/>
  <c r="Y74" i="2"/>
  <c r="V74" i="2"/>
  <c r="W74" i="2" s="1"/>
  <c r="U74" i="2"/>
  <c r="T74" i="2"/>
  <c r="R74" i="2"/>
  <c r="S74" i="2" s="1"/>
  <c r="Q74" i="2"/>
  <c r="P74" i="2"/>
  <c r="N74" i="2"/>
  <c r="O74" i="2" s="1"/>
  <c r="K74" i="2"/>
  <c r="L74" i="2" s="1"/>
  <c r="M74" i="2" s="1"/>
  <c r="J74" i="2"/>
  <c r="I74" i="2"/>
  <c r="G74" i="2"/>
  <c r="H74" i="2" s="1"/>
  <c r="Y73" i="2"/>
  <c r="U73" i="2"/>
  <c r="V73" i="2" s="1"/>
  <c r="W73" i="2" s="1"/>
  <c r="T73" i="2"/>
  <c r="S73" i="2"/>
  <c r="P73" i="2"/>
  <c r="Q73" i="2" s="1"/>
  <c r="R73" i="2" s="1"/>
  <c r="M73" i="2"/>
  <c r="N73" i="2" s="1"/>
  <c r="O73" i="2" s="1"/>
  <c r="L73" i="2"/>
  <c r="K73" i="2"/>
  <c r="G73" i="2"/>
  <c r="Y72" i="2"/>
  <c r="U72" i="2"/>
  <c r="V72" i="2" s="1"/>
  <c r="W72" i="2" s="1"/>
  <c r="T72" i="2"/>
  <c r="R72" i="2"/>
  <c r="S72" i="2" s="1"/>
  <c r="Q72" i="2"/>
  <c r="P72" i="2"/>
  <c r="M72" i="2"/>
  <c r="N72" i="2" s="1"/>
  <c r="O72" i="2" s="1"/>
  <c r="K72" i="2"/>
  <c r="L72" i="2" s="1"/>
  <c r="I72" i="2"/>
  <c r="G72" i="2"/>
  <c r="Y71" i="2"/>
  <c r="T71" i="2"/>
  <c r="U71" i="2" s="1"/>
  <c r="V71" i="2" s="1"/>
  <c r="W71" i="2" s="1"/>
  <c r="S71" i="2"/>
  <c r="P71" i="2"/>
  <c r="Q71" i="2" s="1"/>
  <c r="R71" i="2" s="1"/>
  <c r="K71" i="2"/>
  <c r="L71" i="2" s="1"/>
  <c r="M71" i="2" s="1"/>
  <c r="N71" i="2" s="1"/>
  <c r="O71" i="2" s="1"/>
  <c r="I71" i="2"/>
  <c r="H71" i="2"/>
  <c r="G71" i="2"/>
  <c r="J71" i="2" s="1"/>
  <c r="Y70" i="2"/>
  <c r="W70" i="2"/>
  <c r="V70" i="2"/>
  <c r="U70" i="2"/>
  <c r="T70" i="2"/>
  <c r="S70" i="2"/>
  <c r="R70" i="2"/>
  <c r="Q70" i="2"/>
  <c r="P70" i="2"/>
  <c r="O70" i="2"/>
  <c r="K70" i="2"/>
  <c r="L70" i="2" s="1"/>
  <c r="M70" i="2" s="1"/>
  <c r="N70" i="2" s="1"/>
  <c r="J70" i="2"/>
  <c r="I70" i="2"/>
  <c r="G70" i="2"/>
  <c r="H70" i="2" s="1"/>
  <c r="Y69" i="2"/>
  <c r="U69" i="2"/>
  <c r="V69" i="2" s="1"/>
  <c r="W69" i="2" s="1"/>
  <c r="T69" i="2"/>
  <c r="P69" i="2"/>
  <c r="Q69" i="2" s="1"/>
  <c r="R69" i="2" s="1"/>
  <c r="S69" i="2" s="1"/>
  <c r="L69" i="2"/>
  <c r="M69" i="2" s="1"/>
  <c r="N69" i="2" s="1"/>
  <c r="O69" i="2" s="1"/>
  <c r="K69" i="2"/>
  <c r="H69" i="2"/>
  <c r="G69" i="2"/>
  <c r="Y68" i="2"/>
  <c r="U68" i="2"/>
  <c r="V68" i="2" s="1"/>
  <c r="W68" i="2" s="1"/>
  <c r="T68" i="2"/>
  <c r="R68" i="2"/>
  <c r="S68" i="2" s="1"/>
  <c r="Q68" i="2"/>
  <c r="P68" i="2"/>
  <c r="K68" i="2"/>
  <c r="L68" i="2" s="1"/>
  <c r="M68" i="2" s="1"/>
  <c r="N68" i="2" s="1"/>
  <c r="O68" i="2" s="1"/>
  <c r="I68" i="2"/>
  <c r="G68" i="2"/>
  <c r="Y67" i="2"/>
  <c r="U67" i="2"/>
  <c r="V67" i="2" s="1"/>
  <c r="W67" i="2" s="1"/>
  <c r="T67" i="2"/>
  <c r="P67" i="2"/>
  <c r="Q67" i="2" s="1"/>
  <c r="R67" i="2" s="1"/>
  <c r="S67" i="2" s="1"/>
  <c r="M67" i="2"/>
  <c r="N67" i="2" s="1"/>
  <c r="O67" i="2" s="1"/>
  <c r="K67" i="2"/>
  <c r="L67" i="2" s="1"/>
  <c r="I67" i="2"/>
  <c r="H67" i="2"/>
  <c r="G67" i="2"/>
  <c r="J67" i="2" s="1"/>
  <c r="Y66" i="2"/>
  <c r="W66" i="2"/>
  <c r="V66" i="2"/>
  <c r="U66" i="2"/>
  <c r="T66" i="2"/>
  <c r="S66" i="2"/>
  <c r="R66" i="2"/>
  <c r="Q66" i="2"/>
  <c r="P66" i="2"/>
  <c r="K66" i="2"/>
  <c r="L66" i="2" s="1"/>
  <c r="M66" i="2" s="1"/>
  <c r="N66" i="2" s="1"/>
  <c r="O66" i="2" s="1"/>
  <c r="G66" i="2"/>
  <c r="Y65" i="2"/>
  <c r="U65" i="2"/>
  <c r="V65" i="2" s="1"/>
  <c r="W65" i="2" s="1"/>
  <c r="T65" i="2"/>
  <c r="P65" i="2"/>
  <c r="Q65" i="2" s="1"/>
  <c r="R65" i="2" s="1"/>
  <c r="S65" i="2" s="1"/>
  <c r="K65" i="2"/>
  <c r="L65" i="2" s="1"/>
  <c r="M65" i="2" s="1"/>
  <c r="N65" i="2" s="1"/>
  <c r="O65" i="2" s="1"/>
  <c r="I65" i="2"/>
  <c r="H65" i="2"/>
  <c r="G65" i="2"/>
  <c r="J65" i="2" s="1"/>
  <c r="Y64" i="2"/>
  <c r="V64" i="2"/>
  <c r="W64" i="2" s="1"/>
  <c r="U64" i="2"/>
  <c r="T64" i="2"/>
  <c r="R64" i="2"/>
  <c r="S64" i="2" s="1"/>
  <c r="Q64" i="2"/>
  <c r="P64" i="2"/>
  <c r="N64" i="2"/>
  <c r="O64" i="2" s="1"/>
  <c r="K64" i="2"/>
  <c r="L64" i="2" s="1"/>
  <c r="M64" i="2" s="1"/>
  <c r="J64" i="2"/>
  <c r="I64" i="2"/>
  <c r="G64" i="2"/>
  <c r="H64" i="2" s="1"/>
  <c r="Y63" i="2"/>
  <c r="U63" i="2"/>
  <c r="V63" i="2" s="1"/>
  <c r="W63" i="2" s="1"/>
  <c r="T63" i="2"/>
  <c r="P63" i="2"/>
  <c r="Q63" i="2" s="1"/>
  <c r="R63" i="2" s="1"/>
  <c r="S63" i="2" s="1"/>
  <c r="M63" i="2"/>
  <c r="N63" i="2" s="1"/>
  <c r="O63" i="2" s="1"/>
  <c r="K63" i="2"/>
  <c r="L63" i="2" s="1"/>
  <c r="G63" i="2"/>
  <c r="Y62" i="2"/>
  <c r="V62" i="2"/>
  <c r="W62" i="2" s="1"/>
  <c r="U62" i="2"/>
  <c r="T62" i="2"/>
  <c r="Q62" i="2"/>
  <c r="R62" i="2" s="1"/>
  <c r="S62" i="2" s="1"/>
  <c r="P62" i="2"/>
  <c r="K62" i="2"/>
  <c r="L62" i="2" s="1"/>
  <c r="M62" i="2" s="1"/>
  <c r="N62" i="2" s="1"/>
  <c r="O62" i="2" s="1"/>
  <c r="G62" i="2"/>
  <c r="Y61" i="2"/>
  <c r="T61" i="2"/>
  <c r="U61" i="2" s="1"/>
  <c r="V61" i="2" s="1"/>
  <c r="W61" i="2" s="1"/>
  <c r="S61" i="2"/>
  <c r="P61" i="2"/>
  <c r="Q61" i="2" s="1"/>
  <c r="R61" i="2" s="1"/>
  <c r="M61" i="2"/>
  <c r="N61" i="2" s="1"/>
  <c r="O61" i="2" s="1"/>
  <c r="K61" i="2"/>
  <c r="L61" i="2" s="1"/>
  <c r="I61" i="2"/>
  <c r="H61" i="2"/>
  <c r="G61" i="2"/>
  <c r="J61" i="2" s="1"/>
  <c r="Y60" i="2"/>
  <c r="V60" i="2"/>
  <c r="W60" i="2" s="1"/>
  <c r="U60" i="2"/>
  <c r="T60" i="2"/>
  <c r="R60" i="2"/>
  <c r="S60" i="2" s="1"/>
  <c r="Q60" i="2"/>
  <c r="P60" i="2"/>
  <c r="K60" i="2"/>
  <c r="L60" i="2" s="1"/>
  <c r="M60" i="2" s="1"/>
  <c r="N60" i="2" s="1"/>
  <c r="O60" i="2" s="1"/>
  <c r="J60" i="2"/>
  <c r="I60" i="2"/>
  <c r="G60" i="2"/>
  <c r="H60" i="2" s="1"/>
  <c r="Y59" i="2"/>
  <c r="W59" i="2"/>
  <c r="U59" i="2"/>
  <c r="V59" i="2" s="1"/>
  <c r="T59" i="2"/>
  <c r="S59" i="2"/>
  <c r="Q59" i="2"/>
  <c r="R59" i="2" s="1"/>
  <c r="P59" i="2"/>
  <c r="K59" i="2"/>
  <c r="L59" i="2" s="1"/>
  <c r="M59" i="2" s="1"/>
  <c r="N59" i="2" s="1"/>
  <c r="O59" i="2" s="1"/>
  <c r="G59" i="2"/>
  <c r="Y58" i="2"/>
  <c r="V58" i="2"/>
  <c r="W58" i="2" s="1"/>
  <c r="U58" i="2"/>
  <c r="T58" i="2"/>
  <c r="Q58" i="2"/>
  <c r="R58" i="2" s="1"/>
  <c r="S58" i="2" s="1"/>
  <c r="P58" i="2"/>
  <c r="K58" i="2"/>
  <c r="L58" i="2" s="1"/>
  <c r="M58" i="2" s="1"/>
  <c r="N58" i="2" s="1"/>
  <c r="O58" i="2" s="1"/>
  <c r="G58" i="2"/>
  <c r="Y57" i="2"/>
  <c r="U57" i="2"/>
  <c r="V57" i="2" s="1"/>
  <c r="W57" i="2" s="1"/>
  <c r="T57" i="2"/>
  <c r="P57" i="2"/>
  <c r="Q57" i="2" s="1"/>
  <c r="R57" i="2" s="1"/>
  <c r="S57" i="2" s="1"/>
  <c r="O57" i="2"/>
  <c r="K57" i="2"/>
  <c r="L57" i="2" s="1"/>
  <c r="M57" i="2" s="1"/>
  <c r="N57" i="2" s="1"/>
  <c r="I57" i="2"/>
  <c r="H57" i="2"/>
  <c r="G57" i="2"/>
  <c r="J57" i="2" s="1"/>
  <c r="Y56" i="2"/>
  <c r="V56" i="2"/>
  <c r="W56" i="2" s="1"/>
  <c r="U56" i="2"/>
  <c r="T56" i="2"/>
  <c r="R56" i="2"/>
  <c r="S56" i="2" s="1"/>
  <c r="Q56" i="2"/>
  <c r="P56" i="2"/>
  <c r="N56" i="2"/>
  <c r="O56" i="2" s="1"/>
  <c r="K56" i="2"/>
  <c r="L56" i="2" s="1"/>
  <c r="M56" i="2" s="1"/>
  <c r="J56" i="2"/>
  <c r="I56" i="2"/>
  <c r="G56" i="2"/>
  <c r="H56" i="2" s="1"/>
  <c r="Y55" i="2"/>
  <c r="U55" i="2"/>
  <c r="V55" i="2" s="1"/>
  <c r="W55" i="2" s="1"/>
  <c r="T55" i="2"/>
  <c r="P55" i="2"/>
  <c r="Q55" i="2" s="1"/>
  <c r="R55" i="2" s="1"/>
  <c r="S55" i="2" s="1"/>
  <c r="M55" i="2"/>
  <c r="N55" i="2" s="1"/>
  <c r="O55" i="2" s="1"/>
  <c r="K55" i="2"/>
  <c r="L55" i="2" s="1"/>
  <c r="G55" i="2"/>
  <c r="Y54" i="2"/>
  <c r="U54" i="2"/>
  <c r="V54" i="2" s="1"/>
  <c r="W54" i="2" s="1"/>
  <c r="T54" i="2"/>
  <c r="Q54" i="2"/>
  <c r="R54" i="2" s="1"/>
  <c r="S54" i="2" s="1"/>
  <c r="P54" i="2"/>
  <c r="K54" i="2"/>
  <c r="L54" i="2" s="1"/>
  <c r="M54" i="2" s="1"/>
  <c r="N54" i="2" s="1"/>
  <c r="O54" i="2" s="1"/>
  <c r="G54" i="2"/>
  <c r="Y53" i="2"/>
  <c r="T53" i="2"/>
  <c r="U53" i="2" s="1"/>
  <c r="V53" i="2" s="1"/>
  <c r="W53" i="2" s="1"/>
  <c r="S53" i="2"/>
  <c r="P53" i="2"/>
  <c r="Q53" i="2" s="1"/>
  <c r="R53" i="2" s="1"/>
  <c r="K53" i="2"/>
  <c r="L53" i="2" s="1"/>
  <c r="M53" i="2" s="1"/>
  <c r="N53" i="2" s="1"/>
  <c r="O53" i="2" s="1"/>
  <c r="I53" i="2"/>
  <c r="H53" i="2"/>
  <c r="G53" i="2"/>
  <c r="J53" i="2" s="1"/>
  <c r="Y52" i="2"/>
  <c r="V52" i="2"/>
  <c r="W52" i="2" s="1"/>
  <c r="U52" i="2"/>
  <c r="T52" i="2"/>
  <c r="R52" i="2"/>
  <c r="S52" i="2" s="1"/>
  <c r="Q52" i="2"/>
  <c r="P52" i="2"/>
  <c r="K52" i="2"/>
  <c r="L52" i="2" s="1"/>
  <c r="M52" i="2" s="1"/>
  <c r="N52" i="2" s="1"/>
  <c r="O52" i="2" s="1"/>
  <c r="J52" i="2"/>
  <c r="I52" i="2"/>
  <c r="G52" i="2"/>
  <c r="H52" i="2" s="1"/>
  <c r="Y51" i="2"/>
  <c r="W51" i="2"/>
  <c r="U51" i="2"/>
  <c r="V51" i="2" s="1"/>
  <c r="T51" i="2"/>
  <c r="Q51" i="2"/>
  <c r="R51" i="2" s="1"/>
  <c r="S51" i="2" s="1"/>
  <c r="P51" i="2"/>
  <c r="L51" i="2"/>
  <c r="M51" i="2" s="1"/>
  <c r="N51" i="2" s="1"/>
  <c r="O51" i="2" s="1"/>
  <c r="K51" i="2"/>
  <c r="G51" i="2"/>
  <c r="Y50" i="2"/>
  <c r="V50" i="2"/>
  <c r="W50" i="2" s="1"/>
  <c r="U50" i="2"/>
  <c r="T50" i="2"/>
  <c r="Q50" i="2"/>
  <c r="R50" i="2" s="1"/>
  <c r="S50" i="2" s="1"/>
  <c r="P50" i="2"/>
  <c r="K50" i="2"/>
  <c r="L50" i="2" s="1"/>
  <c r="M50" i="2" s="1"/>
  <c r="N50" i="2" s="1"/>
  <c r="O50" i="2" s="1"/>
  <c r="G50" i="2"/>
  <c r="Y49" i="2"/>
  <c r="U49" i="2"/>
  <c r="V49" i="2" s="1"/>
  <c r="W49" i="2" s="1"/>
  <c r="T49" i="2"/>
  <c r="P49" i="2"/>
  <c r="Q49" i="2" s="1"/>
  <c r="R49" i="2" s="1"/>
  <c r="S49" i="2" s="1"/>
  <c r="K49" i="2"/>
  <c r="L49" i="2" s="1"/>
  <c r="M49" i="2" s="1"/>
  <c r="N49" i="2" s="1"/>
  <c r="O49" i="2" s="1"/>
  <c r="I49" i="2"/>
  <c r="H49" i="2"/>
  <c r="G49" i="2"/>
  <c r="J49" i="2" s="1"/>
  <c r="Y48" i="2"/>
  <c r="V48" i="2"/>
  <c r="W48" i="2" s="1"/>
  <c r="T48" i="2"/>
  <c r="U48" i="2" s="1"/>
  <c r="P48" i="2"/>
  <c r="Q48" i="2" s="1"/>
  <c r="R48" i="2" s="1"/>
  <c r="S48" i="2" s="1"/>
  <c r="L48" i="2"/>
  <c r="M48" i="2" s="1"/>
  <c r="N48" i="2" s="1"/>
  <c r="O48" i="2" s="1"/>
  <c r="K48" i="2"/>
  <c r="G48" i="2"/>
  <c r="Y47" i="2"/>
  <c r="U47" i="2"/>
  <c r="V47" i="2" s="1"/>
  <c r="W47" i="2" s="1"/>
  <c r="T47" i="2"/>
  <c r="P47" i="2"/>
  <c r="Q47" i="2" s="1"/>
  <c r="R47" i="2" s="1"/>
  <c r="S47" i="2" s="1"/>
  <c r="N47" i="2"/>
  <c r="O47" i="2" s="1"/>
  <c r="M47" i="2"/>
  <c r="L47" i="2"/>
  <c r="K47" i="2"/>
  <c r="J47" i="2"/>
  <c r="I47" i="2"/>
  <c r="H47" i="2"/>
  <c r="G47" i="2"/>
  <c r="Y46" i="2"/>
  <c r="T46" i="2"/>
  <c r="U46" i="2" s="1"/>
  <c r="V46" i="2" s="1"/>
  <c r="W46" i="2" s="1"/>
  <c r="R46" i="2"/>
  <c r="S46" i="2" s="1"/>
  <c r="P46" i="2"/>
  <c r="Q46" i="2" s="1"/>
  <c r="L46" i="2"/>
  <c r="M46" i="2" s="1"/>
  <c r="N46" i="2" s="1"/>
  <c r="O46" i="2" s="1"/>
  <c r="K46" i="2"/>
  <c r="G46" i="2"/>
  <c r="I46" i="2" s="1"/>
  <c r="Y45" i="2"/>
  <c r="T45" i="2"/>
  <c r="U45" i="2" s="1"/>
  <c r="V45" i="2" s="1"/>
  <c r="W45" i="2" s="1"/>
  <c r="P45" i="2"/>
  <c r="Q45" i="2" s="1"/>
  <c r="R45" i="2" s="1"/>
  <c r="S45" i="2" s="1"/>
  <c r="L45" i="2"/>
  <c r="M45" i="2" s="1"/>
  <c r="N45" i="2" s="1"/>
  <c r="O45" i="2" s="1"/>
  <c r="K45" i="2"/>
  <c r="J45" i="2"/>
  <c r="I45" i="2"/>
  <c r="H45" i="2"/>
  <c r="G45" i="2"/>
  <c r="Y44" i="2"/>
  <c r="T44" i="2"/>
  <c r="U44" i="2" s="1"/>
  <c r="V44" i="2" s="1"/>
  <c r="W44" i="2" s="1"/>
  <c r="P44" i="2"/>
  <c r="Q44" i="2" s="1"/>
  <c r="R44" i="2" s="1"/>
  <c r="S44" i="2" s="1"/>
  <c r="N44" i="2"/>
  <c r="O44" i="2" s="1"/>
  <c r="K44" i="2"/>
  <c r="L44" i="2" s="1"/>
  <c r="M44" i="2" s="1"/>
  <c r="J44" i="2"/>
  <c r="H44" i="2"/>
  <c r="G44" i="2"/>
  <c r="I44" i="2" s="1"/>
  <c r="Y43" i="2"/>
  <c r="U43" i="2"/>
  <c r="V43" i="2" s="1"/>
  <c r="W43" i="2" s="1"/>
  <c r="T43" i="2"/>
  <c r="P43" i="2"/>
  <c r="Q43" i="2" s="1"/>
  <c r="R43" i="2" s="1"/>
  <c r="S43" i="2" s="1"/>
  <c r="M43" i="2"/>
  <c r="N43" i="2" s="1"/>
  <c r="O43" i="2" s="1"/>
  <c r="L43" i="2"/>
  <c r="K43" i="2"/>
  <c r="J43" i="2"/>
  <c r="I43" i="2"/>
  <c r="H43" i="2"/>
  <c r="G43" i="2"/>
  <c r="Y42" i="2"/>
  <c r="T42" i="2"/>
  <c r="U42" i="2" s="1"/>
  <c r="V42" i="2" s="1"/>
  <c r="W42" i="2" s="1"/>
  <c r="P42" i="2"/>
  <c r="Q42" i="2" s="1"/>
  <c r="R42" i="2" s="1"/>
  <c r="S42" i="2" s="1"/>
  <c r="K42" i="2"/>
  <c r="L42" i="2" s="1"/>
  <c r="M42" i="2" s="1"/>
  <c r="N42" i="2" s="1"/>
  <c r="O42" i="2" s="1"/>
  <c r="J42" i="2"/>
  <c r="G42" i="2"/>
  <c r="Y41" i="2"/>
  <c r="T41" i="2"/>
  <c r="U41" i="2" s="1"/>
  <c r="V41" i="2" s="1"/>
  <c r="W41" i="2" s="1"/>
  <c r="Q41" i="2"/>
  <c r="R41" i="2" s="1"/>
  <c r="S41" i="2" s="1"/>
  <c r="P41" i="2"/>
  <c r="L41" i="2"/>
  <c r="M41" i="2" s="1"/>
  <c r="N41" i="2" s="1"/>
  <c r="O41" i="2" s="1"/>
  <c r="K41" i="2"/>
  <c r="J41" i="2"/>
  <c r="I41" i="2"/>
  <c r="H41" i="2"/>
  <c r="G41" i="2"/>
  <c r="Y40" i="2"/>
  <c r="V40" i="2"/>
  <c r="W40" i="2" s="1"/>
  <c r="T40" i="2"/>
  <c r="U40" i="2" s="1"/>
  <c r="P40" i="2"/>
  <c r="Q40" i="2" s="1"/>
  <c r="R40" i="2" s="1"/>
  <c r="S40" i="2" s="1"/>
  <c r="L40" i="2"/>
  <c r="M40" i="2" s="1"/>
  <c r="N40" i="2" s="1"/>
  <c r="O40" i="2" s="1"/>
  <c r="K40" i="2"/>
  <c r="G40" i="2"/>
  <c r="Y39" i="2"/>
  <c r="T39" i="2"/>
  <c r="U39" i="2" s="1"/>
  <c r="V39" i="2" s="1"/>
  <c r="W39" i="2" s="1"/>
  <c r="P39" i="2"/>
  <c r="Q39" i="2" s="1"/>
  <c r="R39" i="2" s="1"/>
  <c r="S39" i="2" s="1"/>
  <c r="M39" i="2"/>
  <c r="N39" i="2" s="1"/>
  <c r="O39" i="2" s="1"/>
  <c r="L39" i="2"/>
  <c r="K39" i="2"/>
  <c r="J39" i="2"/>
  <c r="I39" i="2"/>
  <c r="H39" i="2"/>
  <c r="G39" i="2"/>
  <c r="Y38" i="2"/>
  <c r="T38" i="2"/>
  <c r="U38" i="2" s="1"/>
  <c r="V38" i="2" s="1"/>
  <c r="W38" i="2" s="1"/>
  <c r="S38" i="2"/>
  <c r="R38" i="2"/>
  <c r="P38" i="2"/>
  <c r="Q38" i="2" s="1"/>
  <c r="N38" i="2"/>
  <c r="O38" i="2" s="1"/>
  <c r="L38" i="2"/>
  <c r="M38" i="2" s="1"/>
  <c r="K38" i="2"/>
  <c r="J38" i="2"/>
  <c r="H38" i="2"/>
  <c r="G38" i="2"/>
  <c r="I38" i="2" s="1"/>
  <c r="Y37" i="2"/>
  <c r="U37" i="2"/>
  <c r="V37" i="2" s="1"/>
  <c r="W37" i="2" s="1"/>
  <c r="T37" i="2"/>
  <c r="P37" i="2"/>
  <c r="Q37" i="2" s="1"/>
  <c r="R37" i="2" s="1"/>
  <c r="S37" i="2" s="1"/>
  <c r="N37" i="2"/>
  <c r="O37" i="2" s="1"/>
  <c r="L37" i="2"/>
  <c r="M37" i="2" s="1"/>
  <c r="K37" i="2"/>
  <c r="J37" i="2"/>
  <c r="I37" i="2"/>
  <c r="H37" i="2"/>
  <c r="G37" i="2"/>
  <c r="Y36" i="2"/>
  <c r="V36" i="2"/>
  <c r="W36" i="2" s="1"/>
  <c r="T36" i="2"/>
  <c r="U36" i="2" s="1"/>
  <c r="P36" i="2"/>
  <c r="Q36" i="2" s="1"/>
  <c r="R36" i="2" s="1"/>
  <c r="S36" i="2" s="1"/>
  <c r="K36" i="2"/>
  <c r="L36" i="2" s="1"/>
  <c r="M36" i="2" s="1"/>
  <c r="N36" i="2" s="1"/>
  <c r="O36" i="2" s="1"/>
  <c r="J36" i="2"/>
  <c r="H36" i="2"/>
  <c r="G36" i="2"/>
  <c r="I36" i="2" s="1"/>
  <c r="Y35" i="2"/>
  <c r="U35" i="2"/>
  <c r="V35" i="2" s="1"/>
  <c r="W35" i="2" s="1"/>
  <c r="T35" i="2"/>
  <c r="P35" i="2"/>
  <c r="Q35" i="2" s="1"/>
  <c r="R35" i="2" s="1"/>
  <c r="S35" i="2" s="1"/>
  <c r="L35" i="2"/>
  <c r="M35" i="2" s="1"/>
  <c r="N35" i="2" s="1"/>
  <c r="O35" i="2" s="1"/>
  <c r="K35" i="2"/>
  <c r="J35" i="2"/>
  <c r="I35" i="2"/>
  <c r="H35" i="2"/>
  <c r="G35" i="2"/>
  <c r="Y34" i="2"/>
  <c r="T34" i="2"/>
  <c r="U34" i="2" s="1"/>
  <c r="V34" i="2" s="1"/>
  <c r="W34" i="2" s="1"/>
  <c r="R34" i="2"/>
  <c r="S34" i="2" s="1"/>
  <c r="P34" i="2"/>
  <c r="Q34" i="2" s="1"/>
  <c r="K34" i="2"/>
  <c r="L34" i="2" s="1"/>
  <c r="M34" i="2" s="1"/>
  <c r="N34" i="2" s="1"/>
  <c r="O34" i="2" s="1"/>
  <c r="G34" i="2"/>
  <c r="Y33" i="2"/>
  <c r="V33" i="2"/>
  <c r="W33" i="2" s="1"/>
  <c r="T33" i="2"/>
  <c r="U33" i="2" s="1"/>
  <c r="Q33" i="2"/>
  <c r="R33" i="2" s="1"/>
  <c r="S33" i="2" s="1"/>
  <c r="P33" i="2"/>
  <c r="L33" i="2"/>
  <c r="M33" i="2" s="1"/>
  <c r="N33" i="2" s="1"/>
  <c r="O33" i="2" s="1"/>
  <c r="K33" i="2"/>
  <c r="J33" i="2"/>
  <c r="I33" i="2"/>
  <c r="H33" i="2"/>
  <c r="G33" i="2"/>
  <c r="Y32" i="2"/>
  <c r="V32" i="2"/>
  <c r="W32" i="2" s="1"/>
  <c r="T32" i="2"/>
  <c r="U32" i="2" s="1"/>
  <c r="P32" i="2"/>
  <c r="Q32" i="2" s="1"/>
  <c r="R32" i="2" s="1"/>
  <c r="S32" i="2" s="1"/>
  <c r="K32" i="2"/>
  <c r="L32" i="2" s="1"/>
  <c r="M32" i="2" s="1"/>
  <c r="N32" i="2" s="1"/>
  <c r="O32" i="2" s="1"/>
  <c r="G32" i="2"/>
  <c r="Y31" i="2"/>
  <c r="T31" i="2"/>
  <c r="U31" i="2" s="1"/>
  <c r="V31" i="2" s="1"/>
  <c r="W31" i="2" s="1"/>
  <c r="R31" i="2"/>
  <c r="S31" i="2" s="1"/>
  <c r="P31" i="2"/>
  <c r="Q31" i="2" s="1"/>
  <c r="M31" i="2"/>
  <c r="N31" i="2" s="1"/>
  <c r="O31" i="2" s="1"/>
  <c r="L31" i="2"/>
  <c r="K31" i="2"/>
  <c r="J31" i="2"/>
  <c r="I31" i="2"/>
  <c r="H31" i="2"/>
  <c r="G31" i="2"/>
  <c r="Y30" i="2"/>
  <c r="T30" i="2"/>
  <c r="U30" i="2" s="1"/>
  <c r="V30" i="2" s="1"/>
  <c r="W30" i="2" s="1"/>
  <c r="R30" i="2"/>
  <c r="S30" i="2" s="1"/>
  <c r="P30" i="2"/>
  <c r="Q30" i="2" s="1"/>
  <c r="L30" i="2"/>
  <c r="M30" i="2" s="1"/>
  <c r="N30" i="2" s="1"/>
  <c r="O30" i="2" s="1"/>
  <c r="K30" i="2"/>
  <c r="J30" i="2"/>
  <c r="G30" i="2"/>
  <c r="I30" i="2" s="1"/>
  <c r="Y29" i="2"/>
  <c r="T29" i="2"/>
  <c r="U29" i="2" s="1"/>
  <c r="V29" i="2" s="1"/>
  <c r="W29" i="2" s="1"/>
  <c r="P29" i="2"/>
  <c r="Q29" i="2" s="1"/>
  <c r="R29" i="2" s="1"/>
  <c r="S29" i="2" s="1"/>
  <c r="L29" i="2"/>
  <c r="M29" i="2" s="1"/>
  <c r="N29" i="2" s="1"/>
  <c r="O29" i="2" s="1"/>
  <c r="K29" i="2"/>
  <c r="J29" i="2"/>
  <c r="I29" i="2"/>
  <c r="H29" i="2"/>
  <c r="G29" i="2"/>
  <c r="Y28" i="2"/>
  <c r="T28" i="2"/>
  <c r="U28" i="2" s="1"/>
  <c r="V28" i="2" s="1"/>
  <c r="W28" i="2" s="1"/>
  <c r="P28" i="2"/>
  <c r="Q28" i="2" s="1"/>
  <c r="R28" i="2" s="1"/>
  <c r="S28" i="2" s="1"/>
  <c r="K28" i="2"/>
  <c r="L28" i="2" s="1"/>
  <c r="M28" i="2" s="1"/>
  <c r="N28" i="2" s="1"/>
  <c r="O28" i="2" s="1"/>
  <c r="J28" i="2"/>
  <c r="H28" i="2"/>
  <c r="G28" i="2"/>
  <c r="I28" i="2" s="1"/>
  <c r="Y27" i="2"/>
  <c r="V27" i="2"/>
  <c r="W27" i="2" s="1"/>
  <c r="U27" i="2"/>
  <c r="T27" i="2"/>
  <c r="Q27" i="2"/>
  <c r="R27" i="2" s="1"/>
  <c r="S27" i="2" s="1"/>
  <c r="P27" i="2"/>
  <c r="L27" i="2"/>
  <c r="M27" i="2" s="1"/>
  <c r="N27" i="2" s="1"/>
  <c r="O27" i="2" s="1"/>
  <c r="K27" i="2"/>
  <c r="J27" i="2"/>
  <c r="I27" i="2"/>
  <c r="H27" i="2"/>
  <c r="G27" i="2"/>
  <c r="Y26" i="2"/>
  <c r="T26" i="2"/>
  <c r="U26" i="2" s="1"/>
  <c r="V26" i="2" s="1"/>
  <c r="W26" i="2" s="1"/>
  <c r="P26" i="2"/>
  <c r="Q26" i="2" s="1"/>
  <c r="R26" i="2" s="1"/>
  <c r="S26" i="2" s="1"/>
  <c r="L26" i="2"/>
  <c r="M26" i="2" s="1"/>
  <c r="N26" i="2" s="1"/>
  <c r="O26" i="2" s="1"/>
  <c r="K26" i="2"/>
  <c r="G26" i="2"/>
  <c r="Y25" i="2"/>
  <c r="T25" i="2"/>
  <c r="U25" i="2" s="1"/>
  <c r="V25" i="2" s="1"/>
  <c r="W25" i="2" s="1"/>
  <c r="Q25" i="2"/>
  <c r="R25" i="2" s="1"/>
  <c r="S25" i="2" s="1"/>
  <c r="P25" i="2"/>
  <c r="L25" i="2"/>
  <c r="M25" i="2" s="1"/>
  <c r="N25" i="2" s="1"/>
  <c r="O25" i="2" s="1"/>
  <c r="K25" i="2"/>
  <c r="J25" i="2"/>
  <c r="I25" i="2"/>
  <c r="H25" i="2"/>
  <c r="G25" i="2"/>
  <c r="Y24" i="2"/>
  <c r="V24" i="2"/>
  <c r="W24" i="2" s="1"/>
  <c r="T24" i="2"/>
  <c r="U24" i="2" s="1"/>
  <c r="P24" i="2"/>
  <c r="Q24" i="2" s="1"/>
  <c r="R24" i="2" s="1"/>
  <c r="S24" i="2" s="1"/>
  <c r="K24" i="2"/>
  <c r="L24" i="2" s="1"/>
  <c r="M24" i="2" s="1"/>
  <c r="N24" i="2" s="1"/>
  <c r="O24" i="2" s="1"/>
  <c r="H24" i="2"/>
  <c r="G24" i="2"/>
  <c r="Y23" i="2"/>
  <c r="T23" i="2"/>
  <c r="U23" i="2" s="1"/>
  <c r="V23" i="2" s="1"/>
  <c r="W23" i="2" s="1"/>
  <c r="P23" i="2"/>
  <c r="Q23" i="2" s="1"/>
  <c r="R23" i="2" s="1"/>
  <c r="S23" i="2" s="1"/>
  <c r="M23" i="2"/>
  <c r="N23" i="2" s="1"/>
  <c r="O23" i="2" s="1"/>
  <c r="L23" i="2"/>
  <c r="K23" i="2"/>
  <c r="J23" i="2"/>
  <c r="I23" i="2"/>
  <c r="H23" i="2"/>
  <c r="G23" i="2"/>
  <c r="Y22" i="2"/>
  <c r="W22" i="2"/>
  <c r="T22" i="2"/>
  <c r="U22" i="2" s="1"/>
  <c r="V22" i="2" s="1"/>
  <c r="R22" i="2"/>
  <c r="S22" i="2" s="1"/>
  <c r="P22" i="2"/>
  <c r="Q22" i="2" s="1"/>
  <c r="L22" i="2"/>
  <c r="M22" i="2" s="1"/>
  <c r="N22" i="2" s="1"/>
  <c r="O22" i="2" s="1"/>
  <c r="K22" i="2"/>
  <c r="G22" i="2"/>
  <c r="I22" i="2" s="1"/>
  <c r="Y21" i="2"/>
  <c r="T21" i="2"/>
  <c r="U21" i="2" s="1"/>
  <c r="V21" i="2" s="1"/>
  <c r="W21" i="2" s="1"/>
  <c r="Q21" i="2"/>
  <c r="R21" i="2" s="1"/>
  <c r="S21" i="2" s="1"/>
  <c r="P21" i="2"/>
  <c r="L21" i="2"/>
  <c r="M21" i="2" s="1"/>
  <c r="N21" i="2" s="1"/>
  <c r="O21" i="2" s="1"/>
  <c r="K21" i="2"/>
  <c r="J21" i="2"/>
  <c r="I21" i="2"/>
  <c r="H21" i="2"/>
  <c r="G21" i="2"/>
  <c r="Y20" i="2"/>
  <c r="T20" i="2"/>
  <c r="U20" i="2" s="1"/>
  <c r="V20" i="2" s="1"/>
  <c r="W20" i="2" s="1"/>
  <c r="S20" i="2"/>
  <c r="P20" i="2"/>
  <c r="Q20" i="2" s="1"/>
  <c r="R20" i="2" s="1"/>
  <c r="K20" i="2"/>
  <c r="L20" i="2" s="1"/>
  <c r="M20" i="2" s="1"/>
  <c r="N20" i="2" s="1"/>
  <c r="O20" i="2" s="1"/>
  <c r="J20" i="2"/>
  <c r="H20" i="2"/>
  <c r="G20" i="2"/>
  <c r="I20" i="2" s="1"/>
  <c r="Y19" i="2"/>
  <c r="U19" i="2"/>
  <c r="V19" i="2" s="1"/>
  <c r="W19" i="2" s="1"/>
  <c r="T19" i="2"/>
  <c r="P19" i="2"/>
  <c r="Q19" i="2" s="1"/>
  <c r="R19" i="2" s="1"/>
  <c r="S19" i="2" s="1"/>
  <c r="L19" i="2"/>
  <c r="M19" i="2" s="1"/>
  <c r="N19" i="2" s="1"/>
  <c r="O19" i="2" s="1"/>
  <c r="K19" i="2"/>
  <c r="J19" i="2"/>
  <c r="I19" i="2"/>
  <c r="H19" i="2"/>
  <c r="G19" i="2"/>
  <c r="Y18" i="2"/>
  <c r="V18" i="2"/>
  <c r="W18" i="2" s="1"/>
  <c r="T18" i="2"/>
  <c r="U18" i="2" s="1"/>
  <c r="P18" i="2"/>
  <c r="Q18" i="2" s="1"/>
  <c r="R18" i="2" s="1"/>
  <c r="S18" i="2" s="1"/>
  <c r="K18" i="2"/>
  <c r="L18" i="2" s="1"/>
  <c r="M18" i="2" s="1"/>
  <c r="N18" i="2" s="1"/>
  <c r="O18" i="2" s="1"/>
  <c r="G18" i="2"/>
  <c r="Y17" i="2"/>
  <c r="T17" i="2"/>
  <c r="U17" i="2" s="1"/>
  <c r="V17" i="2" s="1"/>
  <c r="W17" i="2" s="1"/>
  <c r="R17" i="2"/>
  <c r="S17" i="2" s="1"/>
  <c r="Q17" i="2"/>
  <c r="P17" i="2"/>
  <c r="M17" i="2"/>
  <c r="N17" i="2" s="1"/>
  <c r="O17" i="2" s="1"/>
  <c r="L17" i="2"/>
  <c r="K17" i="2"/>
  <c r="J17" i="2"/>
  <c r="I17" i="2"/>
  <c r="H17" i="2"/>
  <c r="G17" i="2"/>
  <c r="Y16" i="2"/>
  <c r="W16" i="2"/>
  <c r="V16" i="2"/>
  <c r="T16" i="2"/>
  <c r="U16" i="2" s="1"/>
  <c r="R16" i="2"/>
  <c r="S16" i="2" s="1"/>
  <c r="Q16" i="2"/>
  <c r="P16" i="2"/>
  <c r="K16" i="2"/>
  <c r="L16" i="2" s="1"/>
  <c r="M16" i="2" s="1"/>
  <c r="N16" i="2" s="1"/>
  <c r="O16" i="2" s="1"/>
  <c r="J16" i="2"/>
  <c r="I16" i="2"/>
  <c r="G16" i="2"/>
  <c r="H16" i="2" s="1"/>
  <c r="Y15" i="2"/>
  <c r="U15" i="2"/>
  <c r="V15" i="2" s="1"/>
  <c r="W15" i="2" s="1"/>
  <c r="T15" i="2"/>
  <c r="P15" i="2"/>
  <c r="Q15" i="2" s="1"/>
  <c r="R15" i="2" s="1"/>
  <c r="S15" i="2" s="1"/>
  <c r="K15" i="2"/>
  <c r="L15" i="2" s="1"/>
  <c r="M15" i="2" s="1"/>
  <c r="N15" i="2" s="1"/>
  <c r="O15" i="2" s="1"/>
  <c r="G15" i="2"/>
  <c r="J15" i="2" s="1"/>
  <c r="Y14" i="2"/>
  <c r="U14" i="2"/>
  <c r="V14" i="2" s="1"/>
  <c r="W14" i="2" s="1"/>
  <c r="T14" i="2"/>
  <c r="Q14" i="2"/>
  <c r="R14" i="2" s="1"/>
  <c r="S14" i="2" s="1"/>
  <c r="P14" i="2"/>
  <c r="K14" i="2"/>
  <c r="L14" i="2" s="1"/>
  <c r="M14" i="2" s="1"/>
  <c r="N14" i="2" s="1"/>
  <c r="O14" i="2" s="1"/>
  <c r="G14" i="2"/>
  <c r="H14" i="2" s="1"/>
  <c r="Y13" i="2"/>
  <c r="T13" i="2"/>
  <c r="U13" i="2" s="1"/>
  <c r="V13" i="2" s="1"/>
  <c r="W13" i="2" s="1"/>
  <c r="P13" i="2"/>
  <c r="Q13" i="2" s="1"/>
  <c r="R13" i="2" s="1"/>
  <c r="S13" i="2" s="1"/>
  <c r="K13" i="2"/>
  <c r="L13" i="2" s="1"/>
  <c r="M13" i="2" s="1"/>
  <c r="N13" i="2" s="1"/>
  <c r="O13" i="2" s="1"/>
  <c r="I13" i="2"/>
  <c r="H13" i="2"/>
  <c r="G13" i="2"/>
  <c r="J13" i="2" s="1"/>
  <c r="Y12" i="2"/>
  <c r="V12" i="2"/>
  <c r="W12" i="2" s="1"/>
  <c r="U12" i="2"/>
  <c r="T12" i="2"/>
  <c r="R12" i="2"/>
  <c r="S12" i="2" s="1"/>
  <c r="Q12" i="2"/>
  <c r="P12" i="2"/>
  <c r="K12" i="2"/>
  <c r="L12" i="2" s="1"/>
  <c r="M12" i="2" s="1"/>
  <c r="N12" i="2" s="1"/>
  <c r="O12" i="2" s="1"/>
  <c r="J12" i="2"/>
  <c r="I12" i="2"/>
  <c r="G12" i="2"/>
  <c r="H12" i="2" s="1"/>
  <c r="Y11" i="2"/>
  <c r="U11" i="2"/>
  <c r="V11" i="2" s="1"/>
  <c r="W11" i="2" s="1"/>
  <c r="T11" i="2"/>
  <c r="P11" i="2"/>
  <c r="Q11" i="2" s="1"/>
  <c r="R11" i="2" s="1"/>
  <c r="S11" i="2" s="1"/>
  <c r="K11" i="2"/>
  <c r="L11" i="2" s="1"/>
  <c r="M11" i="2" s="1"/>
  <c r="N11" i="2" s="1"/>
  <c r="O11" i="2" s="1"/>
  <c r="G11" i="2"/>
  <c r="J11" i="2" s="1"/>
  <c r="Y10" i="2"/>
  <c r="U10" i="2"/>
  <c r="V10" i="2" s="1"/>
  <c r="W10" i="2" s="1"/>
  <c r="T10" i="2"/>
  <c r="Q10" i="2"/>
  <c r="R10" i="2" s="1"/>
  <c r="S10" i="2" s="1"/>
  <c r="P10" i="2"/>
  <c r="K10" i="2"/>
  <c r="L10" i="2" s="1"/>
  <c r="M10" i="2" s="1"/>
  <c r="N10" i="2" s="1"/>
  <c r="O10" i="2" s="1"/>
  <c r="G10" i="2"/>
  <c r="H10" i="2" s="1"/>
  <c r="Y9" i="2"/>
  <c r="T9" i="2"/>
  <c r="U9" i="2" s="1"/>
  <c r="V9" i="2" s="1"/>
  <c r="W9" i="2" s="1"/>
  <c r="P9" i="2"/>
  <c r="Q9" i="2" s="1"/>
  <c r="R9" i="2" s="1"/>
  <c r="S9" i="2" s="1"/>
  <c r="K9" i="2"/>
  <c r="L9" i="2" s="1"/>
  <c r="M9" i="2" s="1"/>
  <c r="N9" i="2" s="1"/>
  <c r="O9" i="2" s="1"/>
  <c r="I9" i="2"/>
  <c r="H9" i="2"/>
  <c r="G9" i="2"/>
  <c r="J9" i="2" s="1"/>
  <c r="Y8" i="2"/>
  <c r="V8" i="2"/>
  <c r="W8" i="2" s="1"/>
  <c r="U8" i="2"/>
  <c r="T8" i="2"/>
  <c r="R8" i="2"/>
  <c r="S8" i="2" s="1"/>
  <c r="Q8" i="2"/>
  <c r="P8" i="2"/>
  <c r="K8" i="2"/>
  <c r="L8" i="2" s="1"/>
  <c r="M8" i="2" s="1"/>
  <c r="N8" i="2" s="1"/>
  <c r="O8" i="2" s="1"/>
  <c r="J8" i="2"/>
  <c r="I8" i="2"/>
  <c r="G8" i="2"/>
  <c r="H8" i="2" s="1"/>
  <c r="Y7" i="2"/>
  <c r="U7" i="2"/>
  <c r="V7" i="2" s="1"/>
  <c r="W7" i="2" s="1"/>
  <c r="T7" i="2"/>
  <c r="P7" i="2"/>
  <c r="Q7" i="2" s="1"/>
  <c r="R7" i="2" s="1"/>
  <c r="S7" i="2" s="1"/>
  <c r="K7" i="2"/>
  <c r="L7" i="2" s="1"/>
  <c r="M7" i="2" s="1"/>
  <c r="N7" i="2" s="1"/>
  <c r="O7" i="2" s="1"/>
  <c r="G7" i="2"/>
  <c r="J7" i="2" s="1"/>
  <c r="Y6" i="2"/>
  <c r="U6" i="2"/>
  <c r="V6" i="2" s="1"/>
  <c r="W6" i="2" s="1"/>
  <c r="T6" i="2"/>
  <c r="Q6" i="2"/>
  <c r="R6" i="2" s="1"/>
  <c r="S6" i="2" s="1"/>
  <c r="P6" i="2"/>
  <c r="K6" i="2"/>
  <c r="L6" i="2" s="1"/>
  <c r="M6" i="2" s="1"/>
  <c r="N6" i="2" s="1"/>
  <c r="O6" i="2" s="1"/>
  <c r="G6" i="2"/>
  <c r="H6" i="2" s="1"/>
  <c r="Y5" i="2"/>
  <c r="T5" i="2"/>
  <c r="U5" i="2" s="1"/>
  <c r="V5" i="2" s="1"/>
  <c r="W5" i="2" s="1"/>
  <c r="P5" i="2"/>
  <c r="Q5" i="2" s="1"/>
  <c r="R5" i="2" s="1"/>
  <c r="S5" i="2" s="1"/>
  <c r="K5" i="2"/>
  <c r="L5" i="2" s="1"/>
  <c r="M5" i="2" s="1"/>
  <c r="N5" i="2" s="1"/>
  <c r="O5" i="2" s="1"/>
  <c r="I5" i="2"/>
  <c r="H5" i="2"/>
  <c r="G5" i="2"/>
  <c r="J5" i="2" s="1"/>
  <c r="Y4" i="2"/>
  <c r="V4" i="2"/>
  <c r="W4" i="2" s="1"/>
  <c r="U4" i="2"/>
  <c r="T4" i="2"/>
  <c r="R4" i="2"/>
  <c r="S4" i="2" s="1"/>
  <c r="Q4" i="2"/>
  <c r="P4" i="2"/>
  <c r="K4" i="2"/>
  <c r="L4" i="2" s="1"/>
  <c r="M4" i="2" s="1"/>
  <c r="N4" i="2" s="1"/>
  <c r="O4" i="2" s="1"/>
  <c r="J4" i="2"/>
  <c r="I4" i="2"/>
  <c r="G4" i="2"/>
  <c r="H4" i="2" s="1"/>
  <c r="Y3" i="2"/>
  <c r="U3" i="2"/>
  <c r="V3" i="2" s="1"/>
  <c r="W3" i="2" s="1"/>
  <c r="T3" i="2"/>
  <c r="P3" i="2"/>
  <c r="Q3" i="2" s="1"/>
  <c r="R3" i="2" s="1"/>
  <c r="S3" i="2" s="1"/>
  <c r="K3" i="2"/>
  <c r="L3" i="2" s="1"/>
  <c r="M3" i="2" s="1"/>
  <c r="N3" i="2" s="1"/>
  <c r="O3" i="2" s="1"/>
  <c r="G3" i="2"/>
  <c r="J3" i="2" s="1"/>
  <c r="Y2" i="2"/>
  <c r="U2" i="2"/>
  <c r="V2" i="2" s="1"/>
  <c r="W2" i="2" s="1"/>
  <c r="T2" i="2"/>
  <c r="Q2" i="2"/>
  <c r="R2" i="2" s="1"/>
  <c r="S2" i="2" s="1"/>
  <c r="P2" i="2"/>
  <c r="L2" i="2"/>
  <c r="M2" i="2" s="1"/>
  <c r="N2" i="2" s="1"/>
  <c r="O2" i="2" s="1"/>
  <c r="J2" i="2"/>
  <c r="I2" i="2"/>
  <c r="G2" i="2"/>
  <c r="H2" i="2" s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I18" i="2" l="1"/>
  <c r="H18" i="2"/>
  <c r="I32" i="2"/>
  <c r="J32" i="2"/>
  <c r="H54" i="2"/>
  <c r="J54" i="2"/>
  <c r="J89" i="2"/>
  <c r="I89" i="2"/>
  <c r="J18" i="2"/>
  <c r="I26" i="2"/>
  <c r="H26" i="2"/>
  <c r="H32" i="2"/>
  <c r="I40" i="2"/>
  <c r="J40" i="2"/>
  <c r="H46" i="2"/>
  <c r="I54" i="2"/>
  <c r="J55" i="2"/>
  <c r="I55" i="2"/>
  <c r="H62" i="2"/>
  <c r="J62" i="2"/>
  <c r="H66" i="2"/>
  <c r="J66" i="2"/>
  <c r="I66" i="2"/>
  <c r="J81" i="2"/>
  <c r="I81" i="2"/>
  <c r="H81" i="2"/>
  <c r="H89" i="2"/>
  <c r="H3" i="2"/>
  <c r="I6" i="2"/>
  <c r="H7" i="2"/>
  <c r="I10" i="2"/>
  <c r="H11" i="2"/>
  <c r="I14" i="2"/>
  <c r="H15" i="2"/>
  <c r="H22" i="2"/>
  <c r="J26" i="2"/>
  <c r="I34" i="2"/>
  <c r="H34" i="2"/>
  <c r="H40" i="2"/>
  <c r="J46" i="2"/>
  <c r="I48" i="2"/>
  <c r="J48" i="2"/>
  <c r="H48" i="2"/>
  <c r="H55" i="2"/>
  <c r="I62" i="2"/>
  <c r="H88" i="2"/>
  <c r="J88" i="2"/>
  <c r="I88" i="2"/>
  <c r="I3" i="2"/>
  <c r="J6" i="2"/>
  <c r="I7" i="2"/>
  <c r="J10" i="2"/>
  <c r="I11" i="2"/>
  <c r="J14" i="2"/>
  <c r="I15" i="2"/>
  <c r="J22" i="2"/>
  <c r="I24" i="2"/>
  <c r="J24" i="2"/>
  <c r="H30" i="2"/>
  <c r="J34" i="2"/>
  <c r="I42" i="2"/>
  <c r="H42" i="2"/>
  <c r="J73" i="2"/>
  <c r="I73" i="2"/>
  <c r="H73" i="2"/>
  <c r="H50" i="2"/>
  <c r="J50" i="2"/>
  <c r="J51" i="2"/>
  <c r="I51" i="2"/>
  <c r="H58" i="2"/>
  <c r="J58" i="2"/>
  <c r="J59" i="2"/>
  <c r="I59" i="2"/>
  <c r="J63" i="2"/>
  <c r="I63" i="2"/>
  <c r="I50" i="2"/>
  <c r="H51" i="2"/>
  <c r="I58" i="2"/>
  <c r="H59" i="2"/>
  <c r="H63" i="2"/>
  <c r="H80" i="2"/>
  <c r="J80" i="2"/>
  <c r="I80" i="2"/>
  <c r="H72" i="2"/>
  <c r="J72" i="2"/>
  <c r="H68" i="2"/>
  <c r="J68" i="2"/>
  <c r="J69" i="2"/>
  <c r="I69" i="2"/>
  <c r="H76" i="2"/>
  <c r="J76" i="2"/>
  <c r="J77" i="2"/>
  <c r="I77" i="2"/>
  <c r="H84" i="2"/>
  <c r="J84" i="2"/>
  <c r="J85" i="2"/>
  <c r="I85" i="2"/>
  <c r="H92" i="2"/>
  <c r="J92" i="2"/>
  <c r="J93" i="2"/>
  <c r="I93" i="2"/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</calcChain>
</file>

<file path=xl/comments1.xml><?xml version="1.0" encoding="utf-8"?>
<comments xmlns="http://schemas.openxmlformats.org/spreadsheetml/2006/main">
  <authors>
    <author>Scott-Thompson, J.</author>
  </authors>
  <commentList>
    <comment ref="O330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P330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Q330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Planned holiday</t>
        </r>
      </text>
    </comment>
    <comment ref="O331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P331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O332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P332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O333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P333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O334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P334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Bank holidays</t>
        </r>
      </text>
    </comment>
    <comment ref="O336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Planned holiday</t>
        </r>
      </text>
    </comment>
    <comment ref="P336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Planned holiday</t>
        </r>
      </text>
    </comment>
    <comment ref="Q336" authorId="0" shapeId="0">
      <text>
        <r>
          <rPr>
            <b/>
            <sz val="9"/>
            <color indexed="81"/>
            <rFont val="Tahoma"/>
            <charset val="1"/>
          </rPr>
          <t>Scott-Thompson, J.:</t>
        </r>
        <r>
          <rPr>
            <sz val="9"/>
            <color indexed="81"/>
            <rFont val="Tahoma"/>
            <charset val="1"/>
          </rPr>
          <t xml:space="preserve">
Planned holiday</t>
        </r>
      </text>
    </comment>
  </commentList>
</comments>
</file>

<file path=xl/sharedStrings.xml><?xml version="1.0" encoding="utf-8"?>
<sst xmlns="http://schemas.openxmlformats.org/spreadsheetml/2006/main" count="2338" uniqueCount="427">
  <si>
    <t>Filled</t>
  </si>
  <si>
    <t>OSS - ASAP - Design</t>
  </si>
  <si>
    <t>OSS</t>
  </si>
  <si>
    <t>ASAP</t>
  </si>
  <si>
    <t>Design</t>
  </si>
  <si>
    <t>2.4.2 Delivery</t>
  </si>
  <si>
    <t>zarina.meeran</t>
  </si>
  <si>
    <t>b.biswal</t>
  </si>
  <si>
    <t>talha.khalid</t>
  </si>
  <si>
    <t>Sanjay Datta</t>
  </si>
  <si>
    <t>UIM</t>
  </si>
  <si>
    <t>BSS - BSS - PMO</t>
  </si>
  <si>
    <t>BSS - CRM-OPH - Design</t>
  </si>
  <si>
    <t>BSS</t>
  </si>
  <si>
    <t>Management</t>
  </si>
  <si>
    <t>CRM-OPH</t>
  </si>
  <si>
    <t>rabiya.aslam</t>
  </si>
  <si>
    <t>andrea.de.amici</t>
  </si>
  <si>
    <t>2.4.2 Delivery (rolling off by 31/10)</t>
  </si>
  <si>
    <t>cosimo.del.plato</t>
  </si>
  <si>
    <t>2.4.2 Delivery (rolling off by 30/11)</t>
  </si>
  <si>
    <t>cosimo.quarto</t>
  </si>
  <si>
    <t>Gianni.Buccitti</t>
  </si>
  <si>
    <t>Giuseppe.Massari</t>
  </si>
  <si>
    <t>2.4.2 Delivery (rolling off by 31/12)</t>
  </si>
  <si>
    <t>Pavol.Adamek</t>
  </si>
  <si>
    <t>sukanya.shivarajan</t>
  </si>
  <si>
    <t>shamshir.s.nangla</t>
  </si>
  <si>
    <t xml:space="preserve">2.4.2 Delivery </t>
  </si>
  <si>
    <t>stephen.a.stubbs</t>
  </si>
  <si>
    <t>m.olejar</t>
  </si>
  <si>
    <t>linn.taylor</t>
  </si>
  <si>
    <t>Mediation</t>
  </si>
  <si>
    <t>OSS - Mediation - Design</t>
  </si>
  <si>
    <t>Management/Design</t>
  </si>
  <si>
    <t>giuseppe.cau</t>
  </si>
  <si>
    <t>melissa.paulus</t>
  </si>
  <si>
    <t>oluwaferanmi.oduwole</t>
  </si>
  <si>
    <t>BSS - BRM - Design</t>
  </si>
  <si>
    <t>BRM</t>
  </si>
  <si>
    <t>alessandro.buonocore</t>
  </si>
  <si>
    <t>ben.a.richardson</t>
  </si>
  <si>
    <t>L3</t>
  </si>
  <si>
    <t>claire.a.barker</t>
  </si>
  <si>
    <t>BSS - BRM - ops analysis &amp; triage</t>
  </si>
  <si>
    <t>ops analysis &amp; triage</t>
  </si>
  <si>
    <t>marco.sinni</t>
  </si>
  <si>
    <t>marta.tomasino</t>
  </si>
  <si>
    <t>BSS - BRM - Management</t>
  </si>
  <si>
    <t>r.saeed</t>
  </si>
  <si>
    <t>simone.perotti</t>
  </si>
  <si>
    <t>susmitha.gunda</t>
  </si>
  <si>
    <t>irina.niculicea</t>
  </si>
  <si>
    <t>anastasia.adamidi</t>
  </si>
  <si>
    <t>vyom.kumar</t>
  </si>
  <si>
    <t>BSS - FMW-IDM - Design</t>
  </si>
  <si>
    <t>FMW-IDM</t>
  </si>
  <si>
    <t>angelo.caporizzo</t>
  </si>
  <si>
    <t>cosimo.calcagno</t>
  </si>
  <si>
    <t>Domain Transition</t>
  </si>
  <si>
    <t>eduardo.pagliarulo</t>
  </si>
  <si>
    <t>nico.vassallo</t>
  </si>
  <si>
    <t>nicola.dorazio</t>
  </si>
  <si>
    <t>salma.fatima</t>
  </si>
  <si>
    <t>vincenzo.giannone</t>
  </si>
  <si>
    <t>sreehari.puliyakkot</t>
  </si>
  <si>
    <t>nithya.a.subramanian</t>
  </si>
  <si>
    <t>eCare Support</t>
  </si>
  <si>
    <t>OSS - OSM - Design</t>
  </si>
  <si>
    <t>OSM</t>
  </si>
  <si>
    <t>Cross</t>
  </si>
  <si>
    <t>dimple.b.patel</t>
  </si>
  <si>
    <t>leonid.romanenko</t>
  </si>
  <si>
    <t>nilesh.mulkalwar</t>
  </si>
  <si>
    <t>OSS - UIM - Design</t>
  </si>
  <si>
    <t>j.e.jones</t>
  </si>
  <si>
    <t>v.l.haralampieva</t>
  </si>
  <si>
    <t>roberto.g.cabrera</t>
  </si>
  <si>
    <t>Dan Hayes</t>
  </si>
  <si>
    <t>Daniele Genovesi</t>
  </si>
  <si>
    <t>gokul.narendran</t>
  </si>
  <si>
    <t>satishkumar.vegi</t>
  </si>
  <si>
    <t>Marco Valdivia</t>
  </si>
  <si>
    <t>Status</t>
  </si>
  <si>
    <t>NEW ACTIVITY</t>
  </si>
  <si>
    <t>Cost Buckets</t>
  </si>
  <si>
    <t>Test Cell (COPIED TO COLUMN BL)</t>
  </si>
  <si>
    <t>Role (COPIED TO ROLE BN)</t>
  </si>
  <si>
    <t>Name</t>
  </si>
  <si>
    <t>Area</t>
  </si>
  <si>
    <t>Oli Rodi</t>
  </si>
  <si>
    <t>Matt Croxon</t>
  </si>
  <si>
    <t>Domain Transition. Roll off 30/11</t>
  </si>
  <si>
    <t>b.murali</t>
  </si>
  <si>
    <t>rohit.a.saxena</t>
  </si>
  <si>
    <t>arti.saxena</t>
  </si>
  <si>
    <t>kiran.k.kulkarni</t>
  </si>
  <si>
    <t>priyank.nagar</t>
  </si>
  <si>
    <t>benjamin.o.larking</t>
  </si>
  <si>
    <t>amy.l.carter</t>
  </si>
  <si>
    <t>robbie.t.masters</t>
  </si>
  <si>
    <t>Invoice Comparison and L3</t>
  </si>
  <si>
    <t>Open</t>
  </si>
  <si>
    <t>Consultant</t>
  </si>
  <si>
    <t>Consultant Role - Open</t>
  </si>
  <si>
    <t>Transition</t>
  </si>
  <si>
    <t>L3 Design</t>
  </si>
  <si>
    <t>sagar.mehare</t>
  </si>
  <si>
    <t>sonal.s.sagore</t>
  </si>
  <si>
    <t>shruti.s.mahapatra</t>
  </si>
  <si>
    <t>shweta.c.agarwal</t>
  </si>
  <si>
    <t>Build</t>
  </si>
  <si>
    <t>OSS - ASAP - Build</t>
  </si>
  <si>
    <t>Angsuman Mukherjee</t>
  </si>
  <si>
    <t>Aniket Anil Joshi</t>
  </si>
  <si>
    <t>Anubhab Mukjerjee</t>
  </si>
  <si>
    <t>Bharti, Varsha</t>
  </si>
  <si>
    <t xml:space="preserve">Devika Jaiswal </t>
  </si>
  <si>
    <t>Dora, Rengalusudam</t>
  </si>
  <si>
    <t>Gunda, Susmitha</t>
  </si>
  <si>
    <t>Kamlesh Ramlalit Gupta</t>
  </si>
  <si>
    <t>Kwiecinski, Lukasz</t>
  </si>
  <si>
    <t>Niculicea, Irina</t>
  </si>
  <si>
    <t>Perotti, Simone</t>
  </si>
  <si>
    <t xml:space="preserve">Richie Sengupta </t>
  </si>
  <si>
    <t>Sandeep Singh</t>
  </si>
  <si>
    <t>Singh Kalra, Harpreet</t>
  </si>
  <si>
    <t>Singh Sokhi, H.</t>
  </si>
  <si>
    <t>Singh, Inpreet</t>
  </si>
  <si>
    <t>Suresh Talekar, Vijay</t>
  </si>
  <si>
    <t>Verma, Eena</t>
  </si>
  <si>
    <t>Vishal Sains</t>
  </si>
  <si>
    <t>Ziemczyk, Przemyslaw</t>
  </si>
  <si>
    <t>salvatore.caruso</t>
  </si>
  <si>
    <t>antonino.regnoli</t>
  </si>
  <si>
    <t>giovanni.caterino</t>
  </si>
  <si>
    <t>pietro.limodio</t>
  </si>
  <si>
    <t>a.mc.allister</t>
  </si>
  <si>
    <t>antonio.a.gallo</t>
  </si>
  <si>
    <t>luca.montemagno</t>
  </si>
  <si>
    <t>pasqualina.coronato</t>
  </si>
  <si>
    <t>s.dixit.saurabh</t>
  </si>
  <si>
    <t>Aniket .Srivastava</t>
  </si>
  <si>
    <t>Saurabh.Manthapuwar</t>
  </si>
  <si>
    <t>Somesh.Garg</t>
  </si>
  <si>
    <t>ashish.z.kuma</t>
  </si>
  <si>
    <t>Neetu.Rout</t>
  </si>
  <si>
    <t>Ashutosh.c.Pandey</t>
  </si>
  <si>
    <t>Piyusha.suresh.khot</t>
  </si>
  <si>
    <t>Avinash.a.Sharma</t>
  </si>
  <si>
    <t>Swapnil.vilas.Shinde</t>
  </si>
  <si>
    <t>Chitralekha.Rawat</t>
  </si>
  <si>
    <t>Hamant.a.yadav</t>
  </si>
  <si>
    <t>Hemasunder.rao.Rada</t>
  </si>
  <si>
    <t>Nikhil.a.soni</t>
  </si>
  <si>
    <t>Nishant.Pratap.Singh</t>
  </si>
  <si>
    <t>p.vijay.Suroshe</t>
  </si>
  <si>
    <t>p.jayawant.bhosale</t>
  </si>
  <si>
    <t>Rajesh.Laxman.Mitba</t>
  </si>
  <si>
    <t>Ritesh.b.singh</t>
  </si>
  <si>
    <t>Sandip.Sarkar</t>
  </si>
  <si>
    <t>Amit.s.Randaye</t>
  </si>
  <si>
    <t>Ketan.sethi</t>
  </si>
  <si>
    <t>a.mangesh.phadnaik</t>
  </si>
  <si>
    <t>Sharad.b.Gupta</t>
  </si>
  <si>
    <t>Kuber.Bharadwaj</t>
  </si>
  <si>
    <t>Pragalbh.Pujari</t>
  </si>
  <si>
    <t>Garima.b.Singh</t>
  </si>
  <si>
    <t>arpit.a.mehrotra</t>
  </si>
  <si>
    <t>shivu.basavarajappa</t>
  </si>
  <si>
    <t>amol.gundecha</t>
  </si>
  <si>
    <t>sreenath.monkattil</t>
  </si>
  <si>
    <t>suplab.debnath - 0.3</t>
  </si>
  <si>
    <t>goutham.kalahasti</t>
  </si>
  <si>
    <t>FMW</t>
  </si>
  <si>
    <t>BSS - FMW - Build</t>
  </si>
  <si>
    <t>anup.thakur</t>
  </si>
  <si>
    <t>g.a.tiwari</t>
  </si>
  <si>
    <t>Sachin.a.Maheshwari</t>
  </si>
  <si>
    <t>MZ</t>
  </si>
  <si>
    <t>OSS - MZ - Build</t>
  </si>
  <si>
    <t>Vikas Agarwal</t>
  </si>
  <si>
    <t>Vineet  Bisht</t>
  </si>
  <si>
    <t>Rajesh Yadav</t>
  </si>
  <si>
    <t>Esha Jain</t>
  </si>
  <si>
    <t>Neeru Kansal</t>
  </si>
  <si>
    <t>Harshit Soni</t>
  </si>
  <si>
    <t>Ramesh Newar</t>
  </si>
  <si>
    <t>OPH</t>
  </si>
  <si>
    <t>Ashish Prakash</t>
  </si>
  <si>
    <t>Navneet Kaur</t>
  </si>
  <si>
    <t>Anshul Agrawal</t>
  </si>
  <si>
    <t>Suja Nair</t>
  </si>
  <si>
    <t>Soni Anand</t>
  </si>
  <si>
    <t>Prosanto Ghosh</t>
  </si>
  <si>
    <t>Garima Chanana</t>
  </si>
  <si>
    <t>Amit Udasi</t>
  </si>
  <si>
    <t>Anubhav Rustagi</t>
  </si>
  <si>
    <t>Rajarshi Choudhury</t>
  </si>
  <si>
    <t>Samadhan Pujari</t>
  </si>
  <si>
    <t>Girish Bhat</t>
  </si>
  <si>
    <t>Shivmoy Hore</t>
  </si>
  <si>
    <t>Fixed</t>
  </si>
  <si>
    <t>Pramita Verma</t>
  </si>
  <si>
    <t>Test</t>
  </si>
  <si>
    <t>2.4.2 ST Hub</t>
  </si>
  <si>
    <t>tejaswee.p.bhujang</t>
  </si>
  <si>
    <t>anuj.rai.biala</t>
  </si>
  <si>
    <t>shweta.saloni</t>
  </si>
  <si>
    <t>avinash.a.jha</t>
  </si>
  <si>
    <t>n.bhandari</t>
  </si>
  <si>
    <t>rishabh.a.anand</t>
  </si>
  <si>
    <t>hitesh.parihar</t>
  </si>
  <si>
    <t>sagar.gaidhani</t>
  </si>
  <si>
    <t>santoshi.r.mm</t>
  </si>
  <si>
    <t>srikanth.g.kakkarala</t>
  </si>
  <si>
    <t>a.r.kasanapalley</t>
  </si>
  <si>
    <t>kalyani.d.umalkar</t>
  </si>
  <si>
    <t>rohit.shetty</t>
  </si>
  <si>
    <t>heena.vinod.gupta</t>
  </si>
  <si>
    <t>Pritesh.p.potdar</t>
  </si>
  <si>
    <t>ravi.k.modini</t>
  </si>
  <si>
    <t>lalit.joshi</t>
  </si>
  <si>
    <t> k.chari.gonuguntla</t>
  </si>
  <si>
    <t>chandrashekhar.azad</t>
  </si>
  <si>
    <t>tejasvi.gujar</t>
  </si>
  <si>
    <t>mohit.bisht</t>
  </si>
  <si>
    <t>ashwini.anand</t>
  </si>
  <si>
    <t>neeraj.j.sharma</t>
  </si>
  <si>
    <t>nuhaad.shah</t>
  </si>
  <si>
    <t>gowtham.b.bangi</t>
  </si>
  <si>
    <t>sneha.narayan.patil</t>
  </si>
  <si>
    <t>jagadeesh.k.kk</t>
  </si>
  <si>
    <t>tanay.chouhan</t>
  </si>
  <si>
    <t>chetan.sudhir.dubal</t>
  </si>
  <si>
    <t>kanchan.mishra</t>
  </si>
  <si>
    <t>Ajeet.d.singh</t>
  </si>
  <si>
    <t>Radhika.a.arora</t>
  </si>
  <si>
    <t>s.mahendra.mudey</t>
  </si>
  <si>
    <t>pavan.kumar.narayan</t>
  </si>
  <si>
    <t>chhitij.goyal</t>
  </si>
  <si>
    <t>kratisha.gupta</t>
  </si>
  <si>
    <t>rakesh.raushan</t>
  </si>
  <si>
    <t>Naga</t>
  </si>
  <si>
    <t>2.4.2 ST Hub - VATS Seconded</t>
  </si>
  <si>
    <t>taniya.dhar</t>
  </si>
  <si>
    <t>Kumar Ojha, Amit A. </t>
  </si>
  <si>
    <t>Mehta, Arjun</t>
  </si>
  <si>
    <t>Pokhriyal, Ashish P</t>
  </si>
  <si>
    <t>Smita, Shivangi</t>
  </si>
  <si>
    <t>Srivastav, Alok</t>
  </si>
  <si>
    <t>Tiwari, Ashwini T.</t>
  </si>
  <si>
    <t>Yadav, T</t>
  </si>
  <si>
    <t>TBD</t>
  </si>
  <si>
    <t>Saiddigari, Praveen</t>
  </si>
  <si>
    <t>Saini, Rahul A. </t>
  </si>
  <si>
    <t>L3 Management</t>
  </si>
  <si>
    <t>Service Manager (On)</t>
  </si>
  <si>
    <t>Rams Vasanth</t>
  </si>
  <si>
    <t>PMO</t>
  </si>
  <si>
    <t>TBCIDC</t>
  </si>
  <si>
    <t>Offshore lead</t>
  </si>
  <si>
    <t>Anurag Tewari</t>
  </si>
  <si>
    <t>Offshore Delivery Lead</t>
  </si>
  <si>
    <t>Mihir Nanal</t>
  </si>
  <si>
    <t>Rajendra Joshi</t>
  </si>
  <si>
    <t>AM</t>
  </si>
  <si>
    <t>AM - Incident Defect management</t>
  </si>
  <si>
    <t>Chiranjeevi Baddam</t>
  </si>
  <si>
    <t>AM - Triage Lead (On)</t>
  </si>
  <si>
    <t>Gunasekar KS</t>
  </si>
  <si>
    <t>AM - Siebel Fix Res</t>
  </si>
  <si>
    <t>Vivek Pandey</t>
  </si>
  <si>
    <t>Sapana Purushottam Pawar</t>
  </si>
  <si>
    <t>AM - OPH Fix Res</t>
  </si>
  <si>
    <t>Raghav Bagdi</t>
  </si>
  <si>
    <t>AM - FMW Fix Res</t>
  </si>
  <si>
    <t>Akshay Rajan Saxena</t>
  </si>
  <si>
    <t>Madhu Kolagani</t>
  </si>
  <si>
    <t>AM - BRM Fix Res</t>
  </si>
  <si>
    <t>Aniket Joshi</t>
  </si>
  <si>
    <t>Suyog dargad</t>
  </si>
  <si>
    <t>AM - OSM Fix Res</t>
  </si>
  <si>
    <t>Pradeep kumar pathak</t>
  </si>
  <si>
    <t>Rajeev C. Agarwal</t>
  </si>
  <si>
    <t>AM - UIM Fix Res</t>
  </si>
  <si>
    <t>Surbhi Mundra</t>
  </si>
  <si>
    <t>AM - ASAP Fix Res</t>
  </si>
  <si>
    <t>Yashovardhan jhamvar</t>
  </si>
  <si>
    <t>AM - MZ Fix Res</t>
  </si>
  <si>
    <t>Amit K Singh</t>
  </si>
  <si>
    <t>Vikas Agrawal</t>
  </si>
  <si>
    <t>AM - IDM Fix Res</t>
  </si>
  <si>
    <t>Mitesh Sahoo</t>
  </si>
  <si>
    <t>CMT Catalogue</t>
  </si>
  <si>
    <t>CMT - Catlogue Fix Res (On)</t>
  </si>
  <si>
    <t>Nayan Mistry</t>
  </si>
  <si>
    <t>CMT - Catlogue Fix Res</t>
  </si>
  <si>
    <t>CMT Finance</t>
  </si>
  <si>
    <t>CMT - Finance Lead (On)</t>
  </si>
  <si>
    <t>CMT - Finance Fix Res (On)</t>
  </si>
  <si>
    <t>Siddharth Jain</t>
  </si>
  <si>
    <t>CMT - Finance Fix Res</t>
  </si>
  <si>
    <t>Tony Nadar</t>
  </si>
  <si>
    <t>CRQ</t>
  </si>
  <si>
    <t>CRQ - Lead (On)</t>
  </si>
  <si>
    <t>Puneet Singh</t>
  </si>
  <si>
    <t>CRQ - Developer</t>
  </si>
  <si>
    <t>CRQ - Developer (On)</t>
  </si>
  <si>
    <t>Vishal Gudhka</t>
  </si>
  <si>
    <t>Data Patching</t>
  </si>
  <si>
    <t>Data Patching - Lead (On)</t>
  </si>
  <si>
    <t>Himanshu Thappa</t>
  </si>
  <si>
    <t>Data Patching - Fix Res (On)</t>
  </si>
  <si>
    <t>Madhuri Varigala</t>
  </si>
  <si>
    <t>Rahul Joshi</t>
  </si>
  <si>
    <t>Purva Kulkarni</t>
  </si>
  <si>
    <t>Data Patching - Fix Res</t>
  </si>
  <si>
    <t>Kuber Honnakasturi</t>
  </si>
  <si>
    <t>Vikash J Kumar</t>
  </si>
  <si>
    <t>Alok Ranjan Sahoo</t>
  </si>
  <si>
    <t>Abhijeet Vishnupurikar</t>
  </si>
  <si>
    <t xml:space="preserve">Sameer Jain </t>
  </si>
  <si>
    <t>Tarun Bhatt</t>
  </si>
  <si>
    <t>Pulkit Datta</t>
  </si>
  <si>
    <t>Shailee Shah ( ASE)</t>
  </si>
  <si>
    <t>Order Push</t>
  </si>
  <si>
    <t>Order Push - Coordinator</t>
  </si>
  <si>
    <t>Avinash Rajoria</t>
  </si>
  <si>
    <t>Order Push - CRM</t>
  </si>
  <si>
    <t>Camellia Podder</t>
  </si>
  <si>
    <t>Order Push - FMW</t>
  </si>
  <si>
    <t>Sarita Mule</t>
  </si>
  <si>
    <t>Appala Boorle</t>
  </si>
  <si>
    <t>Order Push - BRM</t>
  </si>
  <si>
    <t>Bhumika Aggarwal</t>
  </si>
  <si>
    <t>Order Push - OSM</t>
  </si>
  <si>
    <t>Himanshu.k. ranjan</t>
  </si>
  <si>
    <t>Sameer Karmarkar</t>
  </si>
  <si>
    <t>Order Push - UIM</t>
  </si>
  <si>
    <t>Tarun Sunil Kulchandra</t>
  </si>
  <si>
    <t>Order Push - ASAP</t>
  </si>
  <si>
    <t>Swamani Gupta</t>
  </si>
  <si>
    <t>Apurva Kulkarni</t>
  </si>
  <si>
    <t>Tushar Jain</t>
  </si>
  <si>
    <t>Sumit Dutta</t>
  </si>
  <si>
    <t>Nagaveni Gayakwad</t>
  </si>
  <si>
    <t>Bhat, Girish</t>
  </si>
  <si>
    <t>Himanshu Ranjan</t>
  </si>
  <si>
    <t>Testing</t>
  </si>
  <si>
    <t>L3 Tester</t>
  </si>
  <si>
    <t>2.4.1 Warranty</t>
  </si>
  <si>
    <t>Warranty Offshore Lead</t>
  </si>
  <si>
    <t>Srinivasan Sadagopan</t>
  </si>
  <si>
    <t>Warranty Triage Lead (On)</t>
  </si>
  <si>
    <t>Warranty Siebel Triage (On)</t>
  </si>
  <si>
    <t>Nikhil soni</t>
  </si>
  <si>
    <t>Warranty FMW Triage (On)</t>
  </si>
  <si>
    <t>Warranty OSM Triage (On)</t>
  </si>
  <si>
    <t>Warranty BRM Triage (On)</t>
  </si>
  <si>
    <t>Aditya Patel</t>
  </si>
  <si>
    <t>Warranty Siebel Fix Res</t>
  </si>
  <si>
    <t>Shanti Radhakrishna</t>
  </si>
  <si>
    <t>Warranty FMW Fix Res</t>
  </si>
  <si>
    <t>Warranty BRM Fix Res</t>
  </si>
  <si>
    <t>Warranty OSM Fix Res</t>
  </si>
  <si>
    <t>Warranty UIM Fix Res</t>
  </si>
  <si>
    <t>Warranty ASAP Fix Res</t>
  </si>
  <si>
    <t>Warranty MZ Fix Res</t>
  </si>
  <si>
    <t>Warranty ODI Fix Res</t>
  </si>
  <si>
    <t>Goutham.Kalahasti</t>
  </si>
  <si>
    <t>Deployment</t>
  </si>
  <si>
    <t>Deployment shared service</t>
  </si>
  <si>
    <t>TBD1</t>
  </si>
  <si>
    <t>TBD2</t>
  </si>
  <si>
    <t>TBD3</t>
  </si>
  <si>
    <t>amol.ramesh.chate</t>
  </si>
  <si>
    <t>Kanchan.mishra</t>
  </si>
  <si>
    <t>aditya.uday.phatak</t>
  </si>
  <si>
    <t>Test Hub</t>
  </si>
  <si>
    <t>CRM - Build</t>
  </si>
  <si>
    <t>OSM - Build</t>
  </si>
  <si>
    <t>BRM - Build</t>
  </si>
  <si>
    <t>OPH - Build</t>
  </si>
  <si>
    <t>L3 - L3 Management</t>
  </si>
  <si>
    <t>L3 - AM</t>
  </si>
  <si>
    <t>L3 - CMT Catalogue</t>
  </si>
  <si>
    <t>L3 - CMT Finance</t>
  </si>
  <si>
    <t>L3 - CRQ</t>
  </si>
  <si>
    <t>L3 - Data Patching</t>
  </si>
  <si>
    <t>L3 - Order Push</t>
  </si>
  <si>
    <t>L3 - Testing</t>
  </si>
  <si>
    <t>L3 - 2.4.1 Warranty</t>
  </si>
  <si>
    <t>L3 - Deployment</t>
  </si>
  <si>
    <t>aayush.kumar.agrawal</t>
  </si>
  <si>
    <t>Akshay.Rajan.Saxena</t>
  </si>
  <si>
    <t xml:space="preserve">Animesh.Choudhury </t>
  </si>
  <si>
    <t>santosh.s.bang</t>
  </si>
  <si>
    <t>m.hiteshbhai.desai</t>
  </si>
  <si>
    <t>purushotham.h.ns</t>
  </si>
  <si>
    <t>D.Kumar.Sharma</t>
  </si>
  <si>
    <t>Jaimin.Solankhi</t>
  </si>
  <si>
    <t>Anupam.Sinha</t>
  </si>
  <si>
    <t>TBD-1</t>
  </si>
  <si>
    <t>Swapnil.bopshetti</t>
  </si>
  <si>
    <t>aashish.d.deshmukh</t>
  </si>
  <si>
    <t>abhishek.ashok.verma</t>
  </si>
  <si>
    <t>l.gupta</t>
  </si>
  <si>
    <t>Yogesh.Mohan</t>
  </si>
  <si>
    <t>Vijay Mahajan</t>
  </si>
  <si>
    <t>Mgmnt</t>
  </si>
  <si>
    <t>Sasmita Pattajoshi</t>
  </si>
  <si>
    <t>Kevin Doig</t>
  </si>
  <si>
    <t>Build Lead</t>
  </si>
  <si>
    <t>Factory Lead</t>
  </si>
  <si>
    <t>Phill Wallace</t>
  </si>
  <si>
    <t>Design Lead</t>
  </si>
  <si>
    <t>j.scott-thompson</t>
  </si>
  <si>
    <t>ekeoma.c.asonye</t>
  </si>
  <si>
    <t>teresa.lee</t>
  </si>
  <si>
    <t>sam.mason</t>
  </si>
  <si>
    <t>c.r.kimpton</t>
  </si>
  <si>
    <t>TBC</t>
  </si>
  <si>
    <t>Chris/Sam replacement TBC</t>
  </si>
  <si>
    <t>ashwini.a.pai</t>
  </si>
  <si>
    <t>Test Lead</t>
  </si>
  <si>
    <t>Ravi.a.shankar.singh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</si>
</sst>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8" formatCode="#,##0.0"/>
    <numFmt numFmtId="173" formatCode="_-&quot;£&quot;* #,##0_-;\-&quot;£&quot;* #,##0_-;_-&quot;£&quot;* &quot;-&quot;??_-;_-@_-"/>
    <numFmt numFmtId="17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8" fillId="0" borderId="0"/>
  </cellStyleXfs>
  <cellXfs count="39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6" fontId="4" fillId="6" borderId="0" xfId="0" applyNumberFormat="1" applyFont="1" applyFill="1"/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 wrapText="1"/>
    </xf>
    <xf numFmtId="38" fontId="7" fillId="0" borderId="3" xfId="4" applyNumberFormat="1" applyFont="1" applyFill="1" applyBorder="1" applyAlignment="1">
      <alignment horizontal="center"/>
    </xf>
    <xf numFmtId="38" fontId="2" fillId="3" borderId="3" xfId="0" applyNumberFormat="1" applyFont="1" applyFill="1" applyBorder="1" applyAlignment="1">
      <alignment horizontal="left"/>
    </xf>
    <xf numFmtId="9" fontId="2" fillId="3" borderId="3" xfId="3" applyFont="1" applyFill="1" applyBorder="1" applyAlignment="1">
      <alignment horizontal="left"/>
    </xf>
    <xf numFmtId="0" fontId="7" fillId="8" borderId="3" xfId="0" applyFont="1" applyFill="1" applyBorder="1"/>
    <xf numFmtId="9" fontId="2" fillId="6" borderId="3" xfId="3" applyFont="1" applyFill="1" applyBorder="1" applyAlignment="1">
      <alignment horizontal="left"/>
    </xf>
    <xf numFmtId="9" fontId="2" fillId="9" borderId="3" xfId="3" applyFont="1" applyFill="1" applyBorder="1" applyAlignment="1">
      <alignment horizontal="left"/>
    </xf>
    <xf numFmtId="3" fontId="7" fillId="0" borderId="3" xfId="5" applyNumberFormat="1" applyFont="1" applyFill="1" applyBorder="1" applyAlignment="1"/>
    <xf numFmtId="168" fontId="7" fillId="0" borderId="3" xfId="5" applyNumberFormat="1" applyFont="1" applyFill="1" applyBorder="1" applyAlignment="1"/>
    <xf numFmtId="1" fontId="0" fillId="0" borderId="0" xfId="0" applyNumberFormat="1"/>
    <xf numFmtId="0" fontId="1" fillId="5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38" fontId="7" fillId="2" borderId="3" xfId="0" applyNumberFormat="1" applyFont="1" applyFill="1" applyBorder="1" applyAlignment="1">
      <alignment horizontal="left"/>
    </xf>
    <xf numFmtId="3" fontId="2" fillId="0" borderId="3" xfId="0" applyNumberFormat="1" applyFont="1" applyFill="1" applyBorder="1" applyAlignment="1"/>
    <xf numFmtId="173" fontId="2" fillId="0" borderId="3" xfId="2" applyNumberFormat="1" applyFont="1" applyBorder="1"/>
    <xf numFmtId="38" fontId="2" fillId="0" borderId="3" xfId="0" applyNumberFormat="1" applyFont="1" applyBorder="1"/>
    <xf numFmtId="9" fontId="2" fillId="0" borderId="3" xfId="0" applyNumberFormat="1" applyFont="1" applyBorder="1"/>
    <xf numFmtId="0" fontId="2" fillId="0" borderId="3" xfId="0" applyFont="1" applyBorder="1" applyAlignment="1">
      <alignment vertical="top" wrapText="1"/>
    </xf>
    <xf numFmtId="43" fontId="2" fillId="0" borderId="3" xfId="0" applyNumberFormat="1" applyFont="1" applyBorder="1"/>
    <xf numFmtId="0" fontId="2" fillId="0" borderId="3" xfId="0" applyFont="1" applyBorder="1" applyAlignment="1">
      <alignment wrapText="1"/>
    </xf>
    <xf numFmtId="0" fontId="2" fillId="7" borderId="0" xfId="0" applyFont="1" applyFill="1"/>
    <xf numFmtId="174" fontId="2" fillId="0" borderId="3" xfId="1" applyNumberFormat="1" applyFont="1" applyBorder="1"/>
    <xf numFmtId="174" fontId="2" fillId="6" borderId="3" xfId="1" applyNumberFormat="1" applyFont="1" applyFill="1" applyBorder="1"/>
    <xf numFmtId="0" fontId="2" fillId="0" borderId="0" xfId="0" applyFont="1"/>
    <xf numFmtId="0" fontId="2" fillId="0" borderId="3" xfId="0" applyFont="1" applyBorder="1"/>
  </cellXfs>
  <cellStyles count="6">
    <cellStyle name="Comma" xfId="1" builtinId="3"/>
    <cellStyle name="Currency" xfId="2" builtinId="4"/>
    <cellStyle name="Normal" xfId="0" builtinId="0"/>
    <cellStyle name="Normal 2 4" xfId="4"/>
    <cellStyle name="Normal_Voyager Programme Cost Templates_v1.0_Voyager Resource Forecast v001.19" xfId="5"/>
    <cellStyle name="Percent" xfId="3" builtinId="5"/>
  </cellStyles>
  <dxfs count="100"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mita.pattajoshi/AppData/Local/Microsoft/Windows/Temporary%20Internet%20Files/Content.Outlook/WNU24DQ3/Newco%20Oracle%20Stack%20Team%20Calendar%20B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"/>
      <sheetName val="2012"/>
      <sheetName val="2013"/>
      <sheetName val="2014"/>
      <sheetName val="Values"/>
    </sheetNames>
    <sheetDataSet>
      <sheetData sheetId="0"/>
      <sheetData sheetId="1"/>
      <sheetData sheetId="2"/>
      <sheetData sheetId="3"/>
      <sheetData sheetId="4">
        <row r="2">
          <cell r="A2" t="str">
            <v>Alaia, Vincenzo</v>
          </cell>
        </row>
        <row r="3">
          <cell r="A3" t="str">
            <v>Agnoletto, A.</v>
          </cell>
        </row>
        <row r="4">
          <cell r="A4" t="str">
            <v>Bellofatto, Alberto</v>
          </cell>
        </row>
        <row r="5">
          <cell r="A5" t="str">
            <v>Booth, Charlotte S.</v>
          </cell>
        </row>
        <row r="6">
          <cell r="A6" t="str">
            <v>Burasiewicz, M</v>
          </cell>
        </row>
        <row r="7">
          <cell r="A7" t="str">
            <v>Dal Ben, Christian</v>
          </cell>
        </row>
        <row r="8">
          <cell r="A8" t="str">
            <v>De Crescenzo, Sabato</v>
          </cell>
        </row>
        <row r="9">
          <cell r="A9" t="str">
            <v>Di Roma, Viviana</v>
          </cell>
        </row>
        <row r="10">
          <cell r="A10" t="str">
            <v>Fortunato, Antonio</v>
          </cell>
        </row>
        <row r="11">
          <cell r="A11" t="str">
            <v>Gronowski, Michal</v>
          </cell>
        </row>
        <row r="12">
          <cell r="A12" t="str">
            <v>Gujar, Tejasvi</v>
          </cell>
        </row>
        <row r="13">
          <cell r="A13" t="str">
            <v>Jain, Siddharth C.</v>
          </cell>
        </row>
        <row r="14">
          <cell r="A14" t="str">
            <v>Jancova, Petra</v>
          </cell>
        </row>
        <row r="15">
          <cell r="A15" t="str">
            <v>Jugalkishor Dargad, S.</v>
          </cell>
        </row>
        <row r="16">
          <cell r="A16" t="str">
            <v>Anand, Ashwini</v>
          </cell>
        </row>
        <row r="17">
          <cell r="A17" t="str">
            <v>Kancler, Milosz</v>
          </cell>
        </row>
        <row r="18">
          <cell r="A18" t="str">
            <v>Krala, Dariusz</v>
          </cell>
        </row>
        <row r="19">
          <cell r="A19" t="str">
            <v>Sriwastava, Mukesh K.</v>
          </cell>
        </row>
        <row r="20">
          <cell r="A20" t="str">
            <v>Kwiecinski, Lukasz</v>
          </cell>
        </row>
        <row r="21">
          <cell r="A21" t="str">
            <v>Arora, Shailesh</v>
          </cell>
        </row>
        <row r="22">
          <cell r="A22" t="str">
            <v>Lombardi, Ciro</v>
          </cell>
        </row>
        <row r="23">
          <cell r="A23" t="str">
            <v>Maccagno, Simone</v>
          </cell>
        </row>
        <row r="24">
          <cell r="A24" t="str">
            <v>Marshall, Lucinda</v>
          </cell>
        </row>
        <row r="25">
          <cell r="A25" t="str">
            <v>Moorhouse, Fiona</v>
          </cell>
        </row>
        <row r="26">
          <cell r="A26" t="str">
            <v>Pupilla, Gianluigi</v>
          </cell>
        </row>
        <row r="27">
          <cell r="A27" t="str">
            <v>Jadhav, Samarth S.</v>
          </cell>
        </row>
        <row r="28">
          <cell r="A28" t="str">
            <v>Gunasekaran, Vikram</v>
          </cell>
        </row>
        <row r="29">
          <cell r="A29" t="str">
            <v>Singh, Inpreet</v>
          </cell>
        </row>
        <row r="30">
          <cell r="A30" t="str">
            <v>Frasiak, Marcin</v>
          </cell>
        </row>
        <row r="31">
          <cell r="A31" t="str">
            <v>Szuminski, Grzegorz</v>
          </cell>
        </row>
        <row r="32">
          <cell r="A32" t="str">
            <v>Wlodarczyk, Lukasz</v>
          </cell>
        </row>
        <row r="33">
          <cell r="A33" t="str">
            <v>Pawlak, Alicja</v>
          </cell>
        </row>
        <row r="34">
          <cell r="A34" t="str">
            <v>Przybysz, Karolina</v>
          </cell>
        </row>
        <row r="35">
          <cell r="A35" t="str">
            <v>Ragoldi, Gennaro</v>
          </cell>
        </row>
        <row r="36">
          <cell r="A36" t="str">
            <v>Ss, Jeevanandam</v>
          </cell>
        </row>
        <row r="37">
          <cell r="A37" t="str">
            <v>Azad, Chandrashekhar</v>
          </cell>
        </row>
        <row r="38">
          <cell r="A38" t="str">
            <v>Sharma, Mohit E.</v>
          </cell>
        </row>
        <row r="39">
          <cell r="A39" t="str">
            <v>Shrikant Tarawade, V.</v>
          </cell>
        </row>
        <row r="40">
          <cell r="A40" t="str">
            <v>Sobieraj, Jacek</v>
          </cell>
        </row>
        <row r="41">
          <cell r="A41" t="str">
            <v>Talbot, Jessica</v>
          </cell>
        </row>
        <row r="42">
          <cell r="A42" t="str">
            <v>Travaglini, Francesco</v>
          </cell>
        </row>
        <row r="43">
          <cell r="A43" t="str">
            <v>Whitney, Deirdre</v>
          </cell>
        </row>
        <row r="44">
          <cell r="A44" t="str">
            <v>Zanoni, Matteo</v>
          </cell>
        </row>
        <row r="45">
          <cell r="A45" t="str">
            <v>Zawitowski, Michal</v>
          </cell>
        </row>
        <row r="46">
          <cell r="A46" t="str">
            <v>Ziemczyk, Przemyslaw</v>
          </cell>
        </row>
        <row r="47">
          <cell r="A47" t="str">
            <v>Misra, Sharanya</v>
          </cell>
        </row>
        <row r="48">
          <cell r="A48" t="str">
            <v>Kotulakova, Martina</v>
          </cell>
        </row>
        <row r="49">
          <cell r="A49" t="str">
            <v>Nadar, Tony J.</v>
          </cell>
        </row>
        <row r="50">
          <cell r="A50" t="str">
            <v>Yenduri, Jayavenkata</v>
          </cell>
        </row>
        <row r="51">
          <cell r="A51" t="str">
            <v>Bonardi, Giuliano</v>
          </cell>
        </row>
        <row r="52">
          <cell r="A52" t="str">
            <v>Nangineni, Sivakiran</v>
          </cell>
        </row>
        <row r="53">
          <cell r="A53" t="str">
            <v>Sylwester, Stelmach</v>
          </cell>
        </row>
        <row r="54">
          <cell r="A54" t="str">
            <v>Jezierska, Aga</v>
          </cell>
        </row>
        <row r="55">
          <cell r="A55" t="str">
            <v>Buonocore, Alessandro</v>
          </cell>
        </row>
        <row r="56">
          <cell r="A56" t="str">
            <v>Goodman, James</v>
          </cell>
        </row>
        <row r="57">
          <cell r="A57" t="str">
            <v>Krishna, Vijay A.</v>
          </cell>
        </row>
        <row r="58">
          <cell r="A58" t="str">
            <v>Pieszynski, Michal</v>
          </cell>
        </row>
        <row r="59">
          <cell r="A59" t="str">
            <v>Benetti, Paolo</v>
          </cell>
        </row>
        <row r="60">
          <cell r="A60" t="str">
            <v>Cadeddu, Mauro</v>
          </cell>
        </row>
        <row r="61">
          <cell r="A61" t="str">
            <v>Cesaroni, Stefano</v>
          </cell>
        </row>
        <row r="62">
          <cell r="A62" t="str">
            <v>D'Angelo, Monica</v>
          </cell>
        </row>
        <row r="63">
          <cell r="A63" t="str">
            <v>Rognoni, Micol</v>
          </cell>
        </row>
        <row r="64">
          <cell r="A64" t="str">
            <v>Barker, Claire A.</v>
          </cell>
        </row>
        <row r="65">
          <cell r="A65" t="str">
            <v>Chillery, Amy J.</v>
          </cell>
        </row>
        <row r="66">
          <cell r="A66" t="str">
            <v>Stakhieiev, Maksym</v>
          </cell>
        </row>
        <row r="67">
          <cell r="A67" t="str">
            <v>Morawski, Pawel</v>
          </cell>
        </row>
        <row r="68">
          <cell r="A68" t="str">
            <v>Costa, Alfonso</v>
          </cell>
        </row>
        <row r="69">
          <cell r="A69" t="str">
            <v>D'alessio, Marcello</v>
          </cell>
        </row>
        <row r="70">
          <cell r="A70" t="str">
            <v>Muthusamy, Prabha</v>
          </cell>
        </row>
        <row r="71">
          <cell r="A71" t="str">
            <v>Gunasekaran, S. B.</v>
          </cell>
        </row>
        <row r="72">
          <cell r="A72" t="str">
            <v>Tedino, Daniele</v>
          </cell>
        </row>
        <row r="73">
          <cell r="A73" t="str">
            <v>Verma, Eena</v>
          </cell>
        </row>
        <row r="74">
          <cell r="A74" t="str">
            <v>Bharti, Varsha</v>
          </cell>
        </row>
        <row r="75">
          <cell r="A75" t="str">
            <v>SinghSabbarwal, T.</v>
          </cell>
        </row>
        <row r="76">
          <cell r="A76" t="str">
            <v>Sharma, Neeraj J.</v>
          </cell>
        </row>
        <row r="77">
          <cell r="A77" t="str">
            <v>Arora, Shailesh</v>
          </cell>
        </row>
        <row r="78">
          <cell r="A78" t="str">
            <v>PLACEHOLDER15</v>
          </cell>
        </row>
        <row r="79">
          <cell r="A79" t="str">
            <v>PLACEHOLDER16</v>
          </cell>
        </row>
        <row r="80">
          <cell r="A80" t="str">
            <v>PLACEHOLDER17</v>
          </cell>
        </row>
        <row r="81">
          <cell r="A81" t="str">
            <v>PLACEHOLDER18</v>
          </cell>
        </row>
        <row r="82">
          <cell r="A82" t="str">
            <v>PLACEHOLDER19</v>
          </cell>
        </row>
        <row r="83">
          <cell r="A83" t="str">
            <v>PLACEHOLDER20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R336"/>
  <sheetViews>
    <sheetView tabSelected="1" zoomScaleNormal="100" workbookViewId="0">
      <pane xSplit="7" ySplit="1" topLeftCell="H91" activePane="bottomRight" state="frozen"/>
      <selection pane="topRight" activeCell="H1" sqref="H1"/>
      <selection pane="bottomLeft" activeCell="A2" sqref="A2"/>
      <selection pane="bottomRight" activeCell="F265" sqref="F265"/>
    </sheetView>
  </sheetViews>
  <sheetFormatPr defaultRowHeight="15" x14ac:dyDescent="0.25"/>
  <cols>
    <col min="2" max="2" width="24.85546875" bestFit="1" customWidth="1"/>
    <col min="3" max="3" width="7.28515625" customWidth="1"/>
    <col min="4" max="4" width="15.5703125" customWidth="1"/>
    <col min="5" max="5" width="20.28515625" customWidth="1"/>
    <col min="6" max="6" width="17" bestFit="1" customWidth="1"/>
    <col min="7" max="7" width="40.5703125" bestFit="1" customWidth="1"/>
    <col min="8" max="29" width="7.28515625" customWidth="1"/>
  </cols>
  <sheetData>
    <row r="1" spans="1:29" x14ac:dyDescent="0.25">
      <c r="A1" s="8" t="s">
        <v>83</v>
      </c>
      <c r="B1" s="7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9">
        <v>41946</v>
      </c>
      <c r="I1" s="9">
        <f t="shared" ref="I1:AC1" si="0">H1+7</f>
        <v>41953</v>
      </c>
      <c r="J1" s="9">
        <f t="shared" si="0"/>
        <v>41960</v>
      </c>
      <c r="K1" s="9">
        <f t="shared" si="0"/>
        <v>41967</v>
      </c>
      <c r="L1" s="9">
        <f t="shared" si="0"/>
        <v>41974</v>
      </c>
      <c r="M1" s="9">
        <f t="shared" si="0"/>
        <v>41981</v>
      </c>
      <c r="N1" s="9">
        <f t="shared" si="0"/>
        <v>41988</v>
      </c>
      <c r="O1" s="9">
        <f t="shared" si="0"/>
        <v>41995</v>
      </c>
      <c r="P1" s="9">
        <f t="shared" si="0"/>
        <v>42002</v>
      </c>
      <c r="Q1" s="9">
        <f t="shared" si="0"/>
        <v>42009</v>
      </c>
      <c r="R1" s="9">
        <f t="shared" si="0"/>
        <v>42016</v>
      </c>
      <c r="S1" s="9">
        <f t="shared" si="0"/>
        <v>42023</v>
      </c>
      <c r="T1" s="9">
        <f t="shared" si="0"/>
        <v>42030</v>
      </c>
      <c r="U1" s="9">
        <f t="shared" si="0"/>
        <v>42037</v>
      </c>
      <c r="V1" s="9">
        <f t="shared" si="0"/>
        <v>42044</v>
      </c>
      <c r="W1" s="9">
        <f t="shared" si="0"/>
        <v>42051</v>
      </c>
      <c r="X1" s="9">
        <f t="shared" si="0"/>
        <v>42058</v>
      </c>
      <c r="Y1" s="9">
        <f t="shared" si="0"/>
        <v>42065</v>
      </c>
      <c r="Z1" s="9">
        <f t="shared" si="0"/>
        <v>42072</v>
      </c>
      <c r="AA1" s="9">
        <f t="shared" si="0"/>
        <v>42079</v>
      </c>
      <c r="AB1" s="9">
        <f t="shared" si="0"/>
        <v>42086</v>
      </c>
      <c r="AC1" s="9">
        <f t="shared" si="0"/>
        <v>42093</v>
      </c>
    </row>
    <row r="2" spans="1:29" hidden="1" x14ac:dyDescent="0.25">
      <c r="A2" s="13" t="s">
        <v>202</v>
      </c>
      <c r="B2" s="1" t="s">
        <v>379</v>
      </c>
      <c r="C2" s="2" t="s">
        <v>204</v>
      </c>
      <c r="D2" s="2" t="s">
        <v>204</v>
      </c>
      <c r="E2" s="5" t="s">
        <v>204</v>
      </c>
      <c r="F2" s="6" t="s">
        <v>223</v>
      </c>
      <c r="G2" s="4" t="s">
        <v>205</v>
      </c>
      <c r="H2">
        <v>1</v>
      </c>
    </row>
    <row r="3" spans="1:29" x14ac:dyDescent="0.25">
      <c r="A3" s="13" t="s">
        <v>0</v>
      </c>
      <c r="B3" s="1" t="s">
        <v>380</v>
      </c>
      <c r="C3" s="2" t="s">
        <v>13</v>
      </c>
      <c r="D3" s="2" t="s">
        <v>15</v>
      </c>
      <c r="E3" s="5" t="s">
        <v>111</v>
      </c>
      <c r="F3" s="6" t="s">
        <v>163</v>
      </c>
      <c r="G3" s="4" t="s">
        <v>5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5">
      <c r="A4" s="13" t="s">
        <v>0</v>
      </c>
      <c r="B4" s="1" t="s">
        <v>380</v>
      </c>
      <c r="C4" s="2" t="s">
        <v>13</v>
      </c>
      <c r="D4" s="2" t="s">
        <v>15</v>
      </c>
      <c r="E4" s="5" t="s">
        <v>111</v>
      </c>
      <c r="F4" s="6" t="s">
        <v>137</v>
      </c>
      <c r="G4" s="4" t="s">
        <v>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</row>
    <row r="5" spans="1:29" hidden="1" x14ac:dyDescent="0.25">
      <c r="A5" s="13" t="s">
        <v>202</v>
      </c>
      <c r="B5" s="1" t="s">
        <v>379</v>
      </c>
      <c r="C5" s="2" t="s">
        <v>204</v>
      </c>
      <c r="D5" s="2" t="s">
        <v>204</v>
      </c>
      <c r="E5" s="5" t="s">
        <v>204</v>
      </c>
      <c r="F5" s="6" t="s">
        <v>216</v>
      </c>
      <c r="G5" s="4" t="s">
        <v>205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9" hidden="1" x14ac:dyDescent="0.25">
      <c r="A6" s="13" t="s">
        <v>202</v>
      </c>
      <c r="B6" s="1" t="s">
        <v>379</v>
      </c>
      <c r="C6" s="2" t="s">
        <v>204</v>
      </c>
      <c r="D6" s="2" t="s">
        <v>204</v>
      </c>
      <c r="E6" s="5" t="s">
        <v>204</v>
      </c>
      <c r="F6" s="6" t="s">
        <v>236</v>
      </c>
      <c r="G6" s="4" t="s">
        <v>205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9" hidden="1" x14ac:dyDescent="0.25">
      <c r="A7" s="13" t="s">
        <v>0</v>
      </c>
      <c r="B7" s="1" t="s">
        <v>38</v>
      </c>
      <c r="C7" s="2" t="s">
        <v>13</v>
      </c>
      <c r="D7" s="2" t="s">
        <v>39</v>
      </c>
      <c r="E7" s="2" t="s">
        <v>4</v>
      </c>
      <c r="F7" s="6" t="s">
        <v>40</v>
      </c>
      <c r="G7" s="4" t="s">
        <v>5</v>
      </c>
      <c r="H7">
        <v>0.33</v>
      </c>
      <c r="I7">
        <v>0.33</v>
      </c>
      <c r="J7">
        <v>0.33</v>
      </c>
      <c r="K7">
        <v>0.33</v>
      </c>
    </row>
    <row r="8" spans="1:29" hidden="1" x14ac:dyDescent="0.25">
      <c r="A8" s="13" t="s">
        <v>0</v>
      </c>
      <c r="B8" s="1" t="s">
        <v>38</v>
      </c>
      <c r="C8" s="2" t="s">
        <v>13</v>
      </c>
      <c r="D8" s="2" t="s">
        <v>39</v>
      </c>
      <c r="E8" s="2" t="s">
        <v>4</v>
      </c>
      <c r="F8" s="6" t="s">
        <v>40</v>
      </c>
      <c r="G8" s="4" t="s">
        <v>59</v>
      </c>
      <c r="H8">
        <v>0.33</v>
      </c>
      <c r="I8">
        <v>0.33</v>
      </c>
      <c r="J8">
        <v>0.33</v>
      </c>
      <c r="K8">
        <v>0.33</v>
      </c>
    </row>
    <row r="9" spans="1:29" hidden="1" x14ac:dyDescent="0.25">
      <c r="A9" s="13" t="s">
        <v>202</v>
      </c>
      <c r="B9" s="1" t="s">
        <v>381</v>
      </c>
      <c r="C9" s="2" t="s">
        <v>2</v>
      </c>
      <c r="D9" s="2" t="s">
        <v>69</v>
      </c>
      <c r="E9" s="5" t="s">
        <v>111</v>
      </c>
      <c r="F9" s="6" t="s">
        <v>196</v>
      </c>
      <c r="G9" s="4" t="s">
        <v>5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</row>
    <row r="10" spans="1:29" x14ac:dyDescent="0.25">
      <c r="A10" s="13" t="s">
        <v>0</v>
      </c>
      <c r="B10" s="1" t="s">
        <v>380</v>
      </c>
      <c r="C10" s="2" t="s">
        <v>13</v>
      </c>
      <c r="D10" s="2" t="s">
        <v>15</v>
      </c>
      <c r="E10" s="5" t="s">
        <v>111</v>
      </c>
      <c r="F10" s="6" t="s">
        <v>161</v>
      </c>
      <c r="G10" s="4" t="s">
        <v>5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</row>
    <row r="11" spans="1:29" hidden="1" x14ac:dyDescent="0.25">
      <c r="A11" s="13" t="s">
        <v>0</v>
      </c>
      <c r="B11" s="1" t="s">
        <v>38</v>
      </c>
      <c r="C11" s="2" t="s">
        <v>13</v>
      </c>
      <c r="D11" s="2" t="s">
        <v>39</v>
      </c>
      <c r="E11" s="2" t="s">
        <v>4</v>
      </c>
      <c r="F11" s="6" t="s">
        <v>99</v>
      </c>
      <c r="G11" s="4" t="s">
        <v>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hidden="1" x14ac:dyDescent="0.25">
      <c r="A12" s="13" t="s">
        <v>0</v>
      </c>
      <c r="B12" s="1" t="s">
        <v>38</v>
      </c>
      <c r="C12" s="2" t="s">
        <v>13</v>
      </c>
      <c r="D12" s="2" t="s">
        <v>39</v>
      </c>
      <c r="E12" s="2" t="s">
        <v>4</v>
      </c>
      <c r="F12" s="6" t="s">
        <v>53</v>
      </c>
      <c r="G12" s="4" t="s">
        <v>5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25">
      <c r="A13" s="13" t="s">
        <v>0</v>
      </c>
      <c r="B13" s="1" t="s">
        <v>12</v>
      </c>
      <c r="C13" s="2" t="s">
        <v>13</v>
      </c>
      <c r="D13" s="2" t="s">
        <v>15</v>
      </c>
      <c r="E13" s="2" t="s">
        <v>4</v>
      </c>
      <c r="F13" s="3" t="s">
        <v>17</v>
      </c>
      <c r="G13" s="4" t="s">
        <v>18</v>
      </c>
    </row>
    <row r="14" spans="1:29" x14ac:dyDescent="0.25">
      <c r="A14" s="13" t="s">
        <v>0</v>
      </c>
      <c r="B14" s="1" t="s">
        <v>380</v>
      </c>
      <c r="C14" s="2" t="s">
        <v>13</v>
      </c>
      <c r="D14" s="2" t="s">
        <v>15</v>
      </c>
      <c r="E14" s="5" t="s">
        <v>111</v>
      </c>
      <c r="F14" s="6" t="s">
        <v>142</v>
      </c>
      <c r="G14" s="4" t="s">
        <v>5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 hidden="1" x14ac:dyDescent="0.25">
      <c r="A15" s="13" t="s">
        <v>0</v>
      </c>
      <c r="B15" s="1" t="s">
        <v>382</v>
      </c>
      <c r="C15" s="2" t="s">
        <v>13</v>
      </c>
      <c r="D15" s="2" t="s">
        <v>39</v>
      </c>
      <c r="E15" s="5" t="s">
        <v>111</v>
      </c>
      <c r="F15" s="6" t="s">
        <v>114</v>
      </c>
      <c r="G15" s="4" t="s">
        <v>5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hidden="1" x14ac:dyDescent="0.25">
      <c r="A16" s="13" t="s">
        <v>202</v>
      </c>
      <c r="B16" s="1" t="s">
        <v>381</v>
      </c>
      <c r="C16" s="2" t="s">
        <v>2</v>
      </c>
      <c r="D16" s="2" t="s">
        <v>69</v>
      </c>
      <c r="E16" s="5" t="s">
        <v>111</v>
      </c>
      <c r="F16" s="6" t="s">
        <v>191</v>
      </c>
      <c r="G16" s="4" t="s">
        <v>5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9" x14ac:dyDescent="0.25">
      <c r="A17" s="13" t="s">
        <v>0</v>
      </c>
      <c r="B17" s="1" t="s">
        <v>380</v>
      </c>
      <c r="C17" s="2" t="s">
        <v>13</v>
      </c>
      <c r="D17" s="2" t="s">
        <v>15</v>
      </c>
      <c r="E17" s="5" t="s">
        <v>111</v>
      </c>
      <c r="F17" s="6" t="s">
        <v>134</v>
      </c>
      <c r="G17" s="4" t="s">
        <v>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</row>
    <row r="18" spans="1:29" x14ac:dyDescent="0.25">
      <c r="A18" s="13" t="s">
        <v>0</v>
      </c>
      <c r="B18" s="1" t="s">
        <v>380</v>
      </c>
      <c r="C18" s="2" t="s">
        <v>13</v>
      </c>
      <c r="D18" s="2" t="s">
        <v>15</v>
      </c>
      <c r="E18" s="5" t="s">
        <v>111</v>
      </c>
      <c r="F18" s="6" t="s">
        <v>138</v>
      </c>
      <c r="G18" s="4" t="s">
        <v>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</row>
    <row r="19" spans="1:29" hidden="1" x14ac:dyDescent="0.25">
      <c r="A19" s="13" t="s">
        <v>0</v>
      </c>
      <c r="B19" s="1" t="s">
        <v>382</v>
      </c>
      <c r="C19" s="2" t="s">
        <v>13</v>
      </c>
      <c r="D19" s="2" t="s">
        <v>39</v>
      </c>
      <c r="E19" s="5" t="s">
        <v>111</v>
      </c>
      <c r="F19" s="6" t="s">
        <v>115</v>
      </c>
      <c r="G19" s="4" t="s">
        <v>5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hidden="1" x14ac:dyDescent="0.25">
      <c r="A20" s="13" t="s">
        <v>202</v>
      </c>
      <c r="B20" s="1" t="s">
        <v>381</v>
      </c>
      <c r="C20" s="2" t="s">
        <v>2</v>
      </c>
      <c r="D20" s="2" t="s">
        <v>69</v>
      </c>
      <c r="E20" s="5" t="s">
        <v>111</v>
      </c>
      <c r="F20" s="6" t="s">
        <v>197</v>
      </c>
      <c r="G20" s="4" t="s">
        <v>5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</row>
    <row r="21" spans="1:29" hidden="1" x14ac:dyDescent="0.25">
      <c r="A21" s="13" t="s">
        <v>202</v>
      </c>
      <c r="B21" s="1" t="s">
        <v>379</v>
      </c>
      <c r="C21" s="2" t="s">
        <v>204</v>
      </c>
      <c r="D21" s="2" t="s">
        <v>204</v>
      </c>
      <c r="E21" s="5" t="s">
        <v>204</v>
      </c>
      <c r="F21" s="6" t="s">
        <v>207</v>
      </c>
      <c r="G21" s="4" t="s">
        <v>205</v>
      </c>
      <c r="H21">
        <v>1</v>
      </c>
    </row>
    <row r="22" spans="1:29" x14ac:dyDescent="0.25">
      <c r="A22" s="13" t="s">
        <v>0</v>
      </c>
      <c r="B22" s="1" t="s">
        <v>12</v>
      </c>
      <c r="C22" s="2" t="s">
        <v>13</v>
      </c>
      <c r="D22" s="2" t="s">
        <v>15</v>
      </c>
      <c r="E22" s="2" t="s">
        <v>4</v>
      </c>
      <c r="F22" s="6" t="s">
        <v>95</v>
      </c>
      <c r="G22" s="4" t="s">
        <v>28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hidden="1" x14ac:dyDescent="0.25">
      <c r="A23" s="13" t="s">
        <v>202</v>
      </c>
      <c r="B23" s="1" t="s">
        <v>381</v>
      </c>
      <c r="C23" s="2" t="s">
        <v>2</v>
      </c>
      <c r="D23" s="2" t="s">
        <v>69</v>
      </c>
      <c r="E23" s="5" t="s">
        <v>111</v>
      </c>
      <c r="F23" s="6" t="s">
        <v>189</v>
      </c>
      <c r="G23" s="4" t="s">
        <v>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9" x14ac:dyDescent="0.25">
      <c r="A24" s="13" t="s">
        <v>0</v>
      </c>
      <c r="B24" s="1" t="s">
        <v>380</v>
      </c>
      <c r="C24" s="2" t="s">
        <v>13</v>
      </c>
      <c r="D24" s="2" t="s">
        <v>15</v>
      </c>
      <c r="E24" s="5" t="s">
        <v>111</v>
      </c>
      <c r="F24" s="6" t="s">
        <v>145</v>
      </c>
      <c r="G24" s="4" t="s">
        <v>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</row>
    <row r="25" spans="1:29" x14ac:dyDescent="0.25">
      <c r="A25" s="13" t="s">
        <v>0</v>
      </c>
      <c r="B25" s="1" t="s">
        <v>380</v>
      </c>
      <c r="C25" s="2" t="s">
        <v>13</v>
      </c>
      <c r="D25" s="2" t="s">
        <v>15</v>
      </c>
      <c r="E25" s="5" t="s">
        <v>111</v>
      </c>
      <c r="F25" s="6" t="s">
        <v>147</v>
      </c>
      <c r="G25" s="4" t="s">
        <v>5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hidden="1" x14ac:dyDescent="0.25">
      <c r="A26" s="13" t="s">
        <v>202</v>
      </c>
      <c r="B26" s="1" t="s">
        <v>379</v>
      </c>
      <c r="C26" s="2" t="s">
        <v>204</v>
      </c>
      <c r="D26" s="2" t="s">
        <v>204</v>
      </c>
      <c r="E26" s="5" t="s">
        <v>204</v>
      </c>
      <c r="F26" s="6" t="s">
        <v>227</v>
      </c>
      <c r="G26" s="4" t="s">
        <v>205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  <row r="27" spans="1:29" hidden="1" x14ac:dyDescent="0.25">
      <c r="A27" s="13" t="s">
        <v>202</v>
      </c>
      <c r="B27" s="1" t="s">
        <v>379</v>
      </c>
      <c r="C27" s="2" t="s">
        <v>204</v>
      </c>
      <c r="D27" s="2" t="s">
        <v>204</v>
      </c>
      <c r="E27" s="5" t="s">
        <v>204</v>
      </c>
      <c r="F27" s="6" t="s">
        <v>209</v>
      </c>
      <c r="G27" s="4" t="s">
        <v>205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9" x14ac:dyDescent="0.25">
      <c r="A28" s="13" t="s">
        <v>0</v>
      </c>
      <c r="B28" s="1" t="s">
        <v>380</v>
      </c>
      <c r="C28" s="2" t="s">
        <v>13</v>
      </c>
      <c r="D28" s="2" t="s">
        <v>15</v>
      </c>
      <c r="E28" s="5" t="s">
        <v>111</v>
      </c>
      <c r="F28" s="6" t="s">
        <v>149</v>
      </c>
      <c r="G28" s="4" t="s">
        <v>5</v>
      </c>
      <c r="H28">
        <v>0.5</v>
      </c>
      <c r="I28">
        <v>0.5</v>
      </c>
      <c r="J28">
        <v>0.5</v>
      </c>
      <c r="K28">
        <v>0.5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25">
      <c r="A29" s="13" t="s">
        <v>0</v>
      </c>
      <c r="B29" s="1" t="s">
        <v>12</v>
      </c>
      <c r="C29" s="2" t="s">
        <v>13</v>
      </c>
      <c r="D29" s="2" t="s">
        <v>15</v>
      </c>
      <c r="E29" s="2" t="s">
        <v>4</v>
      </c>
      <c r="F29" s="6" t="s">
        <v>93</v>
      </c>
      <c r="G29" s="4" t="s">
        <v>5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hidden="1" x14ac:dyDescent="0.25">
      <c r="A30" s="13" t="s">
        <v>0</v>
      </c>
      <c r="B30" s="1" t="s">
        <v>38</v>
      </c>
      <c r="C30" s="2" t="s">
        <v>13</v>
      </c>
      <c r="D30" s="2" t="s">
        <v>39</v>
      </c>
      <c r="E30" s="2" t="s">
        <v>4</v>
      </c>
      <c r="F30" s="6" t="s">
        <v>41</v>
      </c>
      <c r="G30" s="4" t="s">
        <v>42</v>
      </c>
      <c r="H30">
        <v>1</v>
      </c>
      <c r="I30">
        <v>1</v>
      </c>
      <c r="J30">
        <v>1</v>
      </c>
      <c r="K30">
        <v>1</v>
      </c>
    </row>
    <row r="31" spans="1:29" hidden="1" x14ac:dyDescent="0.25">
      <c r="A31" s="13" t="s">
        <v>0</v>
      </c>
      <c r="B31" s="1" t="s">
        <v>68</v>
      </c>
      <c r="C31" s="2" t="s">
        <v>2</v>
      </c>
      <c r="D31" s="2" t="s">
        <v>69</v>
      </c>
      <c r="E31" s="2" t="s">
        <v>4</v>
      </c>
      <c r="F31" s="6" t="s">
        <v>98</v>
      </c>
      <c r="G31" s="4" t="s">
        <v>5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hidden="1" x14ac:dyDescent="0.25">
      <c r="A32" s="13" t="s">
        <v>0</v>
      </c>
      <c r="B32" s="1" t="s">
        <v>382</v>
      </c>
      <c r="C32" s="2" t="s">
        <v>13</v>
      </c>
      <c r="D32" s="2" t="s">
        <v>39</v>
      </c>
      <c r="E32" s="5" t="s">
        <v>111</v>
      </c>
      <c r="F32" s="6" t="s">
        <v>116</v>
      </c>
      <c r="G32" s="4" t="s">
        <v>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</row>
    <row r="33" spans="1:29" hidden="1" x14ac:dyDescent="0.25">
      <c r="A33" s="13" t="s">
        <v>202</v>
      </c>
      <c r="B33" s="1" t="s">
        <v>379</v>
      </c>
      <c r="C33" s="2" t="s">
        <v>204</v>
      </c>
      <c r="D33" s="2" t="s">
        <v>204</v>
      </c>
      <c r="E33" s="5" t="s">
        <v>204</v>
      </c>
      <c r="F33" s="6" t="s">
        <v>224</v>
      </c>
      <c r="G33" s="4" t="s">
        <v>205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0.5</v>
      </c>
      <c r="R33">
        <v>0.5</v>
      </c>
      <c r="S33">
        <v>0.5</v>
      </c>
      <c r="T33">
        <v>0.5</v>
      </c>
    </row>
    <row r="34" spans="1:29" hidden="1" x14ac:dyDescent="0.25">
      <c r="A34" s="13" t="s">
        <v>202</v>
      </c>
      <c r="B34" s="1" t="s">
        <v>379</v>
      </c>
      <c r="C34" s="2" t="s">
        <v>204</v>
      </c>
      <c r="D34" s="2" t="s">
        <v>204</v>
      </c>
      <c r="E34" s="5" t="s">
        <v>204</v>
      </c>
      <c r="F34" s="6" t="s">
        <v>234</v>
      </c>
      <c r="G34" s="4" t="s">
        <v>205</v>
      </c>
      <c r="H34">
        <v>0.75</v>
      </c>
      <c r="I34">
        <v>0.75</v>
      </c>
      <c r="J34">
        <v>0.75</v>
      </c>
      <c r="K34">
        <v>0.75</v>
      </c>
      <c r="L34">
        <v>0.75</v>
      </c>
      <c r="M34">
        <v>0.75</v>
      </c>
      <c r="N34">
        <v>0.75</v>
      </c>
      <c r="O34">
        <v>0.75</v>
      </c>
      <c r="P34">
        <v>0.75</v>
      </c>
      <c r="Q34">
        <v>0.75</v>
      </c>
      <c r="R34">
        <v>0.75</v>
      </c>
      <c r="S34">
        <v>0.75</v>
      </c>
      <c r="T34">
        <v>0.75</v>
      </c>
    </row>
    <row r="35" spans="1:29" hidden="1" x14ac:dyDescent="0.25">
      <c r="A35" s="13" t="s">
        <v>202</v>
      </c>
      <c r="B35" s="1" t="s">
        <v>379</v>
      </c>
      <c r="C35" s="2" t="s">
        <v>204</v>
      </c>
      <c r="D35" s="2" t="s">
        <v>204</v>
      </c>
      <c r="E35" s="5" t="s">
        <v>204</v>
      </c>
      <c r="F35" s="6" t="s">
        <v>240</v>
      </c>
      <c r="G35" s="4" t="s">
        <v>205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  <row r="36" spans="1:29" x14ac:dyDescent="0.25">
      <c r="A36" s="13" t="s">
        <v>0</v>
      </c>
      <c r="B36" s="1" t="s">
        <v>380</v>
      </c>
      <c r="C36" s="2" t="s">
        <v>13</v>
      </c>
      <c r="D36" s="2" t="s">
        <v>15</v>
      </c>
      <c r="E36" s="5" t="s">
        <v>111</v>
      </c>
      <c r="F36" s="6" t="s">
        <v>151</v>
      </c>
      <c r="G36" s="4" t="s">
        <v>5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hidden="1" x14ac:dyDescent="0.25">
      <c r="A37" s="13" t="s">
        <v>0</v>
      </c>
      <c r="B37" s="1" t="s">
        <v>38</v>
      </c>
      <c r="C37" s="2" t="s">
        <v>13</v>
      </c>
      <c r="D37" s="2" t="s">
        <v>39</v>
      </c>
      <c r="E37" s="2" t="s">
        <v>4</v>
      </c>
      <c r="F37" s="6" t="s">
        <v>43</v>
      </c>
      <c r="G37" s="4" t="s">
        <v>5</v>
      </c>
      <c r="H37">
        <v>0.5</v>
      </c>
      <c r="I37">
        <v>0.5</v>
      </c>
      <c r="J37">
        <v>0.5</v>
      </c>
      <c r="K37">
        <v>0.5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hidden="1" x14ac:dyDescent="0.25">
      <c r="A38" s="13" t="s">
        <v>102</v>
      </c>
      <c r="B38" s="1" t="s">
        <v>38</v>
      </c>
      <c r="C38" s="2" t="s">
        <v>13</v>
      </c>
      <c r="D38" s="2" t="s">
        <v>39</v>
      </c>
      <c r="E38" s="2" t="s">
        <v>4</v>
      </c>
      <c r="F38" s="6" t="s">
        <v>103</v>
      </c>
      <c r="G38" s="4" t="s">
        <v>104</v>
      </c>
    </row>
    <row r="39" spans="1:29" x14ac:dyDescent="0.25">
      <c r="A39" s="13" t="s">
        <v>0</v>
      </c>
      <c r="B39" s="1" t="s">
        <v>12</v>
      </c>
      <c r="C39" s="2" t="s">
        <v>13</v>
      </c>
      <c r="D39" s="2" t="s">
        <v>15</v>
      </c>
      <c r="E39" s="2" t="s">
        <v>4</v>
      </c>
      <c r="F39" s="6" t="s">
        <v>19</v>
      </c>
      <c r="G39" s="4" t="s">
        <v>20</v>
      </c>
      <c r="H39">
        <v>1</v>
      </c>
      <c r="I39">
        <v>1</v>
      </c>
      <c r="J39">
        <v>1</v>
      </c>
      <c r="K39">
        <v>1</v>
      </c>
    </row>
    <row r="40" spans="1:29" x14ac:dyDescent="0.25">
      <c r="A40" s="13" t="s">
        <v>0</v>
      </c>
      <c r="B40" s="1" t="s">
        <v>12</v>
      </c>
      <c r="C40" s="2" t="s">
        <v>13</v>
      </c>
      <c r="D40" s="2" t="s">
        <v>15</v>
      </c>
      <c r="E40" s="2" t="s">
        <v>4</v>
      </c>
      <c r="F40" s="6" t="s">
        <v>21</v>
      </c>
      <c r="G40" s="4" t="s">
        <v>18</v>
      </c>
    </row>
    <row r="41" spans="1:29" hidden="1" x14ac:dyDescent="0.25">
      <c r="A41" s="13" t="s">
        <v>0</v>
      </c>
      <c r="B41" s="1" t="s">
        <v>68</v>
      </c>
      <c r="C41" s="2" t="s">
        <v>2</v>
      </c>
      <c r="D41" s="2" t="s">
        <v>69</v>
      </c>
      <c r="E41" s="2" t="s">
        <v>14</v>
      </c>
      <c r="F41" s="6" t="s">
        <v>79</v>
      </c>
      <c r="G41" s="4" t="s">
        <v>5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hidden="1" x14ac:dyDescent="0.25">
      <c r="A42" s="13" t="s">
        <v>0</v>
      </c>
      <c r="B42" s="1" t="s">
        <v>382</v>
      </c>
      <c r="C42" s="2" t="s">
        <v>13</v>
      </c>
      <c r="D42" s="2" t="s">
        <v>39</v>
      </c>
      <c r="E42" s="5" t="s">
        <v>111</v>
      </c>
      <c r="F42" s="6" t="s">
        <v>117</v>
      </c>
      <c r="G42" s="4" t="s">
        <v>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hidden="1" x14ac:dyDescent="0.25">
      <c r="A43" s="13" t="s">
        <v>0</v>
      </c>
      <c r="B43" s="1" t="s">
        <v>68</v>
      </c>
      <c r="C43" s="2" t="s">
        <v>2</v>
      </c>
      <c r="D43" s="2" t="s">
        <v>69</v>
      </c>
      <c r="E43" s="2" t="s">
        <v>4</v>
      </c>
      <c r="F43" s="6" t="s">
        <v>71</v>
      </c>
      <c r="G43" s="4" t="s">
        <v>5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</row>
    <row r="44" spans="1:29" hidden="1" x14ac:dyDescent="0.25">
      <c r="A44" s="13" t="s">
        <v>0</v>
      </c>
      <c r="B44" s="1" t="s">
        <v>382</v>
      </c>
      <c r="C44" s="2" t="s">
        <v>13</v>
      </c>
      <c r="D44" s="2" t="s">
        <v>39</v>
      </c>
      <c r="E44" s="5" t="s">
        <v>111</v>
      </c>
      <c r="F44" s="6" t="s">
        <v>118</v>
      </c>
      <c r="G44" s="4" t="s">
        <v>5</v>
      </c>
      <c r="H44">
        <v>0.5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  <c r="O44">
        <v>0.5</v>
      </c>
      <c r="P44">
        <v>0.5</v>
      </c>
      <c r="Q44">
        <v>0</v>
      </c>
      <c r="R44">
        <v>0</v>
      </c>
    </row>
    <row r="45" spans="1:29" hidden="1" x14ac:dyDescent="0.25">
      <c r="A45" s="13" t="s">
        <v>202</v>
      </c>
      <c r="B45" s="1" t="s">
        <v>381</v>
      </c>
      <c r="C45" s="2" t="s">
        <v>2</v>
      </c>
      <c r="D45" s="2" t="s">
        <v>69</v>
      </c>
      <c r="E45" s="5" t="s">
        <v>111</v>
      </c>
      <c r="F45" s="6" t="s">
        <v>195</v>
      </c>
      <c r="G45" s="4" t="s">
        <v>5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</row>
    <row r="46" spans="1:29" x14ac:dyDescent="0.25">
      <c r="A46" s="13" t="s">
        <v>0</v>
      </c>
      <c r="B46" s="1" t="s">
        <v>380</v>
      </c>
      <c r="C46" s="2" t="s">
        <v>13</v>
      </c>
      <c r="D46" s="2" t="s">
        <v>15</v>
      </c>
      <c r="E46" s="5" t="s">
        <v>111</v>
      </c>
      <c r="F46" s="6" t="s">
        <v>167</v>
      </c>
      <c r="G46" s="4" t="s">
        <v>5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25">
      <c r="A47" s="13" t="s">
        <v>0</v>
      </c>
      <c r="B47" s="1" t="s">
        <v>12</v>
      </c>
      <c r="C47" s="2" t="s">
        <v>13</v>
      </c>
      <c r="D47" s="2" t="s">
        <v>15</v>
      </c>
      <c r="E47" s="2" t="s">
        <v>4</v>
      </c>
      <c r="F47" s="6" t="s">
        <v>22</v>
      </c>
      <c r="G47" s="4" t="s">
        <v>20</v>
      </c>
      <c r="H47">
        <v>1</v>
      </c>
      <c r="I47">
        <v>1</v>
      </c>
      <c r="J47">
        <v>1</v>
      </c>
      <c r="K47">
        <v>1</v>
      </c>
    </row>
    <row r="48" spans="1:29" x14ac:dyDescent="0.25">
      <c r="A48" s="13" t="s">
        <v>0</v>
      </c>
      <c r="B48" s="1" t="s">
        <v>380</v>
      </c>
      <c r="C48" s="2" t="s">
        <v>13</v>
      </c>
      <c r="D48" s="2" t="s">
        <v>15</v>
      </c>
      <c r="E48" s="5" t="s">
        <v>111</v>
      </c>
      <c r="F48" s="6" t="s">
        <v>135</v>
      </c>
      <c r="G48" s="4" t="s">
        <v>5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29" hidden="1" x14ac:dyDescent="0.25">
      <c r="A49" s="13" t="s">
        <v>202</v>
      </c>
      <c r="B49" s="1" t="s">
        <v>381</v>
      </c>
      <c r="C49" s="2" t="s">
        <v>2</v>
      </c>
      <c r="D49" s="2" t="s">
        <v>69</v>
      </c>
      <c r="E49" s="5" t="s">
        <v>111</v>
      </c>
      <c r="F49" s="6" t="s">
        <v>200</v>
      </c>
      <c r="G49" s="4" t="s">
        <v>5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9" x14ac:dyDescent="0.25">
      <c r="A50" s="13" t="s">
        <v>0</v>
      </c>
      <c r="B50" s="1" t="s">
        <v>12</v>
      </c>
      <c r="C50" s="2" t="s">
        <v>13</v>
      </c>
      <c r="D50" s="2" t="s">
        <v>15</v>
      </c>
      <c r="E50" s="2" t="s">
        <v>4</v>
      </c>
      <c r="F50" s="6" t="s">
        <v>23</v>
      </c>
      <c r="G50" s="4" t="s">
        <v>24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29" x14ac:dyDescent="0.25">
      <c r="A51" s="13" t="s">
        <v>0</v>
      </c>
      <c r="B51" s="1" t="s">
        <v>12</v>
      </c>
      <c r="C51" s="2" t="s">
        <v>13</v>
      </c>
      <c r="D51" s="2" t="s">
        <v>15</v>
      </c>
      <c r="E51" s="2" t="s">
        <v>4</v>
      </c>
      <c r="F51" s="6" t="s">
        <v>80</v>
      </c>
      <c r="G51" s="4" t="s">
        <v>28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</row>
    <row r="52" spans="1:29" hidden="1" x14ac:dyDescent="0.25">
      <c r="A52" s="13" t="s">
        <v>202</v>
      </c>
      <c r="B52" s="1" t="s">
        <v>379</v>
      </c>
      <c r="C52" s="2" t="s">
        <v>204</v>
      </c>
      <c r="D52" s="2" t="s">
        <v>204</v>
      </c>
      <c r="E52" s="5" t="s">
        <v>204</v>
      </c>
      <c r="F52" s="6" t="s">
        <v>230</v>
      </c>
      <c r="G52" s="4" t="s">
        <v>205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</row>
    <row r="53" spans="1:29" hidden="1" x14ac:dyDescent="0.25">
      <c r="A53" s="13" t="s">
        <v>0</v>
      </c>
      <c r="B53" s="1" t="s">
        <v>38</v>
      </c>
      <c r="C53" s="2" t="s">
        <v>13</v>
      </c>
      <c r="D53" s="2" t="s">
        <v>39</v>
      </c>
      <c r="E53" s="5" t="s">
        <v>4</v>
      </c>
      <c r="F53" s="6" t="s">
        <v>119</v>
      </c>
      <c r="G53" s="4" t="s">
        <v>5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</row>
    <row r="54" spans="1:29" x14ac:dyDescent="0.25">
      <c r="A54" s="13" t="s">
        <v>0</v>
      </c>
      <c r="B54" s="1" t="s">
        <v>380</v>
      </c>
      <c r="C54" s="2" t="s">
        <v>13</v>
      </c>
      <c r="D54" s="2" t="s">
        <v>15</v>
      </c>
      <c r="E54" s="5" t="s">
        <v>111</v>
      </c>
      <c r="F54" s="6" t="s">
        <v>152</v>
      </c>
      <c r="G54" s="4" t="s">
        <v>5</v>
      </c>
      <c r="H54">
        <v>0.5</v>
      </c>
      <c r="I54">
        <v>0.5</v>
      </c>
      <c r="J54">
        <v>0.5</v>
      </c>
      <c r="K54">
        <v>0.5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</row>
    <row r="55" spans="1:29" hidden="1" x14ac:dyDescent="0.25">
      <c r="A55" s="13" t="s">
        <v>0</v>
      </c>
      <c r="B55" s="1" t="s">
        <v>383</v>
      </c>
      <c r="C55" s="2" t="s">
        <v>13</v>
      </c>
      <c r="D55" s="2" t="s">
        <v>188</v>
      </c>
      <c r="E55" s="5" t="s">
        <v>111</v>
      </c>
      <c r="F55" s="6" t="s">
        <v>186</v>
      </c>
      <c r="G55" s="4" t="s">
        <v>5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</row>
    <row r="56" spans="1:29" hidden="1" x14ac:dyDescent="0.25">
      <c r="A56" s="13" t="s">
        <v>202</v>
      </c>
      <c r="B56" s="1" t="s">
        <v>379</v>
      </c>
      <c r="C56" s="2" t="s">
        <v>204</v>
      </c>
      <c r="D56" s="2" t="s">
        <v>204</v>
      </c>
      <c r="E56" s="5" t="s">
        <v>204</v>
      </c>
      <c r="F56" s="6" t="s">
        <v>219</v>
      </c>
      <c r="G56" s="4" t="s">
        <v>205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</row>
    <row r="57" spans="1:29" x14ac:dyDescent="0.25">
      <c r="A57" s="13" t="s">
        <v>0</v>
      </c>
      <c r="B57" s="1" t="s">
        <v>380</v>
      </c>
      <c r="C57" s="2" t="s">
        <v>13</v>
      </c>
      <c r="D57" s="2" t="s">
        <v>15</v>
      </c>
      <c r="E57" s="5" t="s">
        <v>111</v>
      </c>
      <c r="F57" s="6" t="s">
        <v>153</v>
      </c>
      <c r="G57" s="4" t="s">
        <v>5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</row>
    <row r="58" spans="1:29" hidden="1" x14ac:dyDescent="0.25">
      <c r="A58" s="13" t="s">
        <v>202</v>
      </c>
      <c r="B58" s="1" t="s">
        <v>379</v>
      </c>
      <c r="C58" s="2" t="s">
        <v>204</v>
      </c>
      <c r="D58" s="2" t="s">
        <v>204</v>
      </c>
      <c r="E58" s="5" t="s">
        <v>204</v>
      </c>
      <c r="F58" s="6" t="s">
        <v>212</v>
      </c>
      <c r="G58" s="4" t="s">
        <v>205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</row>
    <row r="59" spans="1:29" hidden="1" x14ac:dyDescent="0.25">
      <c r="A59" s="13" t="s">
        <v>0</v>
      </c>
      <c r="B59" s="1" t="s">
        <v>38</v>
      </c>
      <c r="C59" s="2" t="s">
        <v>13</v>
      </c>
      <c r="D59" s="2" t="s">
        <v>39</v>
      </c>
      <c r="E59" s="2" t="s">
        <v>4</v>
      </c>
      <c r="F59" s="6" t="s">
        <v>52</v>
      </c>
      <c r="G59" s="4" t="s">
        <v>5</v>
      </c>
    </row>
    <row r="60" spans="1:29" hidden="1" x14ac:dyDescent="0.25">
      <c r="A60" s="13" t="s">
        <v>0</v>
      </c>
      <c r="B60" s="1" t="s">
        <v>74</v>
      </c>
      <c r="C60" s="2" t="s">
        <v>2</v>
      </c>
      <c r="D60" s="2" t="s">
        <v>10</v>
      </c>
      <c r="E60" s="2" t="s">
        <v>4</v>
      </c>
      <c r="F60" s="6" t="s">
        <v>75</v>
      </c>
      <c r="G60" s="4" t="s">
        <v>5</v>
      </c>
      <c r="H60">
        <v>0.5</v>
      </c>
      <c r="I60">
        <v>0.5</v>
      </c>
      <c r="J60">
        <v>0.5</v>
      </c>
      <c r="K60">
        <v>0.5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</row>
    <row r="61" spans="1:29" hidden="1" x14ac:dyDescent="0.25">
      <c r="A61" s="13" t="s">
        <v>202</v>
      </c>
      <c r="B61" s="1" t="s">
        <v>379</v>
      </c>
      <c r="C61" s="2" t="s">
        <v>204</v>
      </c>
      <c r="D61" s="2" t="s">
        <v>204</v>
      </c>
      <c r="E61" s="5" t="s">
        <v>204</v>
      </c>
      <c r="F61" s="6" t="s">
        <v>232</v>
      </c>
      <c r="G61" s="4" t="s">
        <v>205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</row>
    <row r="62" spans="1:29" hidden="1" x14ac:dyDescent="0.25">
      <c r="A62" s="13" t="s">
        <v>202</v>
      </c>
      <c r="B62" s="1" t="s">
        <v>379</v>
      </c>
      <c r="C62" s="2" t="s">
        <v>204</v>
      </c>
      <c r="D62" s="2" t="s">
        <v>204</v>
      </c>
      <c r="E62" s="5" t="s">
        <v>204</v>
      </c>
      <c r="F62" s="6" t="s">
        <v>217</v>
      </c>
      <c r="G62" s="4" t="s">
        <v>205</v>
      </c>
      <c r="H62">
        <v>0.75</v>
      </c>
      <c r="I62">
        <v>0.75</v>
      </c>
      <c r="J62">
        <v>0.75</v>
      </c>
      <c r="K62">
        <v>0.75</v>
      </c>
      <c r="L62">
        <v>0.75</v>
      </c>
      <c r="M62">
        <v>0.75</v>
      </c>
      <c r="N62">
        <v>0.75</v>
      </c>
      <c r="O62">
        <v>0.75</v>
      </c>
      <c r="P62">
        <v>0.75</v>
      </c>
      <c r="Q62">
        <v>0.75</v>
      </c>
      <c r="R62">
        <v>0.75</v>
      </c>
      <c r="S62">
        <v>0.75</v>
      </c>
      <c r="T62">
        <v>0.75</v>
      </c>
    </row>
    <row r="63" spans="1:29" hidden="1" x14ac:dyDescent="0.25">
      <c r="A63" s="13" t="s">
        <v>0</v>
      </c>
      <c r="B63" s="1" t="s">
        <v>382</v>
      </c>
      <c r="C63" s="2" t="s">
        <v>13</v>
      </c>
      <c r="D63" s="2" t="s">
        <v>39</v>
      </c>
      <c r="E63" s="5" t="s">
        <v>111</v>
      </c>
      <c r="F63" s="6" t="s">
        <v>120</v>
      </c>
      <c r="G63" s="4" t="s">
        <v>5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</row>
    <row r="64" spans="1:29" hidden="1" x14ac:dyDescent="0.25">
      <c r="A64" s="13" t="s">
        <v>202</v>
      </c>
      <c r="B64" s="1" t="s">
        <v>379</v>
      </c>
      <c r="C64" s="2" t="s">
        <v>204</v>
      </c>
      <c r="D64" s="2" t="s">
        <v>204</v>
      </c>
      <c r="E64" s="5" t="s">
        <v>204</v>
      </c>
      <c r="F64" s="6" t="s">
        <v>235</v>
      </c>
      <c r="G64" s="4" t="s">
        <v>205</v>
      </c>
      <c r="H64">
        <v>0.25</v>
      </c>
      <c r="I64">
        <v>0.25</v>
      </c>
      <c r="J64">
        <v>0.25</v>
      </c>
      <c r="K64">
        <v>0.25</v>
      </c>
      <c r="L64">
        <v>0.25</v>
      </c>
      <c r="M64">
        <v>0.25</v>
      </c>
      <c r="N64">
        <v>0.25</v>
      </c>
      <c r="O64">
        <v>0.25</v>
      </c>
      <c r="P64">
        <v>0.25</v>
      </c>
      <c r="Q64">
        <v>0.25</v>
      </c>
      <c r="R64">
        <v>0.25</v>
      </c>
      <c r="S64">
        <v>0.25</v>
      </c>
      <c r="T64">
        <v>0.25</v>
      </c>
    </row>
    <row r="65" spans="1:29" x14ac:dyDescent="0.25">
      <c r="A65" s="13" t="s">
        <v>0</v>
      </c>
      <c r="B65" s="1" t="s">
        <v>380</v>
      </c>
      <c r="C65" s="2" t="s">
        <v>13</v>
      </c>
      <c r="D65" s="2" t="s">
        <v>15</v>
      </c>
      <c r="E65" s="5" t="s">
        <v>111</v>
      </c>
      <c r="F65" s="6" t="s">
        <v>162</v>
      </c>
      <c r="G65" s="4" t="s">
        <v>5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</row>
    <row r="66" spans="1:29" x14ac:dyDescent="0.25">
      <c r="A66" s="13" t="s">
        <v>0</v>
      </c>
      <c r="B66" s="1" t="s">
        <v>12</v>
      </c>
      <c r="C66" s="2" t="s">
        <v>13</v>
      </c>
      <c r="D66" s="2" t="s">
        <v>15</v>
      </c>
      <c r="E66" s="2" t="s">
        <v>4</v>
      </c>
      <c r="F66" s="6" t="s">
        <v>96</v>
      </c>
      <c r="G66" s="4" t="s">
        <v>28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</row>
    <row r="67" spans="1:29" hidden="1" x14ac:dyDescent="0.25">
      <c r="A67" s="13" t="s">
        <v>202</v>
      </c>
      <c r="B67" s="1" t="s">
        <v>379</v>
      </c>
      <c r="C67" s="2" t="s">
        <v>204</v>
      </c>
      <c r="D67" s="2" t="s">
        <v>204</v>
      </c>
      <c r="E67" s="5" t="s">
        <v>204</v>
      </c>
      <c r="F67" s="6" t="s">
        <v>241</v>
      </c>
      <c r="G67" s="4" t="s">
        <v>205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</row>
    <row r="68" spans="1:29" x14ac:dyDescent="0.25">
      <c r="A68" s="13" t="s">
        <v>0</v>
      </c>
      <c r="B68" s="1" t="s">
        <v>380</v>
      </c>
      <c r="C68" s="2" t="s">
        <v>13</v>
      </c>
      <c r="D68" s="2" t="s">
        <v>15</v>
      </c>
      <c r="E68" s="5" t="s">
        <v>111</v>
      </c>
      <c r="F68" s="6" t="s">
        <v>165</v>
      </c>
      <c r="G68" s="4" t="s">
        <v>5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</row>
    <row r="69" spans="1:29" hidden="1" x14ac:dyDescent="0.25">
      <c r="A69" s="13" t="s">
        <v>0</v>
      </c>
      <c r="B69" s="1" t="s">
        <v>382</v>
      </c>
      <c r="C69" s="2" t="s">
        <v>13</v>
      </c>
      <c r="D69" s="2" t="s">
        <v>39</v>
      </c>
      <c r="E69" s="5" t="s">
        <v>111</v>
      </c>
      <c r="F69" s="6" t="s">
        <v>121</v>
      </c>
      <c r="G69" s="4" t="s">
        <v>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hidden="1" x14ac:dyDescent="0.25">
      <c r="A70" s="13" t="s">
        <v>202</v>
      </c>
      <c r="B70" s="1" t="s">
        <v>379</v>
      </c>
      <c r="C70" s="2" t="s">
        <v>204</v>
      </c>
      <c r="D70" s="2" t="s">
        <v>204</v>
      </c>
      <c r="E70" s="5" t="s">
        <v>204</v>
      </c>
      <c r="F70" s="6" t="s">
        <v>222</v>
      </c>
      <c r="G70" s="4" t="s">
        <v>205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</row>
    <row r="71" spans="1:29" hidden="1" x14ac:dyDescent="0.25">
      <c r="A71" s="13" t="s">
        <v>0</v>
      </c>
      <c r="B71" s="1" t="s">
        <v>68</v>
      </c>
      <c r="C71" s="2" t="s">
        <v>2</v>
      </c>
      <c r="D71" s="2" t="s">
        <v>69</v>
      </c>
      <c r="E71" s="2" t="s">
        <v>4</v>
      </c>
      <c r="F71" s="6" t="s">
        <v>72</v>
      </c>
      <c r="G71" s="10" t="s">
        <v>5</v>
      </c>
      <c r="H71">
        <v>1</v>
      </c>
    </row>
    <row r="72" spans="1:29" x14ac:dyDescent="0.25">
      <c r="A72" s="13" t="s">
        <v>0</v>
      </c>
      <c r="B72" s="1" t="s">
        <v>12</v>
      </c>
      <c r="C72" s="2" t="s">
        <v>13</v>
      </c>
      <c r="D72" s="2" t="s">
        <v>15</v>
      </c>
      <c r="E72" s="2" t="s">
        <v>4</v>
      </c>
      <c r="F72" s="6" t="s">
        <v>31</v>
      </c>
      <c r="G72" s="4" t="s">
        <v>28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</row>
    <row r="73" spans="1:29" x14ac:dyDescent="0.25">
      <c r="A73" s="13" t="s">
        <v>0</v>
      </c>
      <c r="B73" s="1" t="s">
        <v>380</v>
      </c>
      <c r="C73" s="2" t="s">
        <v>13</v>
      </c>
      <c r="D73" s="2" t="s">
        <v>15</v>
      </c>
      <c r="E73" s="5" t="s">
        <v>111</v>
      </c>
      <c r="F73" s="6" t="s">
        <v>139</v>
      </c>
      <c r="G73" s="4" t="s">
        <v>5</v>
      </c>
      <c r="H73">
        <v>0.5</v>
      </c>
      <c r="I73">
        <v>0.5</v>
      </c>
      <c r="J73">
        <v>0.5</v>
      </c>
      <c r="K73">
        <v>0.5</v>
      </c>
      <c r="L73">
        <v>0.5</v>
      </c>
      <c r="M73">
        <v>0.5</v>
      </c>
      <c r="N73">
        <v>0.5</v>
      </c>
      <c r="O73">
        <v>0.5</v>
      </c>
      <c r="P73">
        <v>0.5</v>
      </c>
    </row>
    <row r="74" spans="1:29" x14ac:dyDescent="0.25">
      <c r="A74" s="13" t="s">
        <v>0</v>
      </c>
      <c r="B74" s="1" t="s">
        <v>12</v>
      </c>
      <c r="C74" s="2" t="s">
        <v>13</v>
      </c>
      <c r="D74" s="2" t="s">
        <v>15</v>
      </c>
      <c r="E74" s="2" t="s">
        <v>4</v>
      </c>
      <c r="F74" s="6" t="s">
        <v>30</v>
      </c>
      <c r="G74" s="4" t="s">
        <v>28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</row>
    <row r="75" spans="1:29" hidden="1" x14ac:dyDescent="0.25">
      <c r="A75" s="13" t="s">
        <v>0</v>
      </c>
      <c r="B75" s="2" t="s">
        <v>14</v>
      </c>
      <c r="C75" s="2" t="s">
        <v>410</v>
      </c>
      <c r="D75" s="2" t="s">
        <v>70</v>
      </c>
      <c r="E75" s="2" t="s">
        <v>14</v>
      </c>
      <c r="F75" s="6" t="s">
        <v>82</v>
      </c>
      <c r="G75" s="4" t="s">
        <v>416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</row>
    <row r="76" spans="1:29" hidden="1" x14ac:dyDescent="0.25">
      <c r="A76" s="13" t="s">
        <v>0</v>
      </c>
      <c r="B76" s="1" t="s">
        <v>44</v>
      </c>
      <c r="C76" s="2" t="s">
        <v>13</v>
      </c>
      <c r="D76" s="2" t="s">
        <v>39</v>
      </c>
      <c r="E76" s="2" t="s">
        <v>45</v>
      </c>
      <c r="F76" s="6" t="s">
        <v>46</v>
      </c>
      <c r="G76" s="4" t="s">
        <v>101</v>
      </c>
      <c r="H76">
        <v>1</v>
      </c>
      <c r="I76">
        <v>1</v>
      </c>
      <c r="J76">
        <v>1</v>
      </c>
      <c r="K76">
        <v>1</v>
      </c>
    </row>
    <row r="77" spans="1:29" hidden="1" x14ac:dyDescent="0.25">
      <c r="A77" s="13" t="s">
        <v>0</v>
      </c>
      <c r="B77" s="1" t="s">
        <v>38</v>
      </c>
      <c r="C77" s="2" t="s">
        <v>13</v>
      </c>
      <c r="D77" s="2" t="s">
        <v>39</v>
      </c>
      <c r="E77" s="2" t="s">
        <v>4</v>
      </c>
      <c r="F77" s="6" t="s">
        <v>47</v>
      </c>
      <c r="G77" s="4" t="s">
        <v>5</v>
      </c>
      <c r="H77">
        <v>0.3</v>
      </c>
      <c r="I77">
        <v>0.3</v>
      </c>
      <c r="J77">
        <v>0.3</v>
      </c>
      <c r="K77">
        <v>0.3</v>
      </c>
    </row>
    <row r="78" spans="1:29" hidden="1" x14ac:dyDescent="0.25">
      <c r="A78" s="13" t="s">
        <v>0</v>
      </c>
      <c r="B78" s="1" t="s">
        <v>38</v>
      </c>
      <c r="C78" s="2" t="s">
        <v>13</v>
      </c>
      <c r="D78" s="2" t="s">
        <v>39</v>
      </c>
      <c r="E78" s="2" t="s">
        <v>4</v>
      </c>
      <c r="F78" s="6" t="s">
        <v>47</v>
      </c>
      <c r="G78" s="4" t="s">
        <v>105</v>
      </c>
      <c r="H78">
        <v>0.3</v>
      </c>
      <c r="I78">
        <v>0.3</v>
      </c>
      <c r="J78">
        <v>0.3</v>
      </c>
      <c r="K78">
        <v>0.3</v>
      </c>
    </row>
    <row r="79" spans="1:29" hidden="1" x14ac:dyDescent="0.25">
      <c r="A79" s="13" t="s">
        <v>202</v>
      </c>
      <c r="B79" s="1" t="s">
        <v>379</v>
      </c>
      <c r="C79" s="2" t="s">
        <v>204</v>
      </c>
      <c r="D79" s="2" t="s">
        <v>204</v>
      </c>
      <c r="E79" s="5" t="s">
        <v>204</v>
      </c>
      <c r="F79" s="6" t="s">
        <v>226</v>
      </c>
      <c r="G79" s="4" t="s">
        <v>205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</row>
    <row r="80" spans="1:29" hidden="1" x14ac:dyDescent="0.25">
      <c r="A80" s="13" t="s">
        <v>202</v>
      </c>
      <c r="B80" s="1" t="s">
        <v>379</v>
      </c>
      <c r="C80" s="2" t="s">
        <v>204</v>
      </c>
      <c r="D80" s="2" t="s">
        <v>204</v>
      </c>
      <c r="E80" s="5" t="s">
        <v>204</v>
      </c>
      <c r="F80" s="6" t="s">
        <v>210</v>
      </c>
      <c r="G80" s="4" t="s">
        <v>205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</row>
    <row r="81" spans="1:29" hidden="1" x14ac:dyDescent="0.25">
      <c r="A81" s="13" t="s">
        <v>202</v>
      </c>
      <c r="B81" s="1" t="s">
        <v>379</v>
      </c>
      <c r="C81" s="2" t="s">
        <v>204</v>
      </c>
      <c r="D81" s="2" t="s">
        <v>204</v>
      </c>
      <c r="E81" s="5" t="s">
        <v>204</v>
      </c>
      <c r="F81" s="6" t="s">
        <v>243</v>
      </c>
      <c r="G81" s="4" t="s">
        <v>205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</row>
    <row r="82" spans="1:29" hidden="1" x14ac:dyDescent="0.25">
      <c r="A82" s="13" t="s">
        <v>202</v>
      </c>
      <c r="B82" s="1" t="s">
        <v>381</v>
      </c>
      <c r="C82" s="2" t="s">
        <v>2</v>
      </c>
      <c r="D82" s="2" t="s">
        <v>69</v>
      </c>
      <c r="E82" s="5" t="s">
        <v>111</v>
      </c>
      <c r="F82" s="6" t="s">
        <v>190</v>
      </c>
      <c r="G82" s="4" t="s">
        <v>5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</row>
    <row r="83" spans="1:29" hidden="1" x14ac:dyDescent="0.25">
      <c r="A83" s="13" t="s">
        <v>202</v>
      </c>
      <c r="B83" s="1" t="s">
        <v>379</v>
      </c>
      <c r="C83" s="2" t="s">
        <v>204</v>
      </c>
      <c r="D83" s="2" t="s">
        <v>204</v>
      </c>
      <c r="E83" s="5" t="s">
        <v>204</v>
      </c>
      <c r="F83" s="6" t="s">
        <v>228</v>
      </c>
      <c r="G83" s="4" t="s">
        <v>205</v>
      </c>
      <c r="H83">
        <v>1</v>
      </c>
    </row>
    <row r="84" spans="1:29" x14ac:dyDescent="0.25">
      <c r="A84" s="13" t="s">
        <v>0</v>
      </c>
      <c r="B84" s="1" t="s">
        <v>380</v>
      </c>
      <c r="C84" s="2" t="s">
        <v>13</v>
      </c>
      <c r="D84" s="2" t="s">
        <v>15</v>
      </c>
      <c r="E84" s="5" t="s">
        <v>111</v>
      </c>
      <c r="F84" s="6" t="s">
        <v>146</v>
      </c>
      <c r="G84" s="4" t="s">
        <v>5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</row>
    <row r="85" spans="1:29" hidden="1" x14ac:dyDescent="0.25">
      <c r="A85" s="13" t="s">
        <v>0</v>
      </c>
      <c r="B85" s="1" t="s">
        <v>382</v>
      </c>
      <c r="C85" s="2" t="s">
        <v>13</v>
      </c>
      <c r="D85" s="2" t="s">
        <v>39</v>
      </c>
      <c r="E85" s="5" t="s">
        <v>111</v>
      </c>
      <c r="F85" s="6" t="s">
        <v>122</v>
      </c>
      <c r="G85" s="4" t="s">
        <v>5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</row>
    <row r="86" spans="1:29" x14ac:dyDescent="0.25">
      <c r="A86" s="13" t="s">
        <v>0</v>
      </c>
      <c r="B86" s="1" t="s">
        <v>380</v>
      </c>
      <c r="C86" s="2" t="s">
        <v>13</v>
      </c>
      <c r="D86" s="2" t="s">
        <v>15</v>
      </c>
      <c r="E86" s="5" t="s">
        <v>111</v>
      </c>
      <c r="F86" s="6" t="s">
        <v>154</v>
      </c>
      <c r="G86" s="4" t="s">
        <v>5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</row>
    <row r="87" spans="1:29" hidden="1" x14ac:dyDescent="0.25">
      <c r="A87" s="13" t="s">
        <v>0</v>
      </c>
      <c r="B87" s="1" t="s">
        <v>68</v>
      </c>
      <c r="C87" s="2" t="s">
        <v>2</v>
      </c>
      <c r="D87" s="2" t="s">
        <v>69</v>
      </c>
      <c r="E87" s="2" t="s">
        <v>4</v>
      </c>
      <c r="F87" s="6" t="s">
        <v>73</v>
      </c>
      <c r="G87" s="4" t="s">
        <v>5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</row>
    <row r="88" spans="1:29" x14ac:dyDescent="0.25">
      <c r="A88" s="13" t="s">
        <v>0</v>
      </c>
      <c r="B88" s="1" t="s">
        <v>380</v>
      </c>
      <c r="C88" s="2" t="s">
        <v>13</v>
      </c>
      <c r="D88" s="2" t="s">
        <v>15</v>
      </c>
      <c r="E88" s="5" t="s">
        <v>111</v>
      </c>
      <c r="F88" s="6" t="s">
        <v>155</v>
      </c>
      <c r="G88" s="4" t="s">
        <v>5</v>
      </c>
      <c r="H88">
        <v>0.5</v>
      </c>
      <c r="I88">
        <v>0.5</v>
      </c>
      <c r="J88">
        <v>0.5</v>
      </c>
      <c r="K88">
        <v>0.5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</row>
    <row r="89" spans="1:29" hidden="1" x14ac:dyDescent="0.25">
      <c r="A89" s="13" t="s">
        <v>202</v>
      </c>
      <c r="B89" s="1" t="s">
        <v>379</v>
      </c>
      <c r="C89" s="2" t="s">
        <v>204</v>
      </c>
      <c r="D89" s="2" t="s">
        <v>204</v>
      </c>
      <c r="E89" s="5" t="s">
        <v>204</v>
      </c>
      <c r="F89" s="6" t="s">
        <v>229</v>
      </c>
      <c r="G89" s="4" t="s">
        <v>205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</row>
    <row r="90" spans="1:29" x14ac:dyDescent="0.25">
      <c r="A90" s="13" t="s">
        <v>0</v>
      </c>
      <c r="B90" s="1" t="s">
        <v>380</v>
      </c>
      <c r="C90" s="2" t="s">
        <v>13</v>
      </c>
      <c r="D90" s="2" t="s">
        <v>15</v>
      </c>
      <c r="E90" s="5" t="s">
        <v>111</v>
      </c>
      <c r="F90" s="6" t="s">
        <v>157</v>
      </c>
      <c r="G90" s="4" t="s">
        <v>5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</row>
    <row r="91" spans="1:29" x14ac:dyDescent="0.25">
      <c r="A91" s="13" t="s">
        <v>0</v>
      </c>
      <c r="B91" s="1" t="s">
        <v>380</v>
      </c>
      <c r="C91" s="2" t="s">
        <v>13</v>
      </c>
      <c r="D91" s="2" t="s">
        <v>15</v>
      </c>
      <c r="E91" s="5" t="s">
        <v>111</v>
      </c>
      <c r="F91" s="6" t="s">
        <v>156</v>
      </c>
      <c r="G91" s="4" t="s">
        <v>5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</row>
    <row r="92" spans="1:29" x14ac:dyDescent="0.25">
      <c r="A92" s="13" t="s">
        <v>0</v>
      </c>
      <c r="B92" s="1" t="s">
        <v>380</v>
      </c>
      <c r="C92" s="2" t="s">
        <v>13</v>
      </c>
      <c r="D92" s="2" t="s">
        <v>15</v>
      </c>
      <c r="E92" s="5" t="s">
        <v>111</v>
      </c>
      <c r="F92" s="6" t="s">
        <v>140</v>
      </c>
      <c r="G92" s="4" t="s">
        <v>5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</row>
    <row r="93" spans="1:29" hidden="1" x14ac:dyDescent="0.25">
      <c r="A93" s="13" t="s">
        <v>202</v>
      </c>
      <c r="B93" s="1" t="s">
        <v>379</v>
      </c>
      <c r="C93" s="2" t="s">
        <v>204</v>
      </c>
      <c r="D93" s="2" t="s">
        <v>204</v>
      </c>
      <c r="E93" s="5" t="s">
        <v>204</v>
      </c>
      <c r="F93" s="6" t="s">
        <v>239</v>
      </c>
      <c r="G93" s="4" t="s">
        <v>205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</row>
    <row r="94" spans="1:29" x14ac:dyDescent="0.25">
      <c r="A94" s="13" t="s">
        <v>0</v>
      </c>
      <c r="B94" s="1" t="s">
        <v>12</v>
      </c>
      <c r="C94" s="2" t="s">
        <v>13</v>
      </c>
      <c r="D94" s="2" t="s">
        <v>15</v>
      </c>
      <c r="E94" s="2" t="s">
        <v>4</v>
      </c>
      <c r="F94" s="6" t="s">
        <v>25</v>
      </c>
      <c r="G94" s="4" t="s">
        <v>28</v>
      </c>
      <c r="H94">
        <v>0.5</v>
      </c>
      <c r="I94">
        <v>0.5</v>
      </c>
      <c r="J94">
        <v>0.5</v>
      </c>
      <c r="K94">
        <v>0.5</v>
      </c>
    </row>
    <row r="95" spans="1:29" hidden="1" x14ac:dyDescent="0.25">
      <c r="A95" s="13" t="s">
        <v>0</v>
      </c>
      <c r="B95" s="1" t="s">
        <v>382</v>
      </c>
      <c r="C95" s="2" t="s">
        <v>13</v>
      </c>
      <c r="D95" s="2" t="s">
        <v>39</v>
      </c>
      <c r="E95" s="5" t="s">
        <v>111</v>
      </c>
      <c r="F95" s="6" t="s">
        <v>123</v>
      </c>
      <c r="G95" s="4" t="s">
        <v>5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29" x14ac:dyDescent="0.25">
      <c r="A96" s="13" t="s">
        <v>0</v>
      </c>
      <c r="B96" s="1" t="s">
        <v>380</v>
      </c>
      <c r="C96" s="2" t="s">
        <v>13</v>
      </c>
      <c r="D96" s="2" t="s">
        <v>15</v>
      </c>
      <c r="E96" s="5" t="s">
        <v>111</v>
      </c>
      <c r="F96" s="6" t="s">
        <v>136</v>
      </c>
      <c r="G96" s="4" t="s">
        <v>5</v>
      </c>
      <c r="H96">
        <v>0.5</v>
      </c>
      <c r="I96">
        <v>0.5</v>
      </c>
      <c r="J96">
        <v>0.5</v>
      </c>
      <c r="K96">
        <v>0.5</v>
      </c>
      <c r="L96">
        <v>0.5</v>
      </c>
      <c r="M96">
        <v>0.5</v>
      </c>
      <c r="N96">
        <v>0.5</v>
      </c>
      <c r="O96">
        <v>0.5</v>
      </c>
      <c r="P96">
        <v>0.5</v>
      </c>
    </row>
    <row r="97" spans="1:29" x14ac:dyDescent="0.25">
      <c r="A97" s="13" t="s">
        <v>0</v>
      </c>
      <c r="B97" s="1" t="s">
        <v>380</v>
      </c>
      <c r="C97" s="2" t="s">
        <v>13</v>
      </c>
      <c r="D97" s="2" t="s">
        <v>15</v>
      </c>
      <c r="E97" s="5" t="s">
        <v>111</v>
      </c>
      <c r="F97" s="6" t="s">
        <v>148</v>
      </c>
      <c r="G97" s="4" t="s">
        <v>5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</row>
    <row r="98" spans="1:29" x14ac:dyDescent="0.25">
      <c r="A98" s="13" t="s">
        <v>0</v>
      </c>
      <c r="B98" s="1" t="s">
        <v>380</v>
      </c>
      <c r="C98" s="2" t="s">
        <v>13</v>
      </c>
      <c r="D98" s="2" t="s">
        <v>15</v>
      </c>
      <c r="E98" s="5" t="s">
        <v>111</v>
      </c>
      <c r="F98" s="6" t="s">
        <v>166</v>
      </c>
      <c r="G98" s="4" t="s">
        <v>5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</row>
    <row r="99" spans="1:29" hidden="1" x14ac:dyDescent="0.25">
      <c r="A99" s="13" t="s">
        <v>202</v>
      </c>
      <c r="B99" s="1" t="s">
        <v>379</v>
      </c>
      <c r="C99" s="2" t="s">
        <v>204</v>
      </c>
      <c r="D99" s="2" t="s">
        <v>204</v>
      </c>
      <c r="E99" s="5" t="s">
        <v>204</v>
      </c>
      <c r="F99" s="6" t="s">
        <v>203</v>
      </c>
      <c r="G99" s="4" t="s">
        <v>205</v>
      </c>
      <c r="H99">
        <v>0.5</v>
      </c>
      <c r="I99">
        <v>0.5</v>
      </c>
      <c r="J99">
        <v>0.5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0.5</v>
      </c>
      <c r="V99">
        <v>0.5</v>
      </c>
      <c r="W99">
        <v>0.5</v>
      </c>
      <c r="X99">
        <v>0.5</v>
      </c>
    </row>
    <row r="100" spans="1:29" hidden="1" x14ac:dyDescent="0.25">
      <c r="A100" s="13" t="s">
        <v>202</v>
      </c>
      <c r="B100" s="1" t="s">
        <v>379</v>
      </c>
      <c r="C100" s="2" t="s">
        <v>204</v>
      </c>
      <c r="D100" s="2" t="s">
        <v>204</v>
      </c>
      <c r="E100" s="5" t="s">
        <v>204</v>
      </c>
      <c r="F100" s="6" t="s">
        <v>220</v>
      </c>
      <c r="G100" s="4" t="s">
        <v>205</v>
      </c>
      <c r="H100">
        <v>0.5</v>
      </c>
      <c r="I100">
        <v>0.5</v>
      </c>
      <c r="J100">
        <v>0.5</v>
      </c>
      <c r="K100">
        <v>0.5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</row>
    <row r="101" spans="1:29" x14ac:dyDescent="0.25">
      <c r="A101" s="13" t="s">
        <v>0</v>
      </c>
      <c r="B101" s="1" t="s">
        <v>12</v>
      </c>
      <c r="C101" s="2" t="s">
        <v>13</v>
      </c>
      <c r="D101" s="2" t="s">
        <v>15</v>
      </c>
      <c r="E101" s="2" t="s">
        <v>4</v>
      </c>
      <c r="F101" s="6" t="s">
        <v>97</v>
      </c>
      <c r="G101" s="4" t="s">
        <v>28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</row>
    <row r="102" spans="1:29" hidden="1" x14ac:dyDescent="0.25">
      <c r="A102" s="13" t="s">
        <v>202</v>
      </c>
      <c r="B102" s="1" t="s">
        <v>381</v>
      </c>
      <c r="C102" s="2" t="s">
        <v>2</v>
      </c>
      <c r="D102" s="2" t="s">
        <v>69</v>
      </c>
      <c r="E102" s="5" t="s">
        <v>111</v>
      </c>
      <c r="F102" s="6" t="s">
        <v>194</v>
      </c>
      <c r="G102" s="4" t="s">
        <v>5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</row>
    <row r="103" spans="1:29" hidden="1" x14ac:dyDescent="0.25">
      <c r="A103" s="13" t="s">
        <v>0</v>
      </c>
      <c r="B103" s="1" t="s">
        <v>48</v>
      </c>
      <c r="C103" s="2" t="s">
        <v>13</v>
      </c>
      <c r="D103" s="2" t="s">
        <v>39</v>
      </c>
      <c r="E103" s="2" t="s">
        <v>14</v>
      </c>
      <c r="F103" s="6" t="s">
        <v>49</v>
      </c>
      <c r="G103" s="4" t="s">
        <v>5</v>
      </c>
      <c r="H103">
        <v>0.5</v>
      </c>
      <c r="I103">
        <v>0.5</v>
      </c>
      <c r="J103">
        <v>0.5</v>
      </c>
      <c r="K103">
        <v>0.5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</row>
    <row r="104" spans="1:29" hidden="1" x14ac:dyDescent="0.25">
      <c r="A104" s="13" t="s">
        <v>0</v>
      </c>
      <c r="B104" s="1" t="s">
        <v>11</v>
      </c>
      <c r="C104" s="2" t="s">
        <v>13</v>
      </c>
      <c r="D104" s="2" t="s">
        <v>15</v>
      </c>
      <c r="E104" s="2" t="s">
        <v>4</v>
      </c>
      <c r="F104" s="6" t="s">
        <v>16</v>
      </c>
      <c r="G104" s="10" t="s">
        <v>5</v>
      </c>
      <c r="H104">
        <v>0.5</v>
      </c>
      <c r="I104">
        <v>0.5</v>
      </c>
      <c r="J104">
        <v>0.5</v>
      </c>
      <c r="K104">
        <v>0.5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</row>
    <row r="105" spans="1:29" hidden="1" x14ac:dyDescent="0.25">
      <c r="A105" s="13" t="s">
        <v>202</v>
      </c>
      <c r="B105" s="1" t="s">
        <v>379</v>
      </c>
      <c r="C105" s="2" t="s">
        <v>204</v>
      </c>
      <c r="D105" s="2" t="s">
        <v>204</v>
      </c>
      <c r="E105" s="5" t="s">
        <v>204</v>
      </c>
      <c r="F105" s="6" t="s">
        <v>237</v>
      </c>
      <c r="G105" s="4" t="s">
        <v>205</v>
      </c>
      <c r="H105">
        <v>0.5</v>
      </c>
      <c r="I105">
        <v>0.5</v>
      </c>
      <c r="J105">
        <v>0.5</v>
      </c>
      <c r="K105">
        <v>0.5</v>
      </c>
      <c r="L105">
        <v>0.5</v>
      </c>
      <c r="M105">
        <v>0.5</v>
      </c>
      <c r="N105">
        <v>0.5</v>
      </c>
      <c r="O105">
        <v>0.5</v>
      </c>
      <c r="P105">
        <v>0.5</v>
      </c>
      <c r="Q105">
        <v>0.5</v>
      </c>
      <c r="R105">
        <v>0.5</v>
      </c>
      <c r="S105">
        <v>0.5</v>
      </c>
      <c r="T105">
        <v>0.5</v>
      </c>
    </row>
    <row r="106" spans="1:29" hidden="1" x14ac:dyDescent="0.25">
      <c r="A106" s="13" t="s">
        <v>202</v>
      </c>
      <c r="B106" s="1" t="s">
        <v>381</v>
      </c>
      <c r="C106" s="2" t="s">
        <v>2</v>
      </c>
      <c r="D106" s="2" t="s">
        <v>69</v>
      </c>
      <c r="E106" s="5" t="s">
        <v>111</v>
      </c>
      <c r="F106" s="6" t="s">
        <v>198</v>
      </c>
      <c r="G106" s="4" t="s">
        <v>5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</row>
    <row r="107" spans="1:29" x14ac:dyDescent="0.25">
      <c r="A107" s="13" t="s">
        <v>0</v>
      </c>
      <c r="B107" s="1" t="s">
        <v>380</v>
      </c>
      <c r="C107" s="2" t="s">
        <v>13</v>
      </c>
      <c r="D107" s="2" t="s">
        <v>15</v>
      </c>
      <c r="E107" s="5" t="s">
        <v>111</v>
      </c>
      <c r="F107" s="6" t="s">
        <v>158</v>
      </c>
      <c r="G107" s="4" t="s">
        <v>5</v>
      </c>
      <c r="L107">
        <v>0.5</v>
      </c>
      <c r="M107">
        <v>0.5</v>
      </c>
      <c r="N107">
        <v>0.5</v>
      </c>
      <c r="O107">
        <v>0.5</v>
      </c>
      <c r="P107">
        <v>0.5</v>
      </c>
      <c r="Q107">
        <v>0.5</v>
      </c>
      <c r="R107">
        <v>0.5</v>
      </c>
      <c r="S107">
        <v>0.5</v>
      </c>
      <c r="T107">
        <v>0.5</v>
      </c>
      <c r="U107">
        <v>0.5</v>
      </c>
      <c r="V107">
        <v>0.5</v>
      </c>
      <c r="W107">
        <v>0.5</v>
      </c>
      <c r="X107">
        <v>0.5</v>
      </c>
      <c r="Y107">
        <v>0.5</v>
      </c>
      <c r="Z107">
        <v>0.5</v>
      </c>
      <c r="AA107">
        <v>0.5</v>
      </c>
      <c r="AB107">
        <v>0.5</v>
      </c>
      <c r="AC107">
        <v>0.5</v>
      </c>
    </row>
    <row r="108" spans="1:29" hidden="1" x14ac:dyDescent="0.25">
      <c r="A108" s="13" t="s">
        <v>202</v>
      </c>
      <c r="B108" s="1" t="s">
        <v>379</v>
      </c>
      <c r="C108" s="2" t="s">
        <v>204</v>
      </c>
      <c r="D108" s="2" t="s">
        <v>204</v>
      </c>
      <c r="E108" s="5" t="s">
        <v>204</v>
      </c>
      <c r="F108" s="6" t="s">
        <v>242</v>
      </c>
      <c r="G108" s="4" t="s">
        <v>205</v>
      </c>
      <c r="H108">
        <v>0.5</v>
      </c>
      <c r="I108">
        <v>0.5</v>
      </c>
      <c r="J108">
        <v>0.5</v>
      </c>
      <c r="K108">
        <v>0.5</v>
      </c>
      <c r="L108">
        <v>0.5</v>
      </c>
      <c r="M108">
        <v>0.5</v>
      </c>
      <c r="N108">
        <v>0.5</v>
      </c>
      <c r="O108">
        <v>0.5</v>
      </c>
      <c r="P108">
        <v>0.5</v>
      </c>
      <c r="Q108">
        <v>0.5</v>
      </c>
      <c r="R108">
        <v>0.5</v>
      </c>
      <c r="S108">
        <v>0.5</v>
      </c>
      <c r="T108">
        <v>0.5</v>
      </c>
    </row>
    <row r="109" spans="1:29" hidden="1" x14ac:dyDescent="0.25">
      <c r="A109" s="13" t="s">
        <v>0</v>
      </c>
      <c r="B109" s="1" t="s">
        <v>383</v>
      </c>
      <c r="C109" s="2" t="s">
        <v>13</v>
      </c>
      <c r="D109" s="2" t="s">
        <v>188</v>
      </c>
      <c r="E109" s="5" t="s">
        <v>111</v>
      </c>
      <c r="F109" s="6" t="s">
        <v>187</v>
      </c>
      <c r="G109" s="4" t="s">
        <v>5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</row>
    <row r="110" spans="1:29" hidden="1" x14ac:dyDescent="0.25">
      <c r="A110" s="13" t="s">
        <v>202</v>
      </c>
      <c r="B110" s="1" t="s">
        <v>379</v>
      </c>
      <c r="C110" s="2" t="s">
        <v>204</v>
      </c>
      <c r="D110" s="2" t="s">
        <v>204</v>
      </c>
      <c r="E110" s="5" t="s">
        <v>204</v>
      </c>
      <c r="F110" s="6" t="s">
        <v>221</v>
      </c>
      <c r="G110" s="4" t="s">
        <v>205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</row>
    <row r="111" spans="1:29" hidden="1" x14ac:dyDescent="0.25">
      <c r="A111" s="13" t="s">
        <v>0</v>
      </c>
      <c r="B111" s="1" t="s">
        <v>382</v>
      </c>
      <c r="C111" s="2" t="s">
        <v>13</v>
      </c>
      <c r="D111" s="2" t="s">
        <v>39</v>
      </c>
      <c r="E111" s="5" t="s">
        <v>111</v>
      </c>
      <c r="F111" s="6" t="s">
        <v>124</v>
      </c>
      <c r="G111" s="4" t="s">
        <v>5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</row>
    <row r="112" spans="1:29" hidden="1" x14ac:dyDescent="0.25">
      <c r="A112" s="13" t="s">
        <v>202</v>
      </c>
      <c r="B112" s="1" t="s">
        <v>379</v>
      </c>
      <c r="C112" s="2" t="s">
        <v>204</v>
      </c>
      <c r="D112" s="2" t="s">
        <v>204</v>
      </c>
      <c r="E112" s="5" t="s">
        <v>204</v>
      </c>
      <c r="F112" s="6" t="s">
        <v>211</v>
      </c>
      <c r="G112" s="4" t="s">
        <v>205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</row>
    <row r="113" spans="1:29" x14ac:dyDescent="0.25">
      <c r="A113" s="13" t="s">
        <v>0</v>
      </c>
      <c r="B113" s="1" t="s">
        <v>380</v>
      </c>
      <c r="C113" s="2" t="s">
        <v>13</v>
      </c>
      <c r="D113" s="2" t="s">
        <v>15</v>
      </c>
      <c r="E113" s="5" t="s">
        <v>111</v>
      </c>
      <c r="F113" s="6" t="s">
        <v>159</v>
      </c>
      <c r="G113" s="4" t="s">
        <v>5</v>
      </c>
      <c r="L113">
        <v>0.5</v>
      </c>
      <c r="M113">
        <v>0.5</v>
      </c>
      <c r="N113">
        <v>0.5</v>
      </c>
      <c r="O113">
        <v>0.5</v>
      </c>
      <c r="P113">
        <v>0.5</v>
      </c>
      <c r="Q113">
        <v>0.5</v>
      </c>
      <c r="R113">
        <v>0.5</v>
      </c>
      <c r="S113">
        <v>0.5</v>
      </c>
      <c r="T113">
        <v>0.5</v>
      </c>
      <c r="U113">
        <v>0.5</v>
      </c>
      <c r="V113">
        <v>0.5</v>
      </c>
      <c r="W113">
        <v>0.5</v>
      </c>
      <c r="X113">
        <v>0.5</v>
      </c>
      <c r="Y113">
        <v>0.5</v>
      </c>
      <c r="Z113">
        <v>0.5</v>
      </c>
      <c r="AA113">
        <v>0.5</v>
      </c>
      <c r="AB113">
        <v>0.5</v>
      </c>
      <c r="AC113">
        <v>0.5</v>
      </c>
    </row>
    <row r="114" spans="1:29" hidden="1" x14ac:dyDescent="0.25">
      <c r="A114" s="13" t="s">
        <v>0</v>
      </c>
      <c r="B114" s="1" t="s">
        <v>38</v>
      </c>
      <c r="C114" s="2" t="s">
        <v>13</v>
      </c>
      <c r="D114" s="2" t="s">
        <v>39</v>
      </c>
      <c r="E114" s="2" t="s">
        <v>4</v>
      </c>
      <c r="F114" s="6" t="s">
        <v>100</v>
      </c>
      <c r="G114" s="4" t="s">
        <v>5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</row>
    <row r="115" spans="1:29" hidden="1" x14ac:dyDescent="0.25">
      <c r="A115" s="13" t="s">
        <v>0</v>
      </c>
      <c r="B115" s="1" t="s">
        <v>74</v>
      </c>
      <c r="C115" s="2" t="s">
        <v>2</v>
      </c>
      <c r="D115" s="2" t="s">
        <v>10</v>
      </c>
      <c r="E115" s="2" t="s">
        <v>4</v>
      </c>
      <c r="F115" s="6" t="s">
        <v>77</v>
      </c>
      <c r="G115" s="4" t="s">
        <v>5</v>
      </c>
      <c r="H115">
        <v>0.5</v>
      </c>
      <c r="I115">
        <v>0.5</v>
      </c>
      <c r="J115">
        <v>0.5</v>
      </c>
      <c r="K115">
        <v>0.5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</row>
    <row r="116" spans="1:29" x14ac:dyDescent="0.25">
      <c r="A116" s="13" t="s">
        <v>0</v>
      </c>
      <c r="B116" s="1" t="s">
        <v>12</v>
      </c>
      <c r="C116" s="2" t="s">
        <v>13</v>
      </c>
      <c r="D116" s="2" t="s">
        <v>15</v>
      </c>
      <c r="E116" s="2" t="s">
        <v>4</v>
      </c>
      <c r="F116" s="6" t="s">
        <v>94</v>
      </c>
      <c r="G116" s="4" t="s">
        <v>5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</row>
    <row r="117" spans="1:29" hidden="1" x14ac:dyDescent="0.25">
      <c r="A117" s="13" t="s">
        <v>202</v>
      </c>
      <c r="B117" s="1" t="s">
        <v>379</v>
      </c>
      <c r="C117" s="2" t="s">
        <v>204</v>
      </c>
      <c r="D117" s="2" t="s">
        <v>204</v>
      </c>
      <c r="E117" s="5" t="s">
        <v>204</v>
      </c>
      <c r="F117" s="6" t="s">
        <v>218</v>
      </c>
      <c r="G117" s="4" t="s">
        <v>205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</row>
    <row r="118" spans="1:29" x14ac:dyDescent="0.25">
      <c r="A118" s="13" t="s">
        <v>0</v>
      </c>
      <c r="B118" s="1" t="s">
        <v>380</v>
      </c>
      <c r="C118" s="2" t="s">
        <v>13</v>
      </c>
      <c r="D118" s="2" t="s">
        <v>15</v>
      </c>
      <c r="E118" s="5" t="s">
        <v>111</v>
      </c>
      <c r="F118" s="6" t="s">
        <v>141</v>
      </c>
      <c r="G118" s="4" t="s">
        <v>5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</row>
    <row r="119" spans="1:29" hidden="1" x14ac:dyDescent="0.25">
      <c r="A119" s="13" t="s">
        <v>202</v>
      </c>
      <c r="B119" s="1" t="s">
        <v>379</v>
      </c>
      <c r="C119" s="2" t="s">
        <v>204</v>
      </c>
      <c r="D119" s="2" t="s">
        <v>204</v>
      </c>
      <c r="E119" s="5" t="s">
        <v>204</v>
      </c>
      <c r="F119" s="6" t="s">
        <v>238</v>
      </c>
      <c r="G119" s="4" t="s">
        <v>205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</row>
    <row r="120" spans="1:29" hidden="1" x14ac:dyDescent="0.25">
      <c r="A120" s="13" t="s">
        <v>202</v>
      </c>
      <c r="B120" s="1" t="s">
        <v>379</v>
      </c>
      <c r="C120" s="2" t="s">
        <v>204</v>
      </c>
      <c r="D120" s="2" t="s">
        <v>204</v>
      </c>
      <c r="E120" s="5" t="s">
        <v>204</v>
      </c>
      <c r="F120" s="6" t="s">
        <v>213</v>
      </c>
      <c r="G120" s="4" t="s">
        <v>205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</row>
    <row r="121" spans="1:29" x14ac:dyDescent="0.25">
      <c r="A121" s="13" t="s">
        <v>0</v>
      </c>
      <c r="B121" s="1" t="s">
        <v>380</v>
      </c>
      <c r="C121" s="2" t="s">
        <v>13</v>
      </c>
      <c r="D121" s="2" t="s">
        <v>15</v>
      </c>
      <c r="E121" s="5" t="s">
        <v>111</v>
      </c>
      <c r="F121" s="6" t="s">
        <v>133</v>
      </c>
      <c r="G121" s="4" t="s">
        <v>5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</row>
    <row r="122" spans="1:29" hidden="1" x14ac:dyDescent="0.25">
      <c r="A122" s="13" t="s">
        <v>202</v>
      </c>
      <c r="B122" s="1" t="s">
        <v>381</v>
      </c>
      <c r="C122" s="2" t="s">
        <v>2</v>
      </c>
      <c r="D122" s="2" t="s">
        <v>69</v>
      </c>
      <c r="E122" s="5" t="s">
        <v>111</v>
      </c>
      <c r="F122" s="6" t="s">
        <v>199</v>
      </c>
      <c r="G122" s="4" t="s">
        <v>5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</row>
    <row r="123" spans="1:29" hidden="1" x14ac:dyDescent="0.25">
      <c r="A123" s="13" t="s">
        <v>0</v>
      </c>
      <c r="B123" s="1" t="s">
        <v>382</v>
      </c>
      <c r="C123" s="2" t="s">
        <v>13</v>
      </c>
      <c r="D123" s="2" t="s">
        <v>39</v>
      </c>
      <c r="E123" s="5" t="s">
        <v>111</v>
      </c>
      <c r="F123" s="6" t="s">
        <v>125</v>
      </c>
      <c r="G123" s="4" t="s">
        <v>5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</row>
    <row r="124" spans="1:29" x14ac:dyDescent="0.25">
      <c r="A124" s="13" t="s">
        <v>0</v>
      </c>
      <c r="B124" s="1" t="s">
        <v>380</v>
      </c>
      <c r="C124" s="2" t="s">
        <v>13</v>
      </c>
      <c r="D124" s="2" t="s">
        <v>15</v>
      </c>
      <c r="E124" s="5" t="s">
        <v>111</v>
      </c>
      <c r="F124" s="6" t="s">
        <v>160</v>
      </c>
      <c r="G124" s="4" t="s">
        <v>5</v>
      </c>
      <c r="H124">
        <v>0.5</v>
      </c>
      <c r="I124">
        <v>0.5</v>
      </c>
      <c r="J124">
        <v>0.5</v>
      </c>
      <c r="K124">
        <v>0.5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</row>
    <row r="125" spans="1:29" hidden="1" x14ac:dyDescent="0.25">
      <c r="A125" s="13" t="s">
        <v>202</v>
      </c>
      <c r="B125" s="1" t="s">
        <v>379</v>
      </c>
      <c r="C125" s="2" t="s">
        <v>204</v>
      </c>
      <c r="D125" s="2" t="s">
        <v>204</v>
      </c>
      <c r="E125" s="5" t="s">
        <v>204</v>
      </c>
      <c r="F125" s="6" t="s">
        <v>214</v>
      </c>
      <c r="G125" s="4" t="s">
        <v>205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</row>
    <row r="126" spans="1:29" x14ac:dyDescent="0.25">
      <c r="A126" s="13" t="s">
        <v>0</v>
      </c>
      <c r="B126" s="1" t="s">
        <v>12</v>
      </c>
      <c r="C126" s="2" t="s">
        <v>13</v>
      </c>
      <c r="D126" s="2" t="s">
        <v>15</v>
      </c>
      <c r="E126" s="2" t="s">
        <v>4</v>
      </c>
      <c r="F126" s="6" t="s">
        <v>81</v>
      </c>
      <c r="G126" s="4" t="s">
        <v>28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</row>
    <row r="127" spans="1:29" x14ac:dyDescent="0.25">
      <c r="A127" s="13" t="s">
        <v>0</v>
      </c>
      <c r="B127" s="1" t="s">
        <v>380</v>
      </c>
      <c r="C127" s="2" t="s">
        <v>13</v>
      </c>
      <c r="D127" s="2" t="s">
        <v>15</v>
      </c>
      <c r="E127" s="5" t="s">
        <v>111</v>
      </c>
      <c r="F127" s="6" t="s">
        <v>143</v>
      </c>
      <c r="G127" s="4" t="s">
        <v>5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</row>
    <row r="128" spans="1:29" x14ac:dyDescent="0.25">
      <c r="A128" s="13" t="s">
        <v>0</v>
      </c>
      <c r="B128" s="1" t="s">
        <v>12</v>
      </c>
      <c r="C128" s="2" t="s">
        <v>13</v>
      </c>
      <c r="D128" s="2" t="s">
        <v>15</v>
      </c>
      <c r="E128" s="2" t="s">
        <v>4</v>
      </c>
      <c r="F128" s="6" t="s">
        <v>27</v>
      </c>
      <c r="G128" s="4" t="s">
        <v>28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</row>
    <row r="129" spans="1:29" x14ac:dyDescent="0.25">
      <c r="A129" s="13" t="s">
        <v>0</v>
      </c>
      <c r="B129" s="1" t="s">
        <v>380</v>
      </c>
      <c r="C129" s="2" t="s">
        <v>13</v>
      </c>
      <c r="D129" s="2" t="s">
        <v>15</v>
      </c>
      <c r="E129" s="5" t="s">
        <v>111</v>
      </c>
      <c r="F129" s="6" t="s">
        <v>164</v>
      </c>
      <c r="G129" s="4" t="s">
        <v>5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</row>
    <row r="130" spans="1:29" hidden="1" x14ac:dyDescent="0.25">
      <c r="A130" s="13" t="s">
        <v>202</v>
      </c>
      <c r="B130" s="1" t="s">
        <v>381</v>
      </c>
      <c r="C130" s="2" t="s">
        <v>2</v>
      </c>
      <c r="D130" s="2" t="s">
        <v>69</v>
      </c>
      <c r="E130" s="5" t="s">
        <v>111</v>
      </c>
      <c r="F130" s="6" t="s">
        <v>201</v>
      </c>
      <c r="G130" s="4" t="s">
        <v>5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</row>
    <row r="131" spans="1:29" hidden="1" x14ac:dyDescent="0.25">
      <c r="A131" s="13" t="s">
        <v>202</v>
      </c>
      <c r="B131" s="1" t="s">
        <v>379</v>
      </c>
      <c r="C131" s="2" t="s">
        <v>204</v>
      </c>
      <c r="D131" s="2" t="s">
        <v>204</v>
      </c>
      <c r="E131" s="5" t="s">
        <v>204</v>
      </c>
      <c r="F131" s="6" t="s">
        <v>208</v>
      </c>
      <c r="G131" s="11" t="s">
        <v>205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</row>
    <row r="132" spans="1:29" hidden="1" x14ac:dyDescent="0.25">
      <c r="A132" s="13" t="s">
        <v>0</v>
      </c>
      <c r="B132" s="1" t="s">
        <v>38</v>
      </c>
      <c r="C132" s="2" t="s">
        <v>13</v>
      </c>
      <c r="D132" s="2" t="s">
        <v>39</v>
      </c>
      <c r="E132" s="2" t="s">
        <v>4</v>
      </c>
      <c r="F132" s="6" t="s">
        <v>50</v>
      </c>
      <c r="G132" s="11" t="s">
        <v>5</v>
      </c>
      <c r="H132">
        <v>0.5</v>
      </c>
      <c r="I132">
        <v>0.5</v>
      </c>
      <c r="J132">
        <v>0.5</v>
      </c>
      <c r="K132">
        <v>0.5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</row>
    <row r="133" spans="1:29" hidden="1" x14ac:dyDescent="0.25">
      <c r="A133" s="13" t="s">
        <v>0</v>
      </c>
      <c r="B133" s="1" t="s">
        <v>382</v>
      </c>
      <c r="C133" s="2" t="s">
        <v>13</v>
      </c>
      <c r="D133" s="2" t="s">
        <v>39</v>
      </c>
      <c r="E133" s="5" t="s">
        <v>111</v>
      </c>
      <c r="F133" s="6" t="s">
        <v>126</v>
      </c>
      <c r="G133" s="4" t="s">
        <v>5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</row>
    <row r="134" spans="1:29" hidden="1" x14ac:dyDescent="0.25">
      <c r="A134" s="13" t="s">
        <v>0</v>
      </c>
      <c r="B134" s="1" t="s">
        <v>382</v>
      </c>
      <c r="C134" s="2" t="s">
        <v>13</v>
      </c>
      <c r="D134" s="2" t="s">
        <v>39</v>
      </c>
      <c r="E134" s="5" t="s">
        <v>111</v>
      </c>
      <c r="F134" s="6" t="s">
        <v>127</v>
      </c>
      <c r="G134" s="4" t="s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hidden="1" x14ac:dyDescent="0.25">
      <c r="A135" s="13" t="s">
        <v>0</v>
      </c>
      <c r="B135" s="1" t="s">
        <v>382</v>
      </c>
      <c r="C135" s="2" t="s">
        <v>13</v>
      </c>
      <c r="D135" s="2" t="s">
        <v>39</v>
      </c>
      <c r="E135" s="5" t="s">
        <v>111</v>
      </c>
      <c r="F135" s="6" t="s">
        <v>128</v>
      </c>
      <c r="G135" s="4" t="s">
        <v>5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</row>
    <row r="136" spans="1:29" hidden="1" x14ac:dyDescent="0.25">
      <c r="A136" s="13" t="s">
        <v>202</v>
      </c>
      <c r="B136" s="1" t="s">
        <v>379</v>
      </c>
      <c r="C136" s="2" t="s">
        <v>204</v>
      </c>
      <c r="D136" s="2" t="s">
        <v>204</v>
      </c>
      <c r="E136" s="5" t="s">
        <v>204</v>
      </c>
      <c r="F136" s="6" t="s">
        <v>231</v>
      </c>
      <c r="G136" s="11" t="s">
        <v>205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</row>
    <row r="137" spans="1:29" x14ac:dyDescent="0.25">
      <c r="A137" s="13" t="s">
        <v>0</v>
      </c>
      <c r="B137" s="1" t="s">
        <v>380</v>
      </c>
      <c r="C137" s="2" t="s">
        <v>13</v>
      </c>
      <c r="D137" s="2" t="s">
        <v>15</v>
      </c>
      <c r="E137" s="5" t="s">
        <v>111</v>
      </c>
      <c r="F137" s="6" t="s">
        <v>144</v>
      </c>
      <c r="G137" s="11" t="s">
        <v>5</v>
      </c>
      <c r="H137">
        <v>0.5</v>
      </c>
      <c r="I137">
        <v>0.5</v>
      </c>
      <c r="J137">
        <v>0.5</v>
      </c>
      <c r="K137">
        <v>0.5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</row>
    <row r="138" spans="1:29" hidden="1" x14ac:dyDescent="0.25">
      <c r="A138" s="13" t="s">
        <v>202</v>
      </c>
      <c r="B138" s="1" t="s">
        <v>381</v>
      </c>
      <c r="C138" s="2" t="s">
        <v>2</v>
      </c>
      <c r="D138" s="2" t="s">
        <v>69</v>
      </c>
      <c r="E138" s="5" t="s">
        <v>111</v>
      </c>
      <c r="F138" s="6" t="s">
        <v>193</v>
      </c>
      <c r="G138" s="11" t="s">
        <v>5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</row>
    <row r="139" spans="1:29" hidden="1" x14ac:dyDescent="0.25">
      <c r="A139" s="13" t="s">
        <v>202</v>
      </c>
      <c r="B139" s="1" t="s">
        <v>379</v>
      </c>
      <c r="C139" s="2" t="s">
        <v>204</v>
      </c>
      <c r="D139" s="2" t="s">
        <v>204</v>
      </c>
      <c r="E139" s="5" t="s">
        <v>204</v>
      </c>
      <c r="F139" s="6" t="s">
        <v>215</v>
      </c>
      <c r="G139" s="11" t="s">
        <v>205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</row>
    <row r="140" spans="1:29" x14ac:dyDescent="0.25">
      <c r="A140" s="13" t="s">
        <v>0</v>
      </c>
      <c r="B140" s="1" t="s">
        <v>12</v>
      </c>
      <c r="C140" s="2" t="s">
        <v>13</v>
      </c>
      <c r="D140" s="2" t="s">
        <v>15</v>
      </c>
      <c r="E140" s="2" t="s">
        <v>4</v>
      </c>
      <c r="F140" s="6" t="s">
        <v>29</v>
      </c>
      <c r="G140" s="11" t="s">
        <v>28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</row>
    <row r="141" spans="1:29" hidden="1" x14ac:dyDescent="0.25">
      <c r="A141" s="13" t="s">
        <v>202</v>
      </c>
      <c r="B141" s="1" t="s">
        <v>381</v>
      </c>
      <c r="C141" s="2" t="s">
        <v>2</v>
      </c>
      <c r="D141" s="2" t="s">
        <v>69</v>
      </c>
      <c r="E141" s="5" t="s">
        <v>111</v>
      </c>
      <c r="F141" s="6" t="s">
        <v>192</v>
      </c>
      <c r="G141" s="11" t="s">
        <v>5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</row>
    <row r="142" spans="1:29" x14ac:dyDescent="0.25">
      <c r="A142" s="13" t="s">
        <v>0</v>
      </c>
      <c r="B142" s="1" t="s">
        <v>12</v>
      </c>
      <c r="C142" s="2" t="s">
        <v>13</v>
      </c>
      <c r="D142" s="2" t="s">
        <v>15</v>
      </c>
      <c r="E142" s="2" t="s">
        <v>4</v>
      </c>
      <c r="F142" s="6" t="s">
        <v>26</v>
      </c>
      <c r="G142" s="11" t="s">
        <v>28</v>
      </c>
      <c r="H142">
        <v>0.5</v>
      </c>
      <c r="I142">
        <v>0.5</v>
      </c>
      <c r="J142">
        <v>0.5</v>
      </c>
      <c r="K142">
        <v>0.5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</row>
    <row r="143" spans="1:29" hidden="1" x14ac:dyDescent="0.25">
      <c r="A143" s="13" t="s">
        <v>0</v>
      </c>
      <c r="B143" s="1" t="s">
        <v>382</v>
      </c>
      <c r="C143" s="2" t="s">
        <v>13</v>
      </c>
      <c r="D143" s="2" t="s">
        <v>39</v>
      </c>
      <c r="E143" s="5" t="s">
        <v>111</v>
      </c>
      <c r="F143" s="6" t="s">
        <v>129</v>
      </c>
      <c r="G143" s="4" t="s">
        <v>5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</row>
    <row r="144" spans="1:29" hidden="1" x14ac:dyDescent="0.25">
      <c r="A144" s="13" t="s">
        <v>0</v>
      </c>
      <c r="B144" s="1" t="s">
        <v>38</v>
      </c>
      <c r="C144" s="2" t="s">
        <v>13</v>
      </c>
      <c r="D144" s="2" t="s">
        <v>39</v>
      </c>
      <c r="E144" s="2" t="s">
        <v>4</v>
      </c>
      <c r="F144" s="6" t="s">
        <v>51</v>
      </c>
      <c r="G144" s="11" t="s">
        <v>5</v>
      </c>
      <c r="H144">
        <v>0.5</v>
      </c>
      <c r="I144">
        <v>0.5</v>
      </c>
      <c r="J144">
        <v>0.5</v>
      </c>
      <c r="K144">
        <v>0.5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</row>
    <row r="145" spans="1:29" x14ac:dyDescent="0.25">
      <c r="A145" s="13" t="s">
        <v>0</v>
      </c>
      <c r="B145" s="1" t="s">
        <v>380</v>
      </c>
      <c r="C145" s="2" t="s">
        <v>13</v>
      </c>
      <c r="D145" s="2" t="s">
        <v>15</v>
      </c>
      <c r="E145" s="5" t="s">
        <v>111</v>
      </c>
      <c r="F145" s="6" t="s">
        <v>150</v>
      </c>
      <c r="G145" s="11" t="s">
        <v>5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</row>
    <row r="146" spans="1:29" hidden="1" x14ac:dyDescent="0.25">
      <c r="A146" s="13" t="s">
        <v>202</v>
      </c>
      <c r="B146" s="1" t="s">
        <v>379</v>
      </c>
      <c r="C146" s="2" t="s">
        <v>204</v>
      </c>
      <c r="D146" s="2" t="s">
        <v>204</v>
      </c>
      <c r="E146" s="5" t="s">
        <v>204</v>
      </c>
      <c r="F146" s="6" t="s">
        <v>233</v>
      </c>
      <c r="G146" s="11" t="s">
        <v>205</v>
      </c>
      <c r="H146">
        <v>0.75</v>
      </c>
      <c r="I146">
        <v>0.75</v>
      </c>
      <c r="J146">
        <v>0.75</v>
      </c>
      <c r="K146">
        <v>0.75</v>
      </c>
      <c r="L146">
        <v>0.75</v>
      </c>
      <c r="M146">
        <v>0.75</v>
      </c>
      <c r="N146">
        <v>0.75</v>
      </c>
      <c r="O146">
        <v>0.75</v>
      </c>
      <c r="P146">
        <v>0.75</v>
      </c>
      <c r="Q146">
        <v>0.75</v>
      </c>
      <c r="R146">
        <v>0.75</v>
      </c>
      <c r="S146">
        <v>0.75</v>
      </c>
      <c r="T146">
        <v>0.75</v>
      </c>
    </row>
    <row r="147" spans="1:29" hidden="1" x14ac:dyDescent="0.25">
      <c r="A147" s="13" t="s">
        <v>202</v>
      </c>
      <c r="B147" s="1" t="s">
        <v>379</v>
      </c>
      <c r="C147" s="2" t="s">
        <v>204</v>
      </c>
      <c r="D147" s="2" t="s">
        <v>204</v>
      </c>
      <c r="E147" s="5" t="s">
        <v>204</v>
      </c>
      <c r="F147" s="6" t="s">
        <v>225</v>
      </c>
      <c r="G147" s="11" t="s">
        <v>205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</row>
    <row r="148" spans="1:29" hidden="1" x14ac:dyDescent="0.25">
      <c r="A148" s="13" t="s">
        <v>202</v>
      </c>
      <c r="B148" s="1" t="s">
        <v>379</v>
      </c>
      <c r="C148" s="2" t="s">
        <v>204</v>
      </c>
      <c r="D148" s="2" t="s">
        <v>204</v>
      </c>
      <c r="E148" s="5" t="s">
        <v>204</v>
      </c>
      <c r="F148" s="6" t="s">
        <v>206</v>
      </c>
      <c r="G148" s="11" t="s">
        <v>205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</row>
    <row r="149" spans="1:29" hidden="1" x14ac:dyDescent="0.25">
      <c r="A149" s="13" t="s">
        <v>0</v>
      </c>
      <c r="B149" s="1" t="s">
        <v>74</v>
      </c>
      <c r="C149" s="2" t="s">
        <v>2</v>
      </c>
      <c r="D149" s="2" t="s">
        <v>10</v>
      </c>
      <c r="E149" s="2" t="s">
        <v>4</v>
      </c>
      <c r="F149" s="6" t="s">
        <v>76</v>
      </c>
      <c r="G149" s="11" t="s">
        <v>5</v>
      </c>
      <c r="H149">
        <v>0.5</v>
      </c>
      <c r="I149">
        <v>0.5</v>
      </c>
      <c r="J149">
        <v>0.5</v>
      </c>
      <c r="K149">
        <v>0.5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</row>
    <row r="150" spans="1:29" hidden="1" x14ac:dyDescent="0.25">
      <c r="A150" s="13" t="s">
        <v>0</v>
      </c>
      <c r="B150" s="1" t="s">
        <v>382</v>
      </c>
      <c r="C150" s="2" t="s">
        <v>13</v>
      </c>
      <c r="D150" s="2" t="s">
        <v>39</v>
      </c>
      <c r="E150" s="5" t="s">
        <v>111</v>
      </c>
      <c r="F150" s="6" t="s">
        <v>130</v>
      </c>
      <c r="G150" s="4" t="s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hidden="1" x14ac:dyDescent="0.25">
      <c r="A151" s="13" t="s">
        <v>0</v>
      </c>
      <c r="B151" s="1" t="s">
        <v>382</v>
      </c>
      <c r="C151" s="2" t="s">
        <v>13</v>
      </c>
      <c r="D151" s="2" t="s">
        <v>39</v>
      </c>
      <c r="E151" s="5" t="s">
        <v>111</v>
      </c>
      <c r="F151" s="6" t="s">
        <v>131</v>
      </c>
      <c r="G151" s="4" t="s">
        <v>5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</row>
    <row r="152" spans="1:29" hidden="1" x14ac:dyDescent="0.25">
      <c r="A152" s="13" t="s">
        <v>0</v>
      </c>
      <c r="B152" s="1" t="s">
        <v>38</v>
      </c>
      <c r="C152" s="2" t="s">
        <v>13</v>
      </c>
      <c r="D152" s="2" t="s">
        <v>39</v>
      </c>
      <c r="E152" s="2" t="s">
        <v>4</v>
      </c>
      <c r="F152" s="6" t="s">
        <v>54</v>
      </c>
      <c r="G152" s="11" t="s">
        <v>5</v>
      </c>
      <c r="H152">
        <v>0.5</v>
      </c>
      <c r="I152">
        <v>0.5</v>
      </c>
      <c r="J152">
        <v>0.5</v>
      </c>
      <c r="K152">
        <v>0.5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</row>
    <row r="153" spans="1:29" hidden="1" x14ac:dyDescent="0.25">
      <c r="A153" s="13" t="s">
        <v>0</v>
      </c>
      <c r="B153" s="1" t="s">
        <v>382</v>
      </c>
      <c r="C153" s="2" t="s">
        <v>13</v>
      </c>
      <c r="D153" s="2" t="s">
        <v>39</v>
      </c>
      <c r="E153" s="5" t="s">
        <v>111</v>
      </c>
      <c r="F153" s="6" t="s">
        <v>132</v>
      </c>
      <c r="G153" s="11" t="s">
        <v>5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hidden="1" x14ac:dyDescent="0.25">
      <c r="A154" s="13" t="s">
        <v>202</v>
      </c>
      <c r="B154" s="1" t="s">
        <v>379</v>
      </c>
      <c r="C154" s="2" t="s">
        <v>204</v>
      </c>
      <c r="D154" s="2" t="s">
        <v>204</v>
      </c>
      <c r="E154" s="5" t="s">
        <v>204</v>
      </c>
      <c r="F154" s="6" t="s">
        <v>245</v>
      </c>
      <c r="G154" s="11" t="s">
        <v>244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</row>
    <row r="155" spans="1:29" hidden="1" x14ac:dyDescent="0.25">
      <c r="A155" s="13" t="s">
        <v>202</v>
      </c>
      <c r="B155" s="1" t="s">
        <v>379</v>
      </c>
      <c r="C155" s="2" t="s">
        <v>204</v>
      </c>
      <c r="D155" s="2" t="s">
        <v>204</v>
      </c>
      <c r="E155" s="5" t="s">
        <v>204</v>
      </c>
      <c r="F155" s="6" t="s">
        <v>246</v>
      </c>
      <c r="G155" s="11" t="s">
        <v>244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</row>
    <row r="156" spans="1:29" hidden="1" x14ac:dyDescent="0.25">
      <c r="A156" s="13" t="s">
        <v>202</v>
      </c>
      <c r="B156" s="1" t="s">
        <v>379</v>
      </c>
      <c r="C156" s="2" t="s">
        <v>204</v>
      </c>
      <c r="D156" s="2" t="s">
        <v>204</v>
      </c>
      <c r="E156" s="5" t="s">
        <v>204</v>
      </c>
      <c r="F156" s="6" t="s">
        <v>247</v>
      </c>
      <c r="G156" s="11" t="s">
        <v>244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</row>
    <row r="157" spans="1:29" hidden="1" x14ac:dyDescent="0.25">
      <c r="A157" s="13" t="s">
        <v>202</v>
      </c>
      <c r="B157" s="1" t="s">
        <v>379</v>
      </c>
      <c r="C157" s="2" t="s">
        <v>204</v>
      </c>
      <c r="D157" s="2" t="s">
        <v>204</v>
      </c>
      <c r="E157" s="5" t="s">
        <v>204</v>
      </c>
      <c r="F157" s="6" t="s">
        <v>248</v>
      </c>
      <c r="G157" s="11" t="s">
        <v>244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</row>
    <row r="158" spans="1:29" hidden="1" x14ac:dyDescent="0.25">
      <c r="A158" s="13" t="s">
        <v>202</v>
      </c>
      <c r="B158" s="1" t="s">
        <v>379</v>
      </c>
      <c r="C158" s="2" t="s">
        <v>204</v>
      </c>
      <c r="D158" s="2" t="s">
        <v>204</v>
      </c>
      <c r="E158" s="5" t="s">
        <v>204</v>
      </c>
      <c r="F158" s="6" t="s">
        <v>249</v>
      </c>
      <c r="G158" s="11" t="s">
        <v>244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</row>
    <row r="159" spans="1:29" hidden="1" x14ac:dyDescent="0.25">
      <c r="A159" s="13" t="s">
        <v>202</v>
      </c>
      <c r="B159" s="1" t="s">
        <v>379</v>
      </c>
      <c r="C159" s="2" t="s">
        <v>204</v>
      </c>
      <c r="D159" s="2" t="s">
        <v>204</v>
      </c>
      <c r="E159" s="5" t="s">
        <v>204</v>
      </c>
      <c r="F159" s="6" t="s">
        <v>250</v>
      </c>
      <c r="G159" s="11" t="s">
        <v>244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</row>
    <row r="160" spans="1:29" hidden="1" x14ac:dyDescent="0.25">
      <c r="A160" s="13" t="s">
        <v>202</v>
      </c>
      <c r="B160" s="1" t="s">
        <v>379</v>
      </c>
      <c r="C160" s="2" t="s">
        <v>204</v>
      </c>
      <c r="D160" s="2" t="s">
        <v>204</v>
      </c>
      <c r="E160" s="5" t="s">
        <v>204</v>
      </c>
      <c r="F160" s="6" t="s">
        <v>251</v>
      </c>
      <c r="G160" s="11" t="s">
        <v>244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</row>
    <row r="161" spans="1:28" hidden="1" x14ac:dyDescent="0.25">
      <c r="A161" s="13" t="s">
        <v>202</v>
      </c>
      <c r="B161" s="1" t="s">
        <v>379</v>
      </c>
      <c r="C161" s="2" t="s">
        <v>204</v>
      </c>
      <c r="D161" s="2" t="s">
        <v>204</v>
      </c>
      <c r="E161" s="5" t="s">
        <v>204</v>
      </c>
      <c r="F161" s="6" t="s">
        <v>252</v>
      </c>
      <c r="G161" s="11" t="s">
        <v>244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</row>
    <row r="162" spans="1:28" hidden="1" x14ac:dyDescent="0.25">
      <c r="A162" s="13" t="s">
        <v>202</v>
      </c>
      <c r="B162" s="1" t="s">
        <v>379</v>
      </c>
      <c r="C162" s="2" t="s">
        <v>204</v>
      </c>
      <c r="D162" s="2" t="s">
        <v>204</v>
      </c>
      <c r="E162" s="5" t="s">
        <v>204</v>
      </c>
      <c r="F162" s="6" t="s">
        <v>254</v>
      </c>
      <c r="G162" s="11" t="s">
        <v>244</v>
      </c>
      <c r="H162">
        <v>0.5</v>
      </c>
      <c r="I162">
        <v>0.5</v>
      </c>
      <c r="J162">
        <v>0.5</v>
      </c>
      <c r="K162">
        <v>0.5</v>
      </c>
      <c r="L162">
        <v>0.5</v>
      </c>
      <c r="M162">
        <v>0.5</v>
      </c>
      <c r="N162">
        <v>0.5</v>
      </c>
      <c r="O162">
        <v>0.5</v>
      </c>
      <c r="P162">
        <v>0.5</v>
      </c>
      <c r="Q162">
        <v>0.5</v>
      </c>
      <c r="R162">
        <v>0.5</v>
      </c>
      <c r="S162">
        <v>0.5</v>
      </c>
      <c r="T162">
        <v>0.5</v>
      </c>
    </row>
    <row r="163" spans="1:28" hidden="1" x14ac:dyDescent="0.25">
      <c r="A163" s="13" t="s">
        <v>202</v>
      </c>
      <c r="B163" s="1" t="s">
        <v>379</v>
      </c>
      <c r="C163" s="2" t="s">
        <v>204</v>
      </c>
      <c r="D163" s="2" t="s">
        <v>204</v>
      </c>
      <c r="E163" s="5" t="s">
        <v>204</v>
      </c>
      <c r="F163" s="6" t="s">
        <v>255</v>
      </c>
      <c r="G163" s="11" t="s">
        <v>244</v>
      </c>
      <c r="H163">
        <v>0.5</v>
      </c>
      <c r="I163">
        <v>0.5</v>
      </c>
      <c r="J163">
        <v>0.5</v>
      </c>
      <c r="K163">
        <v>0.5</v>
      </c>
      <c r="L163">
        <v>0.5</v>
      </c>
      <c r="M163">
        <v>0.5</v>
      </c>
      <c r="N163">
        <v>0.5</v>
      </c>
      <c r="O163">
        <v>0.5</v>
      </c>
      <c r="P163">
        <v>0.5</v>
      </c>
      <c r="Q163">
        <v>0.5</v>
      </c>
      <c r="R163">
        <v>0.5</v>
      </c>
      <c r="S163">
        <v>0.5</v>
      </c>
      <c r="T163">
        <v>0.5</v>
      </c>
    </row>
    <row r="164" spans="1:28" hidden="1" x14ac:dyDescent="0.25">
      <c r="A164" s="13" t="s">
        <v>202</v>
      </c>
      <c r="B164" s="1" t="s">
        <v>379</v>
      </c>
      <c r="C164" s="2" t="s">
        <v>204</v>
      </c>
      <c r="D164" s="2" t="s">
        <v>204</v>
      </c>
      <c r="E164" s="5" t="s">
        <v>204</v>
      </c>
      <c r="F164" s="6" t="s">
        <v>253</v>
      </c>
      <c r="G164" s="11" t="s">
        <v>205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</row>
    <row r="165" spans="1:28" hidden="1" x14ac:dyDescent="0.25">
      <c r="A165" s="13" t="s">
        <v>202</v>
      </c>
      <c r="B165" s="1" t="s">
        <v>379</v>
      </c>
      <c r="C165" s="2" t="s">
        <v>204</v>
      </c>
      <c r="D165" s="2" t="s">
        <v>204</v>
      </c>
      <c r="E165" s="5" t="s">
        <v>204</v>
      </c>
      <c r="F165" s="6" t="s">
        <v>253</v>
      </c>
      <c r="G165" s="11" t="s">
        <v>205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</row>
    <row r="166" spans="1:28" hidden="1" x14ac:dyDescent="0.25">
      <c r="A166" s="13" t="s">
        <v>202</v>
      </c>
      <c r="B166" s="1" t="s">
        <v>379</v>
      </c>
      <c r="C166" s="2" t="s">
        <v>204</v>
      </c>
      <c r="D166" s="2" t="s">
        <v>204</v>
      </c>
      <c r="E166" s="5" t="s">
        <v>204</v>
      </c>
      <c r="F166" s="6" t="s">
        <v>253</v>
      </c>
      <c r="G166" s="11" t="s">
        <v>205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</row>
    <row r="167" spans="1:28" hidden="1" x14ac:dyDescent="0.25">
      <c r="A167" s="13" t="s">
        <v>202</v>
      </c>
      <c r="B167" s="1" t="s">
        <v>379</v>
      </c>
      <c r="C167" s="2" t="s">
        <v>204</v>
      </c>
      <c r="D167" s="2" t="s">
        <v>204</v>
      </c>
      <c r="E167" s="5" t="s">
        <v>204</v>
      </c>
      <c r="F167" s="6" t="s">
        <v>253</v>
      </c>
      <c r="G167" s="11" t="s">
        <v>205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</row>
    <row r="168" spans="1:28" hidden="1" x14ac:dyDescent="0.25">
      <c r="A168" s="13" t="s">
        <v>202</v>
      </c>
      <c r="B168" s="1" t="s">
        <v>379</v>
      </c>
      <c r="C168" s="2" t="s">
        <v>204</v>
      </c>
      <c r="D168" s="2" t="s">
        <v>204</v>
      </c>
      <c r="E168" s="5" t="s">
        <v>204</v>
      </c>
      <c r="F168" s="6" t="s">
        <v>253</v>
      </c>
      <c r="G168" s="11" t="s">
        <v>205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</row>
    <row r="169" spans="1:28" hidden="1" x14ac:dyDescent="0.25">
      <c r="A169" s="13" t="s">
        <v>202</v>
      </c>
      <c r="B169" s="1" t="s">
        <v>379</v>
      </c>
      <c r="C169" s="2" t="s">
        <v>204</v>
      </c>
      <c r="D169" s="2" t="s">
        <v>204</v>
      </c>
      <c r="E169" s="5" t="s">
        <v>204</v>
      </c>
      <c r="F169" s="6" t="s">
        <v>253</v>
      </c>
      <c r="G169" s="11" t="s">
        <v>205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</row>
    <row r="170" spans="1:28" hidden="1" x14ac:dyDescent="0.25">
      <c r="A170" s="13" t="s">
        <v>0</v>
      </c>
      <c r="B170" s="1" t="s">
        <v>384</v>
      </c>
      <c r="C170" s="14" t="s">
        <v>42</v>
      </c>
      <c r="D170" s="15" t="s">
        <v>256</v>
      </c>
      <c r="E170" s="15" t="s">
        <v>257</v>
      </c>
      <c r="F170" s="6" t="s">
        <v>258</v>
      </c>
      <c r="G170" s="15" t="s">
        <v>257</v>
      </c>
      <c r="H170" s="21">
        <v>0.9</v>
      </c>
      <c r="I170" s="21">
        <v>0.9</v>
      </c>
      <c r="J170" s="21">
        <v>0.9</v>
      </c>
      <c r="K170" s="21">
        <v>0.9</v>
      </c>
      <c r="L170" s="21">
        <v>0.72</v>
      </c>
      <c r="M170" s="21">
        <v>0.72</v>
      </c>
      <c r="N170" s="21">
        <v>0.72</v>
      </c>
      <c r="O170" s="21">
        <v>0.72</v>
      </c>
      <c r="P170" s="21">
        <v>0.72</v>
      </c>
      <c r="Q170" s="21">
        <v>0.9</v>
      </c>
      <c r="R170" s="21">
        <v>0.9</v>
      </c>
      <c r="S170" s="21">
        <v>0.9</v>
      </c>
      <c r="T170" s="21">
        <v>0.9</v>
      </c>
      <c r="U170" s="21">
        <v>0.9</v>
      </c>
      <c r="V170" s="21">
        <v>0.9</v>
      </c>
      <c r="W170" s="21">
        <v>0.9</v>
      </c>
      <c r="X170" s="21">
        <v>0.9</v>
      </c>
      <c r="Y170" s="21">
        <v>0.9</v>
      </c>
      <c r="Z170" s="21">
        <v>0.9</v>
      </c>
      <c r="AA170" s="21">
        <v>0.9</v>
      </c>
      <c r="AB170" s="21">
        <v>0.9</v>
      </c>
    </row>
    <row r="171" spans="1:28" hidden="1" x14ac:dyDescent="0.25">
      <c r="A171" s="13" t="s">
        <v>0</v>
      </c>
      <c r="B171" s="1" t="s">
        <v>384</v>
      </c>
      <c r="C171" s="14" t="s">
        <v>42</v>
      </c>
      <c r="D171" s="15" t="s">
        <v>256</v>
      </c>
      <c r="E171" s="15" t="s">
        <v>259</v>
      </c>
      <c r="F171" s="6" t="s">
        <v>260</v>
      </c>
      <c r="G171" s="15" t="s">
        <v>259</v>
      </c>
      <c r="H171" s="21">
        <v>0</v>
      </c>
      <c r="I171" s="21">
        <v>0</v>
      </c>
      <c r="J171" s="21">
        <v>0</v>
      </c>
      <c r="K171" s="21">
        <v>0</v>
      </c>
      <c r="L171" s="21">
        <v>0.84000000000000008</v>
      </c>
      <c r="M171" s="21">
        <v>0.84000000000000008</v>
      </c>
      <c r="N171" s="21">
        <v>0.84000000000000008</v>
      </c>
      <c r="O171" s="21">
        <v>0.84000000000000008</v>
      </c>
      <c r="P171" s="21">
        <v>0.84000000000000008</v>
      </c>
      <c r="Q171" s="21">
        <v>1.05</v>
      </c>
      <c r="R171" s="21">
        <v>1.05</v>
      </c>
      <c r="S171" s="21">
        <v>1.05</v>
      </c>
      <c r="T171" s="21">
        <v>1.05</v>
      </c>
      <c r="U171" s="21">
        <v>1.05</v>
      </c>
      <c r="V171" s="21">
        <v>1.05</v>
      </c>
      <c r="W171" s="21">
        <v>1.05</v>
      </c>
      <c r="X171" s="21">
        <v>1.05</v>
      </c>
      <c r="Y171" s="21">
        <v>0.9</v>
      </c>
      <c r="Z171" s="21">
        <v>0.9</v>
      </c>
      <c r="AA171" s="21">
        <v>0.9</v>
      </c>
      <c r="AB171" s="21">
        <v>0.9</v>
      </c>
    </row>
    <row r="172" spans="1:28" hidden="1" x14ac:dyDescent="0.25">
      <c r="A172" s="13" t="s">
        <v>0</v>
      </c>
      <c r="B172" s="1" t="s">
        <v>384</v>
      </c>
      <c r="C172" s="14" t="s">
        <v>42</v>
      </c>
      <c r="D172" s="15" t="s">
        <v>256</v>
      </c>
      <c r="E172" s="15" t="s">
        <v>261</v>
      </c>
      <c r="F172" s="6" t="s">
        <v>262</v>
      </c>
      <c r="G172" s="15" t="s">
        <v>261</v>
      </c>
      <c r="H172" s="21">
        <v>0.9</v>
      </c>
      <c r="I172" s="21">
        <v>0.9</v>
      </c>
      <c r="J172" s="21">
        <v>0.9</v>
      </c>
      <c r="K172" s="21">
        <v>0.9</v>
      </c>
      <c r="L172" s="21">
        <v>0.72</v>
      </c>
      <c r="M172" s="21">
        <v>0.72</v>
      </c>
      <c r="N172" s="21">
        <v>0.72</v>
      </c>
      <c r="O172" s="21">
        <v>0.72</v>
      </c>
      <c r="P172" s="21">
        <v>0.72</v>
      </c>
      <c r="Q172" s="21">
        <v>0.9</v>
      </c>
      <c r="R172" s="21">
        <v>0.9</v>
      </c>
      <c r="S172" s="21">
        <v>0.9</v>
      </c>
      <c r="T172" s="21">
        <v>0.9</v>
      </c>
      <c r="U172" s="21">
        <v>0.9</v>
      </c>
      <c r="V172" s="21">
        <v>0.9</v>
      </c>
      <c r="W172" s="21">
        <v>0.9</v>
      </c>
      <c r="X172" s="21">
        <v>0.9</v>
      </c>
      <c r="Y172" s="21">
        <v>0.9</v>
      </c>
      <c r="Z172" s="21">
        <v>0.9</v>
      </c>
      <c r="AA172" s="21">
        <v>0.9</v>
      </c>
      <c r="AB172" s="21">
        <v>0.9</v>
      </c>
    </row>
    <row r="173" spans="1:28" hidden="1" x14ac:dyDescent="0.25">
      <c r="A173" s="13" t="s">
        <v>0</v>
      </c>
      <c r="B173" s="1" t="s">
        <v>385</v>
      </c>
      <c r="C173" s="14" t="s">
        <v>42</v>
      </c>
      <c r="D173" s="15" t="s">
        <v>266</v>
      </c>
      <c r="E173" s="15" t="s">
        <v>267</v>
      </c>
      <c r="F173" s="6" t="s">
        <v>268</v>
      </c>
      <c r="G173" s="15" t="s">
        <v>267</v>
      </c>
      <c r="H173" s="21">
        <v>1.05</v>
      </c>
      <c r="I173" s="21">
        <v>1.05</v>
      </c>
      <c r="J173" s="21">
        <v>1.05</v>
      </c>
      <c r="K173" s="21">
        <v>1.05</v>
      </c>
      <c r="L173" s="21">
        <v>0.84000000000000008</v>
      </c>
      <c r="M173" s="21">
        <v>0.84000000000000008</v>
      </c>
      <c r="N173" s="21">
        <v>0.84000000000000008</v>
      </c>
      <c r="O173" s="21">
        <v>0.84000000000000008</v>
      </c>
      <c r="P173" s="21">
        <v>0.84000000000000008</v>
      </c>
      <c r="Q173" s="21">
        <v>1.05</v>
      </c>
      <c r="R173" s="21">
        <v>1.05</v>
      </c>
      <c r="S173" s="21">
        <v>1.05</v>
      </c>
      <c r="T173" s="21">
        <v>1.05</v>
      </c>
      <c r="U173" s="21">
        <v>1.05</v>
      </c>
      <c r="V173" s="21">
        <v>1.05</v>
      </c>
      <c r="W173" s="21">
        <v>1.05</v>
      </c>
      <c r="X173" s="21">
        <v>1.05</v>
      </c>
      <c r="Y173" s="21">
        <v>0.9</v>
      </c>
      <c r="Z173" s="21">
        <v>0.9</v>
      </c>
      <c r="AA173" s="21">
        <v>0.9</v>
      </c>
      <c r="AB173" s="21">
        <v>0.9</v>
      </c>
    </row>
    <row r="174" spans="1:28" hidden="1" x14ac:dyDescent="0.25">
      <c r="A174" s="13" t="s">
        <v>0</v>
      </c>
      <c r="B174" s="1" t="s">
        <v>385</v>
      </c>
      <c r="C174" s="14" t="s">
        <v>42</v>
      </c>
      <c r="D174" s="15" t="s">
        <v>266</v>
      </c>
      <c r="E174" s="15" t="s">
        <v>269</v>
      </c>
      <c r="F174" s="6" t="s">
        <v>270</v>
      </c>
      <c r="G174" s="15" t="s">
        <v>269</v>
      </c>
      <c r="H174" s="21">
        <v>0.9</v>
      </c>
      <c r="I174" s="21">
        <v>0.9</v>
      </c>
      <c r="J174" s="21">
        <v>0.9</v>
      </c>
      <c r="K174" s="21">
        <v>0.9</v>
      </c>
      <c r="L174" s="21">
        <v>0.72</v>
      </c>
      <c r="M174" s="21">
        <v>0.72</v>
      </c>
      <c r="N174" s="21">
        <v>0.72</v>
      </c>
      <c r="O174" s="21">
        <v>0.72</v>
      </c>
      <c r="P174" s="21">
        <v>0.72</v>
      </c>
      <c r="Q174" s="21">
        <v>0.9</v>
      </c>
      <c r="R174" s="21">
        <v>0.9</v>
      </c>
      <c r="S174" s="21">
        <v>0.9</v>
      </c>
      <c r="T174" s="21">
        <v>0.9</v>
      </c>
      <c r="U174" s="21">
        <v>0.9</v>
      </c>
      <c r="V174" s="21">
        <v>0.9</v>
      </c>
      <c r="W174" s="21">
        <v>0.9</v>
      </c>
      <c r="X174" s="21">
        <v>0.9</v>
      </c>
      <c r="Y174" s="21">
        <v>0.9</v>
      </c>
      <c r="Z174" s="21">
        <v>0.9</v>
      </c>
      <c r="AA174" s="21">
        <v>0.9</v>
      </c>
      <c r="AB174" s="21">
        <v>0.9</v>
      </c>
    </row>
    <row r="175" spans="1:28" hidden="1" x14ac:dyDescent="0.25">
      <c r="A175" s="13" t="s">
        <v>0</v>
      </c>
      <c r="B175" s="1" t="s">
        <v>385</v>
      </c>
      <c r="C175" s="14" t="s">
        <v>42</v>
      </c>
      <c r="D175" s="15" t="s">
        <v>266</v>
      </c>
      <c r="E175" s="15" t="s">
        <v>271</v>
      </c>
      <c r="F175" s="6" t="s">
        <v>272</v>
      </c>
      <c r="G175" s="15" t="s">
        <v>271</v>
      </c>
      <c r="H175" s="21">
        <v>1.05</v>
      </c>
      <c r="I175" s="21">
        <v>1.05</v>
      </c>
      <c r="J175" s="21">
        <v>1.05</v>
      </c>
      <c r="K175" s="21">
        <v>1.05</v>
      </c>
      <c r="L175" s="21">
        <v>0.84000000000000008</v>
      </c>
      <c r="M175" s="21">
        <v>0.84000000000000008</v>
      </c>
      <c r="N175" s="21">
        <v>0.84000000000000008</v>
      </c>
      <c r="O175" s="21">
        <v>0.84000000000000008</v>
      </c>
      <c r="P175" s="21">
        <v>0.84000000000000008</v>
      </c>
      <c r="Q175" s="21">
        <v>1.05</v>
      </c>
      <c r="R175" s="21">
        <v>1.05</v>
      </c>
      <c r="S175" s="21">
        <v>1.05</v>
      </c>
      <c r="T175" s="21">
        <v>1.05</v>
      </c>
      <c r="U175" s="21">
        <v>1.05</v>
      </c>
      <c r="V175" s="21">
        <v>1.05</v>
      </c>
      <c r="W175" s="21">
        <v>1.05</v>
      </c>
      <c r="X175" s="21">
        <v>1.05</v>
      </c>
      <c r="Y175" s="21">
        <v>0.9</v>
      </c>
      <c r="Z175" s="21">
        <v>0.9</v>
      </c>
      <c r="AA175" s="21">
        <v>0.9</v>
      </c>
      <c r="AB175" s="21">
        <v>0.9</v>
      </c>
    </row>
    <row r="176" spans="1:28" hidden="1" x14ac:dyDescent="0.25">
      <c r="A176" s="13" t="s">
        <v>0</v>
      </c>
      <c r="B176" s="1" t="s">
        <v>385</v>
      </c>
      <c r="C176" s="14" t="s">
        <v>42</v>
      </c>
      <c r="D176" s="15" t="s">
        <v>266</v>
      </c>
      <c r="E176" s="15" t="s">
        <v>271</v>
      </c>
      <c r="F176" s="6" t="s">
        <v>273</v>
      </c>
      <c r="G176" s="15" t="s">
        <v>271</v>
      </c>
      <c r="H176" s="21">
        <v>1.05</v>
      </c>
      <c r="I176" s="21">
        <v>1.05</v>
      </c>
      <c r="J176" s="21">
        <v>1.05</v>
      </c>
      <c r="K176" s="21">
        <v>1.05</v>
      </c>
      <c r="L176" s="21">
        <v>0.84000000000000008</v>
      </c>
      <c r="M176" s="21">
        <v>0.84000000000000008</v>
      </c>
      <c r="N176" s="21">
        <v>0.84000000000000008</v>
      </c>
      <c r="O176" s="21">
        <v>0.84000000000000008</v>
      </c>
      <c r="P176" s="21">
        <v>0.84000000000000008</v>
      </c>
      <c r="Q176" s="21">
        <v>1.05</v>
      </c>
      <c r="R176" s="21">
        <v>1.05</v>
      </c>
      <c r="S176" s="21">
        <v>1.05</v>
      </c>
      <c r="T176" s="21">
        <v>1.05</v>
      </c>
      <c r="U176" s="21">
        <v>1.05</v>
      </c>
      <c r="V176" s="21">
        <v>1.05</v>
      </c>
      <c r="W176" s="21">
        <v>1.05</v>
      </c>
      <c r="X176" s="21">
        <v>1.05</v>
      </c>
      <c r="Y176" s="21">
        <v>0.9</v>
      </c>
      <c r="Z176" s="21">
        <v>0.9</v>
      </c>
      <c r="AA176" s="21">
        <v>0.9</v>
      </c>
      <c r="AB176" s="21">
        <v>0.9</v>
      </c>
    </row>
    <row r="177" spans="1:28" hidden="1" x14ac:dyDescent="0.25">
      <c r="A177" s="13" t="s">
        <v>0</v>
      </c>
      <c r="B177" s="1" t="s">
        <v>385</v>
      </c>
      <c r="C177" s="14" t="s">
        <v>42</v>
      </c>
      <c r="D177" s="15" t="s">
        <v>266</v>
      </c>
      <c r="E177" s="15" t="s">
        <v>274</v>
      </c>
      <c r="F177" s="6" t="s">
        <v>275</v>
      </c>
      <c r="G177" s="15" t="s">
        <v>274</v>
      </c>
      <c r="H177" s="21">
        <v>1.05</v>
      </c>
      <c r="I177" s="21">
        <v>1.05</v>
      </c>
      <c r="J177" s="21">
        <v>1.05</v>
      </c>
      <c r="K177" s="21">
        <v>1.05</v>
      </c>
      <c r="L177" s="21">
        <v>0.84000000000000008</v>
      </c>
      <c r="M177" s="21">
        <v>0.84000000000000008</v>
      </c>
      <c r="N177" s="21">
        <v>0.84000000000000008</v>
      </c>
      <c r="O177" s="21">
        <v>0.84000000000000008</v>
      </c>
      <c r="P177" s="21">
        <v>0.84000000000000008</v>
      </c>
      <c r="Q177" s="21">
        <v>1.05</v>
      </c>
      <c r="R177" s="21">
        <v>1.05</v>
      </c>
      <c r="S177" s="21">
        <v>1.05</v>
      </c>
      <c r="T177" s="21">
        <v>1.05</v>
      </c>
      <c r="U177" s="21">
        <v>1.05</v>
      </c>
      <c r="V177" s="21">
        <v>1.05</v>
      </c>
      <c r="W177" s="21">
        <v>1.05</v>
      </c>
      <c r="X177" s="21">
        <v>1.05</v>
      </c>
      <c r="Y177" s="21">
        <v>0.9</v>
      </c>
      <c r="Z177" s="21">
        <v>0.9</v>
      </c>
      <c r="AA177" s="21">
        <v>0.9</v>
      </c>
      <c r="AB177" s="21">
        <v>0.9</v>
      </c>
    </row>
    <row r="178" spans="1:28" hidden="1" x14ac:dyDescent="0.25">
      <c r="A178" s="13" t="s">
        <v>0</v>
      </c>
      <c r="B178" s="1" t="s">
        <v>385</v>
      </c>
      <c r="C178" s="14" t="s">
        <v>42</v>
      </c>
      <c r="D178" s="15" t="s">
        <v>266</v>
      </c>
      <c r="E178" s="15" t="s">
        <v>276</v>
      </c>
      <c r="F178" s="6" t="s">
        <v>277</v>
      </c>
      <c r="G178" s="15" t="s">
        <v>276</v>
      </c>
      <c r="H178" s="21">
        <v>1.05</v>
      </c>
      <c r="I178" s="21">
        <v>1.05</v>
      </c>
      <c r="J178" s="21">
        <v>1.05</v>
      </c>
      <c r="K178" s="21">
        <v>1.05</v>
      </c>
      <c r="L178" s="21">
        <v>0.84000000000000008</v>
      </c>
      <c r="M178" s="21">
        <v>0.84000000000000008</v>
      </c>
      <c r="N178" s="21">
        <v>0.84000000000000008</v>
      </c>
      <c r="O178" s="21">
        <v>0.84000000000000008</v>
      </c>
      <c r="P178" s="21">
        <v>0.84000000000000008</v>
      </c>
      <c r="Q178" s="21">
        <v>1.05</v>
      </c>
      <c r="R178" s="21">
        <v>1.05</v>
      </c>
      <c r="S178" s="21">
        <v>1.05</v>
      </c>
      <c r="T178" s="21">
        <v>1.05</v>
      </c>
      <c r="U178" s="21">
        <v>1.05</v>
      </c>
      <c r="V178" s="21">
        <v>1.05</v>
      </c>
      <c r="W178" s="21">
        <v>1.05</v>
      </c>
      <c r="X178" s="21">
        <v>1.05</v>
      </c>
      <c r="Y178" s="21">
        <v>0.9</v>
      </c>
      <c r="Z178" s="21">
        <v>0.9</v>
      </c>
      <c r="AA178" s="21">
        <v>0.9</v>
      </c>
      <c r="AB178" s="21">
        <v>0.9</v>
      </c>
    </row>
    <row r="179" spans="1:28" hidden="1" x14ac:dyDescent="0.25">
      <c r="A179" s="13" t="s">
        <v>0</v>
      </c>
      <c r="B179" s="1" t="s">
        <v>385</v>
      </c>
      <c r="C179" s="14" t="s">
        <v>42</v>
      </c>
      <c r="D179" s="15" t="s">
        <v>266</v>
      </c>
      <c r="E179" s="15" t="s">
        <v>276</v>
      </c>
      <c r="F179" s="6" t="s">
        <v>278</v>
      </c>
      <c r="G179" s="15" t="s">
        <v>276</v>
      </c>
      <c r="H179" s="21">
        <v>1.05</v>
      </c>
      <c r="I179" s="21">
        <v>1.05</v>
      </c>
      <c r="J179" s="21">
        <v>1.05</v>
      </c>
      <c r="K179" s="21">
        <v>1.05</v>
      </c>
      <c r="L179" s="21">
        <v>0.84000000000000008</v>
      </c>
      <c r="M179" s="21">
        <v>0.84000000000000008</v>
      </c>
      <c r="N179" s="21">
        <v>0.84000000000000008</v>
      </c>
      <c r="O179" s="21">
        <v>0.84000000000000008</v>
      </c>
      <c r="P179" s="21">
        <v>0.84000000000000008</v>
      </c>
      <c r="Q179" s="21">
        <v>1.05</v>
      </c>
      <c r="R179" s="21">
        <v>1.05</v>
      </c>
      <c r="S179" s="21">
        <v>1.05</v>
      </c>
      <c r="T179" s="21">
        <v>1.05</v>
      </c>
      <c r="U179" s="21">
        <v>1.05</v>
      </c>
      <c r="V179" s="21">
        <v>1.05</v>
      </c>
      <c r="W179" s="21">
        <v>1.05</v>
      </c>
      <c r="X179" s="21">
        <v>1.05</v>
      </c>
      <c r="Y179" s="21">
        <v>0.9</v>
      </c>
      <c r="Z179" s="21">
        <v>0.9</v>
      </c>
      <c r="AA179" s="21">
        <v>0.9</v>
      </c>
      <c r="AB179" s="21">
        <v>0.9</v>
      </c>
    </row>
    <row r="180" spans="1:28" hidden="1" x14ac:dyDescent="0.25">
      <c r="A180" s="13" t="s">
        <v>0</v>
      </c>
      <c r="B180" s="1" t="s">
        <v>385</v>
      </c>
      <c r="C180" s="14" t="s">
        <v>42</v>
      </c>
      <c r="D180" s="15" t="s">
        <v>266</v>
      </c>
      <c r="E180" s="15" t="s">
        <v>279</v>
      </c>
      <c r="F180" s="6" t="s">
        <v>280</v>
      </c>
      <c r="G180" s="15" t="s">
        <v>279</v>
      </c>
      <c r="H180" s="21">
        <v>1.05</v>
      </c>
      <c r="I180" s="21">
        <v>1.05</v>
      </c>
      <c r="J180" s="21">
        <v>1.05</v>
      </c>
      <c r="K180" s="21">
        <v>1.05</v>
      </c>
      <c r="L180" s="21">
        <v>0.84000000000000008</v>
      </c>
      <c r="M180" s="21">
        <v>0.84000000000000008</v>
      </c>
      <c r="N180" s="21">
        <v>0.84000000000000008</v>
      </c>
      <c r="O180" s="21">
        <v>0.84000000000000008</v>
      </c>
      <c r="P180" s="21">
        <v>0.84000000000000008</v>
      </c>
      <c r="Q180" s="21">
        <v>1.05</v>
      </c>
      <c r="R180" s="21">
        <v>1.05</v>
      </c>
      <c r="S180" s="21">
        <v>1.05</v>
      </c>
      <c r="T180" s="21">
        <v>1.05</v>
      </c>
      <c r="U180" s="21">
        <v>1.05</v>
      </c>
      <c r="V180" s="21">
        <v>1.05</v>
      </c>
      <c r="W180" s="21">
        <v>1.05</v>
      </c>
      <c r="X180" s="21">
        <v>1.05</v>
      </c>
      <c r="Y180" s="21">
        <v>0.9</v>
      </c>
      <c r="Z180" s="21">
        <v>0.9</v>
      </c>
      <c r="AA180" s="21">
        <v>0.9</v>
      </c>
      <c r="AB180" s="21">
        <v>0.9</v>
      </c>
    </row>
    <row r="181" spans="1:28" hidden="1" x14ac:dyDescent="0.25">
      <c r="A181" s="13" t="s">
        <v>0</v>
      </c>
      <c r="B181" s="1" t="s">
        <v>385</v>
      </c>
      <c r="C181" s="14" t="s">
        <v>42</v>
      </c>
      <c r="D181" s="15" t="s">
        <v>266</v>
      </c>
      <c r="E181" s="15" t="s">
        <v>279</v>
      </c>
      <c r="F181" s="6" t="s">
        <v>281</v>
      </c>
      <c r="G181" s="15" t="s">
        <v>279</v>
      </c>
      <c r="H181" s="21">
        <v>1.05</v>
      </c>
      <c r="I181" s="21">
        <v>1.05</v>
      </c>
      <c r="J181" s="21">
        <v>1.05</v>
      </c>
      <c r="K181" s="21">
        <v>1.05</v>
      </c>
      <c r="L181" s="21">
        <v>0.84000000000000008</v>
      </c>
      <c r="M181" s="21">
        <v>0.84000000000000008</v>
      </c>
      <c r="N181" s="21">
        <v>0.84000000000000008</v>
      </c>
      <c r="O181" s="21">
        <v>0.84000000000000008</v>
      </c>
      <c r="P181" s="21">
        <v>0.84000000000000008</v>
      </c>
      <c r="Q181" s="21">
        <v>1.05</v>
      </c>
      <c r="R181" s="21">
        <v>1.05</v>
      </c>
      <c r="S181" s="21">
        <v>1.05</v>
      </c>
      <c r="T181" s="21">
        <v>1.05</v>
      </c>
      <c r="U181" s="21">
        <v>1.05</v>
      </c>
      <c r="V181" s="21">
        <v>1.05</v>
      </c>
      <c r="W181" s="21">
        <v>1.05</v>
      </c>
      <c r="X181" s="21">
        <v>1.05</v>
      </c>
      <c r="Y181" s="21">
        <v>0.9</v>
      </c>
      <c r="Z181" s="21">
        <v>0.9</v>
      </c>
      <c r="AA181" s="21">
        <v>0.9</v>
      </c>
      <c r="AB181" s="21">
        <v>0.9</v>
      </c>
    </row>
    <row r="182" spans="1:28" hidden="1" x14ac:dyDescent="0.25">
      <c r="A182" s="13" t="s">
        <v>0</v>
      </c>
      <c r="B182" s="1" t="s">
        <v>385</v>
      </c>
      <c r="C182" s="14" t="s">
        <v>42</v>
      </c>
      <c r="D182" s="15" t="s">
        <v>266</v>
      </c>
      <c r="E182" s="15" t="s">
        <v>282</v>
      </c>
      <c r="F182" s="6" t="s">
        <v>283</v>
      </c>
      <c r="G182" s="15" t="s">
        <v>282</v>
      </c>
      <c r="H182" s="21">
        <v>1.05</v>
      </c>
      <c r="I182" s="21">
        <v>1.05</v>
      </c>
      <c r="J182" s="21">
        <v>1.05</v>
      </c>
      <c r="K182" s="21">
        <v>1.05</v>
      </c>
      <c r="L182" s="21">
        <v>0.84000000000000008</v>
      </c>
      <c r="M182" s="21">
        <v>0.84000000000000008</v>
      </c>
      <c r="N182" s="21">
        <v>0.84000000000000008</v>
      </c>
      <c r="O182" s="21">
        <v>0.84000000000000008</v>
      </c>
      <c r="P182" s="21">
        <v>0.84000000000000008</v>
      </c>
      <c r="Q182" s="21">
        <v>1.05</v>
      </c>
      <c r="R182" s="21">
        <v>1.05</v>
      </c>
      <c r="S182" s="21">
        <v>1.05</v>
      </c>
      <c r="T182" s="21">
        <v>1.05</v>
      </c>
      <c r="U182" s="21">
        <v>1.05</v>
      </c>
      <c r="V182" s="21">
        <v>1.05</v>
      </c>
      <c r="W182" s="21">
        <v>1.05</v>
      </c>
      <c r="X182" s="21">
        <v>1.05</v>
      </c>
      <c r="Y182" s="21">
        <v>0.9</v>
      </c>
      <c r="Z182" s="21">
        <v>0.9</v>
      </c>
      <c r="AA182" s="21">
        <v>0.9</v>
      </c>
      <c r="AB182" s="21">
        <v>0.9</v>
      </c>
    </row>
    <row r="183" spans="1:28" hidden="1" x14ac:dyDescent="0.25">
      <c r="A183" s="13" t="s">
        <v>0</v>
      </c>
      <c r="B183" s="1" t="s">
        <v>385</v>
      </c>
      <c r="C183" s="14" t="s">
        <v>42</v>
      </c>
      <c r="D183" s="15" t="s">
        <v>266</v>
      </c>
      <c r="E183" s="15" t="s">
        <v>282</v>
      </c>
      <c r="F183" s="6" t="s">
        <v>284</v>
      </c>
      <c r="G183" s="15" t="s">
        <v>282</v>
      </c>
      <c r="H183" s="21">
        <v>1.05</v>
      </c>
      <c r="I183" s="21">
        <v>1.05</v>
      </c>
      <c r="J183" s="21">
        <v>1.05</v>
      </c>
      <c r="K183" s="21">
        <v>1.05</v>
      </c>
      <c r="L183" s="21">
        <v>0.84000000000000008</v>
      </c>
      <c r="M183" s="21">
        <v>0.84000000000000008</v>
      </c>
      <c r="N183" s="21">
        <v>0.84000000000000008</v>
      </c>
      <c r="O183" s="21">
        <v>0.84000000000000008</v>
      </c>
      <c r="P183" s="21">
        <v>0.84000000000000008</v>
      </c>
      <c r="Q183" s="21">
        <v>1.05</v>
      </c>
      <c r="R183" s="21">
        <v>1.05</v>
      </c>
      <c r="S183" s="21">
        <v>1.05</v>
      </c>
      <c r="T183" s="21">
        <v>1.05</v>
      </c>
      <c r="U183" s="21">
        <v>1.05</v>
      </c>
      <c r="V183" s="21">
        <v>1.05</v>
      </c>
      <c r="W183" s="21">
        <v>1.05</v>
      </c>
      <c r="X183" s="21">
        <v>1.05</v>
      </c>
      <c r="Y183" s="21">
        <v>0.9</v>
      </c>
      <c r="Z183" s="21">
        <v>0.9</v>
      </c>
      <c r="AA183" s="21">
        <v>0.9</v>
      </c>
      <c r="AB183" s="21">
        <v>0.9</v>
      </c>
    </row>
    <row r="184" spans="1:28" hidden="1" x14ac:dyDescent="0.25">
      <c r="A184" s="13" t="s">
        <v>0</v>
      </c>
      <c r="B184" s="1" t="s">
        <v>385</v>
      </c>
      <c r="C184" s="14" t="s">
        <v>42</v>
      </c>
      <c r="D184" s="15" t="s">
        <v>266</v>
      </c>
      <c r="E184" s="15" t="s">
        <v>285</v>
      </c>
      <c r="F184" s="6" t="s">
        <v>286</v>
      </c>
      <c r="G184" s="15" t="s">
        <v>285</v>
      </c>
      <c r="H184" s="21">
        <v>1.05</v>
      </c>
      <c r="I184" s="21">
        <v>1.05</v>
      </c>
      <c r="J184" s="21">
        <v>1.05</v>
      </c>
      <c r="K184" s="21">
        <v>1.05</v>
      </c>
      <c r="L184" s="21">
        <v>0.84000000000000008</v>
      </c>
      <c r="M184" s="21">
        <v>0.84000000000000008</v>
      </c>
      <c r="N184" s="21">
        <v>0.84000000000000008</v>
      </c>
      <c r="O184" s="21">
        <v>0.84000000000000008</v>
      </c>
      <c r="P184" s="21">
        <v>0.84000000000000008</v>
      </c>
      <c r="Q184" s="21">
        <v>1.05</v>
      </c>
      <c r="R184" s="21">
        <v>1.05</v>
      </c>
      <c r="S184" s="21">
        <v>1.05</v>
      </c>
      <c r="T184" s="21">
        <v>1.05</v>
      </c>
      <c r="U184" s="21">
        <v>1.05</v>
      </c>
      <c r="V184" s="21">
        <v>1.05</v>
      </c>
      <c r="W184" s="21">
        <v>1.05</v>
      </c>
      <c r="X184" s="21">
        <v>1.05</v>
      </c>
      <c r="Y184" s="21">
        <v>0.9</v>
      </c>
      <c r="Z184" s="21">
        <v>0.9</v>
      </c>
      <c r="AA184" s="21">
        <v>0.9</v>
      </c>
      <c r="AB184" s="21">
        <v>0.9</v>
      </c>
    </row>
    <row r="185" spans="1:28" hidden="1" x14ac:dyDescent="0.25">
      <c r="A185" s="13" t="s">
        <v>0</v>
      </c>
      <c r="B185" s="1" t="s">
        <v>385</v>
      </c>
      <c r="C185" s="14" t="s">
        <v>42</v>
      </c>
      <c r="D185" s="15" t="s">
        <v>266</v>
      </c>
      <c r="E185" s="15" t="s">
        <v>287</v>
      </c>
      <c r="F185" s="6" t="s">
        <v>288</v>
      </c>
      <c r="G185" s="15" t="s">
        <v>287</v>
      </c>
      <c r="H185" s="21">
        <v>1.05</v>
      </c>
      <c r="I185" s="21">
        <v>1.05</v>
      </c>
      <c r="J185" s="21">
        <v>1.05</v>
      </c>
      <c r="K185" s="21">
        <v>1.05</v>
      </c>
      <c r="L185" s="21">
        <v>0.84000000000000008</v>
      </c>
      <c r="M185" s="21">
        <v>0.84000000000000008</v>
      </c>
      <c r="N185" s="21">
        <v>0.84000000000000008</v>
      </c>
      <c r="O185" s="21">
        <v>0.84000000000000008</v>
      </c>
      <c r="P185" s="21">
        <v>0.84000000000000008</v>
      </c>
      <c r="Q185" s="21">
        <v>1.05</v>
      </c>
      <c r="R185" s="21">
        <v>1.05</v>
      </c>
      <c r="S185" s="21">
        <v>1.05</v>
      </c>
      <c r="T185" s="21">
        <v>1.05</v>
      </c>
      <c r="U185" s="21">
        <v>1.05</v>
      </c>
      <c r="V185" s="21">
        <v>1.05</v>
      </c>
      <c r="W185" s="21">
        <v>1.05</v>
      </c>
      <c r="X185" s="21">
        <v>1.05</v>
      </c>
      <c r="Y185" s="21">
        <v>0.9</v>
      </c>
      <c r="Z185" s="21">
        <v>0.9</v>
      </c>
      <c r="AA185" s="21">
        <v>0.9</v>
      </c>
      <c r="AB185" s="21">
        <v>0.9</v>
      </c>
    </row>
    <row r="186" spans="1:28" hidden="1" x14ac:dyDescent="0.25">
      <c r="A186" s="13" t="s">
        <v>0</v>
      </c>
      <c r="B186" s="1" t="s">
        <v>385</v>
      </c>
      <c r="C186" s="14" t="s">
        <v>42</v>
      </c>
      <c r="D186" s="15" t="s">
        <v>266</v>
      </c>
      <c r="E186" s="15" t="s">
        <v>289</v>
      </c>
      <c r="F186" s="6" t="s">
        <v>290</v>
      </c>
      <c r="G186" s="15" t="s">
        <v>289</v>
      </c>
      <c r="H186" s="21">
        <v>1.05</v>
      </c>
      <c r="I186" s="21">
        <v>1.05</v>
      </c>
      <c r="J186" s="21">
        <v>1.05</v>
      </c>
      <c r="K186" s="21">
        <v>1.05</v>
      </c>
      <c r="L186" s="21">
        <v>0.84000000000000008</v>
      </c>
      <c r="M186" s="21">
        <v>0.84000000000000008</v>
      </c>
      <c r="N186" s="21">
        <v>0.84000000000000008</v>
      </c>
      <c r="O186" s="21">
        <v>0.84000000000000008</v>
      </c>
      <c r="P186" s="21">
        <v>0.84000000000000008</v>
      </c>
      <c r="Q186" s="21">
        <v>1.05</v>
      </c>
      <c r="R186" s="21">
        <v>1.05</v>
      </c>
      <c r="S186" s="21">
        <v>1.05</v>
      </c>
      <c r="T186" s="21">
        <v>1.05</v>
      </c>
      <c r="U186" s="21">
        <v>1.05</v>
      </c>
      <c r="V186" s="21">
        <v>1.05</v>
      </c>
      <c r="W186" s="21">
        <v>1.05</v>
      </c>
      <c r="X186" s="21">
        <v>1.05</v>
      </c>
      <c r="Y186" s="21">
        <v>0.9</v>
      </c>
      <c r="Z186" s="21">
        <v>0.9</v>
      </c>
      <c r="AA186" s="21">
        <v>0.9</v>
      </c>
      <c r="AB186" s="21">
        <v>0.9</v>
      </c>
    </row>
    <row r="187" spans="1:28" hidden="1" x14ac:dyDescent="0.25">
      <c r="A187" s="13" t="s">
        <v>0</v>
      </c>
      <c r="B187" s="1" t="s">
        <v>385</v>
      </c>
      <c r="C187" s="14" t="s">
        <v>42</v>
      </c>
      <c r="D187" s="15" t="s">
        <v>266</v>
      </c>
      <c r="E187" s="15" t="s">
        <v>289</v>
      </c>
      <c r="F187" s="6" t="s">
        <v>291</v>
      </c>
      <c r="G187" s="15" t="s">
        <v>289</v>
      </c>
      <c r="H187" s="21">
        <v>1.05</v>
      </c>
      <c r="I187" s="21">
        <v>1.05</v>
      </c>
      <c r="J187" s="21">
        <v>1.05</v>
      </c>
      <c r="K187" s="21">
        <v>1.05</v>
      </c>
      <c r="L187" s="21">
        <v>0.84000000000000008</v>
      </c>
      <c r="M187" s="21">
        <v>0.84000000000000008</v>
      </c>
      <c r="N187" s="21">
        <v>0.84000000000000008</v>
      </c>
      <c r="O187" s="21">
        <v>0.84000000000000008</v>
      </c>
      <c r="P187" s="21">
        <v>0.84000000000000008</v>
      </c>
      <c r="Q187" s="21">
        <v>1.05</v>
      </c>
      <c r="R187" s="21">
        <v>1.05</v>
      </c>
      <c r="S187" s="21">
        <v>1.05</v>
      </c>
      <c r="T187" s="21">
        <v>1.05</v>
      </c>
      <c r="U187" s="21">
        <v>1.05</v>
      </c>
      <c r="V187" s="21">
        <v>1.05</v>
      </c>
      <c r="W187" s="21">
        <v>1.05</v>
      </c>
      <c r="X187" s="21">
        <v>1.05</v>
      </c>
      <c r="Y187" s="21">
        <v>0.9</v>
      </c>
      <c r="Z187" s="21">
        <v>0.9</v>
      </c>
      <c r="AA187" s="21">
        <v>0.9</v>
      </c>
      <c r="AB187" s="21">
        <v>0.9</v>
      </c>
    </row>
    <row r="188" spans="1:28" hidden="1" x14ac:dyDescent="0.25">
      <c r="A188" s="13" t="s">
        <v>0</v>
      </c>
      <c r="B188" s="1" t="s">
        <v>385</v>
      </c>
      <c r="C188" s="14" t="s">
        <v>42</v>
      </c>
      <c r="D188" s="15" t="s">
        <v>266</v>
      </c>
      <c r="E188" s="15" t="s">
        <v>292</v>
      </c>
      <c r="F188" s="6" t="s">
        <v>293</v>
      </c>
      <c r="G188" s="15" t="s">
        <v>292</v>
      </c>
      <c r="H188" s="21">
        <v>1.05</v>
      </c>
      <c r="I188" s="21">
        <v>1.05</v>
      </c>
      <c r="J188" s="21">
        <v>1.05</v>
      </c>
      <c r="K188" s="21">
        <v>1.05</v>
      </c>
      <c r="L188" s="21">
        <v>0.84000000000000008</v>
      </c>
      <c r="M188" s="21">
        <v>0.84000000000000008</v>
      </c>
      <c r="N188" s="21">
        <v>0.84000000000000008</v>
      </c>
      <c r="O188" s="21">
        <v>0.84000000000000008</v>
      </c>
      <c r="P188" s="21">
        <v>0.84000000000000008</v>
      </c>
      <c r="Q188" s="21">
        <v>1.05</v>
      </c>
      <c r="R188" s="21">
        <v>1.05</v>
      </c>
      <c r="S188" s="21">
        <v>1.05</v>
      </c>
      <c r="T188" s="21">
        <v>1.05</v>
      </c>
      <c r="U188" s="21">
        <v>1.05</v>
      </c>
      <c r="V188" s="21">
        <v>1.05</v>
      </c>
      <c r="W188" s="21">
        <v>1.05</v>
      </c>
      <c r="X188" s="21">
        <v>1.05</v>
      </c>
      <c r="Y188" s="21">
        <v>0.9</v>
      </c>
      <c r="Z188" s="21">
        <v>0.9</v>
      </c>
      <c r="AA188" s="21">
        <v>0.9</v>
      </c>
      <c r="AB188" s="21">
        <v>0.9</v>
      </c>
    </row>
    <row r="189" spans="1:28" hidden="1" x14ac:dyDescent="0.25">
      <c r="A189" s="13" t="s">
        <v>0</v>
      </c>
      <c r="B189" s="1" t="s">
        <v>386</v>
      </c>
      <c r="C189" s="14" t="s">
        <v>42</v>
      </c>
      <c r="D189" s="15" t="s">
        <v>294</v>
      </c>
      <c r="E189" s="17" t="s">
        <v>295</v>
      </c>
      <c r="F189" s="6" t="s">
        <v>296</v>
      </c>
      <c r="G189" s="17" t="s">
        <v>295</v>
      </c>
      <c r="H189" s="21">
        <v>0.9</v>
      </c>
      <c r="I189" s="21">
        <v>0.9</v>
      </c>
      <c r="J189" s="21">
        <v>0.9</v>
      </c>
      <c r="K189" s="21">
        <v>0.9</v>
      </c>
      <c r="L189" s="21">
        <v>0.72</v>
      </c>
      <c r="M189" s="21">
        <v>0.72</v>
      </c>
      <c r="N189" s="21">
        <v>0.72</v>
      </c>
      <c r="O189" s="21">
        <v>0.72</v>
      </c>
      <c r="P189" s="21">
        <v>0.72</v>
      </c>
      <c r="Q189" s="21">
        <v>0.9</v>
      </c>
      <c r="R189" s="21">
        <v>0.9</v>
      </c>
      <c r="S189" s="21">
        <v>0.9</v>
      </c>
      <c r="T189" s="21">
        <v>0.9</v>
      </c>
      <c r="U189" s="21">
        <v>0.9</v>
      </c>
      <c r="V189" s="21">
        <v>0.9</v>
      </c>
      <c r="W189" s="21">
        <v>0.9</v>
      </c>
      <c r="X189" s="21">
        <v>0.9</v>
      </c>
      <c r="Y189" s="21">
        <v>0.9</v>
      </c>
      <c r="Z189" s="21">
        <v>0.9</v>
      </c>
      <c r="AA189" s="21">
        <v>0.9</v>
      </c>
      <c r="AB189" s="21">
        <v>0.9</v>
      </c>
    </row>
    <row r="190" spans="1:28" hidden="1" x14ac:dyDescent="0.25">
      <c r="A190" s="13" t="s">
        <v>0</v>
      </c>
      <c r="B190" s="1" t="s">
        <v>386</v>
      </c>
      <c r="C190" s="14" t="s">
        <v>42</v>
      </c>
      <c r="D190" s="15" t="s">
        <v>294</v>
      </c>
      <c r="E190" s="15" t="s">
        <v>297</v>
      </c>
      <c r="F190" s="6" t="s">
        <v>260</v>
      </c>
      <c r="G190" s="15" t="s">
        <v>297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v>1.05</v>
      </c>
      <c r="R190" s="21">
        <v>1.05</v>
      </c>
      <c r="S190" s="21">
        <v>1.05</v>
      </c>
      <c r="T190" s="21">
        <v>1.05</v>
      </c>
      <c r="U190" s="21">
        <v>1.05</v>
      </c>
      <c r="V190" s="21">
        <v>1.05</v>
      </c>
      <c r="W190" s="21">
        <v>1.05</v>
      </c>
      <c r="X190" s="21">
        <v>1.05</v>
      </c>
      <c r="Y190" s="21">
        <v>0.9</v>
      </c>
      <c r="Z190" s="21">
        <v>0.9</v>
      </c>
      <c r="AA190" s="21">
        <v>0.9</v>
      </c>
      <c r="AB190" s="21">
        <v>0.9</v>
      </c>
    </row>
    <row r="191" spans="1:28" hidden="1" x14ac:dyDescent="0.25">
      <c r="A191" s="13" t="s">
        <v>0</v>
      </c>
      <c r="B191" s="1" t="s">
        <v>386</v>
      </c>
      <c r="C191" s="14" t="s">
        <v>42</v>
      </c>
      <c r="D191" s="15" t="s">
        <v>294</v>
      </c>
      <c r="E191" s="15" t="s">
        <v>297</v>
      </c>
      <c r="F191" s="6" t="s">
        <v>260</v>
      </c>
      <c r="G191" s="15" t="s">
        <v>297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0</v>
      </c>
      <c r="U191" s="21">
        <v>1.05</v>
      </c>
      <c r="V191" s="21">
        <v>1.05</v>
      </c>
      <c r="W191" s="21">
        <v>1.05</v>
      </c>
      <c r="X191" s="21">
        <v>1.05</v>
      </c>
      <c r="Y191" s="21">
        <v>0.9</v>
      </c>
      <c r="Z191" s="21">
        <v>0.9</v>
      </c>
      <c r="AA191" s="21">
        <v>0.9</v>
      </c>
      <c r="AB191" s="21">
        <v>0.9</v>
      </c>
    </row>
    <row r="192" spans="1:28" hidden="1" x14ac:dyDescent="0.25">
      <c r="A192" s="13" t="s">
        <v>0</v>
      </c>
      <c r="B192" s="1" t="s">
        <v>387</v>
      </c>
      <c r="C192" s="14" t="s">
        <v>42</v>
      </c>
      <c r="D192" s="15" t="s">
        <v>298</v>
      </c>
      <c r="E192" s="17" t="s">
        <v>299</v>
      </c>
      <c r="F192" s="6" t="s">
        <v>113</v>
      </c>
      <c r="G192" s="17" t="s">
        <v>299</v>
      </c>
      <c r="H192" s="21">
        <v>0.9</v>
      </c>
      <c r="I192" s="21">
        <v>0.9</v>
      </c>
      <c r="J192" s="21">
        <v>0.9</v>
      </c>
      <c r="K192" s="21">
        <v>0.9</v>
      </c>
      <c r="L192" s="21">
        <v>0.72</v>
      </c>
      <c r="M192" s="21">
        <v>0.72</v>
      </c>
      <c r="N192" s="21">
        <v>0.72</v>
      </c>
      <c r="O192" s="21">
        <v>0.72</v>
      </c>
      <c r="P192" s="21">
        <v>0.72</v>
      </c>
      <c r="Q192" s="21">
        <v>0.9</v>
      </c>
      <c r="R192" s="21">
        <v>0.9</v>
      </c>
      <c r="S192" s="21">
        <v>0.9</v>
      </c>
      <c r="T192" s="21">
        <v>0.9</v>
      </c>
      <c r="U192" s="21">
        <v>0.9</v>
      </c>
      <c r="V192" s="21">
        <v>0.9</v>
      </c>
      <c r="W192" s="21">
        <v>0.9</v>
      </c>
      <c r="X192" s="21">
        <v>0.9</v>
      </c>
      <c r="Y192" s="21">
        <v>0.9</v>
      </c>
      <c r="Z192" s="21">
        <v>0.9</v>
      </c>
      <c r="AA192" s="21">
        <v>0.9</v>
      </c>
      <c r="AB192" s="21">
        <v>0.9</v>
      </c>
    </row>
    <row r="193" spans="1:28" hidden="1" x14ac:dyDescent="0.25">
      <c r="A193" s="13" t="s">
        <v>0</v>
      </c>
      <c r="B193" s="1" t="s">
        <v>387</v>
      </c>
      <c r="C193" s="14" t="s">
        <v>42</v>
      </c>
      <c r="D193" s="15" t="s">
        <v>298</v>
      </c>
      <c r="E193" s="17" t="s">
        <v>300</v>
      </c>
      <c r="F193" s="6" t="s">
        <v>301</v>
      </c>
      <c r="G193" s="17" t="s">
        <v>300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1">
        <v>0.9</v>
      </c>
      <c r="R193" s="21">
        <v>0.9</v>
      </c>
      <c r="S193" s="21">
        <v>0.9</v>
      </c>
      <c r="T193" s="21">
        <v>0.9</v>
      </c>
      <c r="U193" s="21">
        <v>0.9</v>
      </c>
      <c r="V193" s="21">
        <v>0.9</v>
      </c>
      <c r="W193" s="21">
        <v>0.9</v>
      </c>
      <c r="X193" s="21">
        <v>0.9</v>
      </c>
      <c r="Y193" s="21">
        <v>0.9</v>
      </c>
      <c r="Z193" s="21">
        <v>0.9</v>
      </c>
      <c r="AA193" s="21">
        <v>0.9</v>
      </c>
      <c r="AB193" s="21">
        <v>0.9</v>
      </c>
    </row>
    <row r="194" spans="1:28" hidden="1" x14ac:dyDescent="0.25">
      <c r="A194" s="13" t="s">
        <v>0</v>
      </c>
      <c r="B194" s="1" t="s">
        <v>387</v>
      </c>
      <c r="C194" s="14" t="s">
        <v>42</v>
      </c>
      <c r="D194" s="15" t="s">
        <v>298</v>
      </c>
      <c r="E194" s="15" t="s">
        <v>302</v>
      </c>
      <c r="F194" s="6" t="s">
        <v>303</v>
      </c>
      <c r="G194" s="15" t="s">
        <v>302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1">
        <v>0.5</v>
      </c>
      <c r="R194" s="21">
        <v>0.5</v>
      </c>
      <c r="S194" s="21">
        <v>0.5</v>
      </c>
      <c r="T194" s="21">
        <v>0.5</v>
      </c>
      <c r="U194" s="21">
        <v>1.05</v>
      </c>
      <c r="V194" s="21">
        <v>1.05</v>
      </c>
      <c r="W194" s="21">
        <v>1.05</v>
      </c>
      <c r="X194" s="21">
        <v>1.05</v>
      </c>
      <c r="Y194" s="21">
        <v>0.9</v>
      </c>
      <c r="Z194" s="21">
        <v>0.9</v>
      </c>
      <c r="AA194" s="21">
        <v>0.9</v>
      </c>
      <c r="AB194" s="21">
        <v>0.9</v>
      </c>
    </row>
    <row r="195" spans="1:28" hidden="1" x14ac:dyDescent="0.25">
      <c r="A195" s="13" t="s">
        <v>0</v>
      </c>
      <c r="B195" s="1" t="s">
        <v>387</v>
      </c>
      <c r="C195" s="14" t="s">
        <v>42</v>
      </c>
      <c r="D195" s="15" t="s">
        <v>298</v>
      </c>
      <c r="E195" s="15" t="s">
        <v>302</v>
      </c>
      <c r="F195" s="6" t="s">
        <v>260</v>
      </c>
      <c r="G195" s="15" t="s">
        <v>302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1.05</v>
      </c>
      <c r="R195" s="21">
        <v>1.05</v>
      </c>
      <c r="S195" s="21">
        <v>1.05</v>
      </c>
      <c r="T195" s="21">
        <v>1.05</v>
      </c>
      <c r="U195" s="21">
        <v>1.05</v>
      </c>
      <c r="V195" s="21">
        <v>1.05</v>
      </c>
      <c r="W195" s="21">
        <v>1.05</v>
      </c>
      <c r="X195" s="21">
        <v>1.05</v>
      </c>
      <c r="Y195" s="21">
        <v>0.9</v>
      </c>
      <c r="Z195" s="21">
        <v>0.9</v>
      </c>
      <c r="AA195" s="21">
        <v>0.9</v>
      </c>
      <c r="AB195" s="21">
        <v>0.9</v>
      </c>
    </row>
    <row r="196" spans="1:28" hidden="1" x14ac:dyDescent="0.25">
      <c r="A196" s="13" t="s">
        <v>0</v>
      </c>
      <c r="B196" s="1" t="s">
        <v>387</v>
      </c>
      <c r="C196" s="14" t="s">
        <v>42</v>
      </c>
      <c r="D196" s="15" t="s">
        <v>298</v>
      </c>
      <c r="E196" s="15" t="s">
        <v>302</v>
      </c>
      <c r="F196" s="6" t="s">
        <v>260</v>
      </c>
      <c r="G196" s="15" t="s">
        <v>302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1">
        <v>1.05</v>
      </c>
      <c r="R196" s="21">
        <v>1.05</v>
      </c>
      <c r="S196" s="21">
        <v>1.05</v>
      </c>
      <c r="T196" s="21">
        <v>1.05</v>
      </c>
      <c r="U196" s="21">
        <v>1.05</v>
      </c>
      <c r="V196" s="21">
        <v>1.05</v>
      </c>
      <c r="W196" s="21">
        <v>1.05</v>
      </c>
      <c r="X196" s="21">
        <v>1.05</v>
      </c>
      <c r="Y196" s="21">
        <v>0.9</v>
      </c>
      <c r="Z196" s="21">
        <v>0.9</v>
      </c>
      <c r="AA196" s="21">
        <v>0.9</v>
      </c>
      <c r="AB196" s="21">
        <v>0.9</v>
      </c>
    </row>
    <row r="197" spans="1:28" hidden="1" x14ac:dyDescent="0.25">
      <c r="A197" s="13" t="s">
        <v>0</v>
      </c>
      <c r="B197" s="1" t="s">
        <v>388</v>
      </c>
      <c r="C197" s="14" t="s">
        <v>42</v>
      </c>
      <c r="D197" s="15" t="s">
        <v>304</v>
      </c>
      <c r="E197" s="15" t="s">
        <v>305</v>
      </c>
      <c r="F197" s="6" t="s">
        <v>306</v>
      </c>
      <c r="G197" s="15" t="s">
        <v>305</v>
      </c>
      <c r="H197" s="21">
        <v>0.9</v>
      </c>
      <c r="I197" s="21">
        <v>0.9</v>
      </c>
      <c r="J197" s="21">
        <v>0.9</v>
      </c>
      <c r="K197" s="21">
        <v>0.9</v>
      </c>
      <c r="L197" s="21">
        <v>0.72</v>
      </c>
      <c r="M197" s="21">
        <v>0.72</v>
      </c>
      <c r="N197" s="21">
        <v>0.72</v>
      </c>
      <c r="O197" s="21">
        <v>0.72</v>
      </c>
      <c r="P197" s="21">
        <v>0.72</v>
      </c>
      <c r="Q197" s="21">
        <v>0.9</v>
      </c>
      <c r="R197" s="21">
        <v>0.9</v>
      </c>
      <c r="S197" s="21">
        <v>0.9</v>
      </c>
      <c r="T197" s="21">
        <v>0.9</v>
      </c>
      <c r="U197" s="21">
        <v>0.9</v>
      </c>
      <c r="V197" s="21">
        <v>0.9</v>
      </c>
      <c r="W197" s="21">
        <v>0.9</v>
      </c>
      <c r="X197" s="21">
        <v>0.9</v>
      </c>
      <c r="Y197" s="21">
        <v>0.9</v>
      </c>
      <c r="Z197" s="21">
        <v>0.9</v>
      </c>
      <c r="AA197" s="21">
        <v>0.9</v>
      </c>
      <c r="AB197" s="21">
        <v>0.9</v>
      </c>
    </row>
    <row r="198" spans="1:28" hidden="1" x14ac:dyDescent="0.25">
      <c r="A198" s="13" t="s">
        <v>0</v>
      </c>
      <c r="B198" s="1" t="s">
        <v>388</v>
      </c>
      <c r="C198" s="14" t="s">
        <v>42</v>
      </c>
      <c r="D198" s="15" t="s">
        <v>304</v>
      </c>
      <c r="E198" s="15" t="s">
        <v>307</v>
      </c>
      <c r="F198" s="6" t="s">
        <v>260</v>
      </c>
      <c r="G198" s="15" t="s">
        <v>307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1.05</v>
      </c>
      <c r="R198" s="21">
        <v>1.05</v>
      </c>
      <c r="S198" s="21">
        <v>1.05</v>
      </c>
      <c r="T198" s="21">
        <v>1.05</v>
      </c>
      <c r="U198" s="21">
        <v>1.05</v>
      </c>
      <c r="V198" s="21">
        <v>1.05</v>
      </c>
      <c r="W198" s="21">
        <v>1.05</v>
      </c>
      <c r="X198" s="21">
        <v>1.05</v>
      </c>
      <c r="Y198" s="21">
        <v>0.9</v>
      </c>
      <c r="Z198" s="21">
        <v>0.9</v>
      </c>
      <c r="AA198" s="21">
        <v>0.9</v>
      </c>
      <c r="AB198" s="21">
        <v>0.9</v>
      </c>
    </row>
    <row r="199" spans="1:28" hidden="1" x14ac:dyDescent="0.25">
      <c r="A199" s="13" t="s">
        <v>0</v>
      </c>
      <c r="B199" s="1" t="s">
        <v>388</v>
      </c>
      <c r="C199" s="14" t="s">
        <v>42</v>
      </c>
      <c r="D199" s="15" t="s">
        <v>304</v>
      </c>
      <c r="E199" s="17" t="s">
        <v>308</v>
      </c>
      <c r="F199" s="6" t="s">
        <v>309</v>
      </c>
      <c r="G199" s="17" t="s">
        <v>308</v>
      </c>
      <c r="H199" s="21">
        <v>0.9</v>
      </c>
      <c r="I199" s="21">
        <v>0.9</v>
      </c>
      <c r="J199" s="21">
        <v>0.9</v>
      </c>
      <c r="K199" s="21">
        <v>0.9</v>
      </c>
      <c r="L199" s="21">
        <v>0.72</v>
      </c>
      <c r="M199" s="21">
        <v>0.72</v>
      </c>
      <c r="N199" s="21">
        <v>0.72</v>
      </c>
      <c r="O199" s="21">
        <v>0.72</v>
      </c>
      <c r="P199" s="21">
        <v>0.72</v>
      </c>
      <c r="Q199" s="21">
        <v>0.9</v>
      </c>
      <c r="R199" s="21">
        <v>0.9</v>
      </c>
      <c r="S199" s="21">
        <v>0.9</v>
      </c>
      <c r="T199" s="21">
        <v>0.9</v>
      </c>
      <c r="U199" s="21">
        <v>0.9</v>
      </c>
      <c r="V199" s="21">
        <v>0.9</v>
      </c>
      <c r="W199" s="21">
        <v>0.9</v>
      </c>
      <c r="X199" s="21">
        <v>0.9</v>
      </c>
      <c r="Y199" s="21">
        <v>0.9</v>
      </c>
      <c r="Z199" s="21">
        <v>0.9</v>
      </c>
      <c r="AA199" s="21">
        <v>0.9</v>
      </c>
      <c r="AB199" s="21">
        <v>0.9</v>
      </c>
    </row>
    <row r="200" spans="1:28" hidden="1" x14ac:dyDescent="0.25">
      <c r="A200" s="13" t="s">
        <v>0</v>
      </c>
      <c r="B200" s="1" t="s">
        <v>389</v>
      </c>
      <c r="C200" s="14" t="s">
        <v>42</v>
      </c>
      <c r="D200" s="15" t="s">
        <v>310</v>
      </c>
      <c r="E200" s="17" t="s">
        <v>311</v>
      </c>
      <c r="F200" s="6" t="s">
        <v>312</v>
      </c>
      <c r="G200" s="17" t="s">
        <v>311</v>
      </c>
      <c r="H200" s="21">
        <v>0.5</v>
      </c>
      <c r="I200" s="21">
        <v>0.5</v>
      </c>
      <c r="J200" s="21">
        <v>0.5</v>
      </c>
      <c r="K200" s="21">
        <v>0.5</v>
      </c>
      <c r="L200" s="21">
        <v>0.84000000000000008</v>
      </c>
      <c r="M200" s="21">
        <v>0.84000000000000008</v>
      </c>
      <c r="N200" s="21">
        <v>0.84000000000000008</v>
      </c>
      <c r="O200" s="21">
        <v>0.84000000000000008</v>
      </c>
      <c r="P200" s="21">
        <v>0.84000000000000008</v>
      </c>
      <c r="Q200" s="21">
        <v>1.05</v>
      </c>
      <c r="R200" s="21">
        <v>1.05</v>
      </c>
      <c r="S200" s="21">
        <v>1.05</v>
      </c>
      <c r="T200" s="21">
        <v>1.05</v>
      </c>
      <c r="U200" s="21">
        <v>1.05</v>
      </c>
      <c r="V200" s="21">
        <v>1.05</v>
      </c>
      <c r="W200" s="21">
        <v>1.05</v>
      </c>
      <c r="X200" s="21">
        <v>1.05</v>
      </c>
      <c r="Y200" s="21">
        <v>0.9</v>
      </c>
      <c r="Z200" s="21">
        <v>0.9</v>
      </c>
      <c r="AA200" s="21">
        <v>0.9</v>
      </c>
      <c r="AB200" s="21">
        <v>0.9</v>
      </c>
    </row>
    <row r="201" spans="1:28" hidden="1" x14ac:dyDescent="0.25">
      <c r="A201" s="13" t="s">
        <v>0</v>
      </c>
      <c r="B201" s="1" t="s">
        <v>389</v>
      </c>
      <c r="C201" s="14" t="s">
        <v>42</v>
      </c>
      <c r="D201" s="15" t="s">
        <v>310</v>
      </c>
      <c r="E201" s="17" t="s">
        <v>313</v>
      </c>
      <c r="F201" s="6" t="s">
        <v>314</v>
      </c>
      <c r="G201" s="17" t="s">
        <v>313</v>
      </c>
      <c r="H201" s="21">
        <v>0.5</v>
      </c>
      <c r="I201" s="21">
        <v>0.5</v>
      </c>
      <c r="J201" s="21">
        <v>0.5</v>
      </c>
      <c r="K201" s="21">
        <v>0.5</v>
      </c>
      <c r="L201" s="21">
        <v>0.84000000000000008</v>
      </c>
      <c r="M201" s="21">
        <v>0.84000000000000008</v>
      </c>
      <c r="N201" s="21">
        <v>0.84000000000000008</v>
      </c>
      <c r="O201" s="21">
        <v>0.84000000000000008</v>
      </c>
      <c r="P201" s="21">
        <v>0.84000000000000008</v>
      </c>
      <c r="Q201" s="21">
        <v>1.05</v>
      </c>
      <c r="R201" s="21">
        <v>1.05</v>
      </c>
      <c r="S201" s="21">
        <v>1.05</v>
      </c>
      <c r="T201" s="21">
        <v>1.05</v>
      </c>
      <c r="U201" s="21">
        <v>1.05</v>
      </c>
      <c r="V201" s="21">
        <v>1.05</v>
      </c>
      <c r="W201" s="21">
        <v>1.05</v>
      </c>
      <c r="X201" s="21">
        <v>1.05</v>
      </c>
      <c r="Y201" s="21">
        <v>0.9</v>
      </c>
      <c r="Z201" s="21">
        <v>0.9</v>
      </c>
      <c r="AA201" s="21">
        <v>0.9</v>
      </c>
      <c r="AB201" s="21">
        <v>0.9</v>
      </c>
    </row>
    <row r="202" spans="1:28" hidden="1" x14ac:dyDescent="0.25">
      <c r="A202" s="13" t="s">
        <v>0</v>
      </c>
      <c r="B202" s="1" t="s">
        <v>389</v>
      </c>
      <c r="C202" s="14" t="s">
        <v>42</v>
      </c>
      <c r="D202" s="15" t="s">
        <v>310</v>
      </c>
      <c r="E202" s="17" t="s">
        <v>313</v>
      </c>
      <c r="F202" s="6" t="s">
        <v>315</v>
      </c>
      <c r="G202" s="17" t="s">
        <v>313</v>
      </c>
      <c r="H202" s="21">
        <v>0.5</v>
      </c>
      <c r="I202" s="21">
        <v>0.5</v>
      </c>
      <c r="J202" s="21">
        <v>0.5</v>
      </c>
      <c r="K202" s="21">
        <v>0.5</v>
      </c>
      <c r="L202" s="21">
        <v>0.84000000000000008</v>
      </c>
      <c r="M202" s="21">
        <v>0.84000000000000008</v>
      </c>
      <c r="N202" s="21">
        <v>0.84000000000000008</v>
      </c>
      <c r="O202" s="21">
        <v>0.84000000000000008</v>
      </c>
      <c r="P202" s="21">
        <v>0.84000000000000008</v>
      </c>
      <c r="Q202" s="21">
        <v>1.05</v>
      </c>
      <c r="R202" s="21">
        <v>1.05</v>
      </c>
      <c r="S202" s="21">
        <v>1.05</v>
      </c>
      <c r="T202" s="21">
        <v>1.05</v>
      </c>
      <c r="U202" s="21">
        <v>1.05</v>
      </c>
      <c r="V202" s="21">
        <v>1.05</v>
      </c>
      <c r="W202" s="21">
        <v>1.05</v>
      </c>
      <c r="X202" s="21">
        <v>1.05</v>
      </c>
      <c r="Y202" s="21">
        <v>0.9</v>
      </c>
      <c r="Z202" s="21">
        <v>0.9</v>
      </c>
      <c r="AA202" s="21">
        <v>0.9</v>
      </c>
      <c r="AB202" s="21">
        <v>0.9</v>
      </c>
    </row>
    <row r="203" spans="1:28" hidden="1" x14ac:dyDescent="0.25">
      <c r="A203" s="13" t="s">
        <v>0</v>
      </c>
      <c r="B203" s="1" t="s">
        <v>389</v>
      </c>
      <c r="C203" s="14" t="s">
        <v>42</v>
      </c>
      <c r="D203" s="15" t="s">
        <v>310</v>
      </c>
      <c r="E203" s="17" t="s">
        <v>313</v>
      </c>
      <c r="F203" s="6" t="s">
        <v>316</v>
      </c>
      <c r="G203" s="17" t="s">
        <v>313</v>
      </c>
      <c r="H203" s="21">
        <v>0.5</v>
      </c>
      <c r="I203" s="21">
        <v>0.5</v>
      </c>
      <c r="J203" s="21">
        <v>0.5</v>
      </c>
      <c r="K203" s="21">
        <v>0.5</v>
      </c>
      <c r="L203" s="21">
        <v>0.84000000000000008</v>
      </c>
      <c r="M203" s="21">
        <v>0.84000000000000008</v>
      </c>
      <c r="N203" s="21">
        <v>0.84000000000000008</v>
      </c>
      <c r="O203" s="21">
        <v>0.84000000000000008</v>
      </c>
      <c r="P203" s="21">
        <v>0.84000000000000008</v>
      </c>
      <c r="Q203" s="21">
        <v>1.05</v>
      </c>
      <c r="R203" s="21">
        <v>1.05</v>
      </c>
      <c r="S203" s="21">
        <v>1.05</v>
      </c>
      <c r="T203" s="21">
        <v>1.05</v>
      </c>
      <c r="U203" s="21">
        <v>1.05</v>
      </c>
      <c r="V203" s="21">
        <v>1.05</v>
      </c>
      <c r="W203" s="21">
        <v>1.05</v>
      </c>
      <c r="X203" s="21">
        <v>1.05</v>
      </c>
      <c r="Y203" s="21">
        <v>0.9</v>
      </c>
      <c r="Z203" s="21">
        <v>0.9</v>
      </c>
      <c r="AA203" s="21">
        <v>0.9</v>
      </c>
      <c r="AB203" s="21">
        <v>0.9</v>
      </c>
    </row>
    <row r="204" spans="1:28" hidden="1" x14ac:dyDescent="0.25">
      <c r="A204" s="13" t="s">
        <v>0</v>
      </c>
      <c r="B204" s="1" t="s">
        <v>389</v>
      </c>
      <c r="C204" s="14" t="s">
        <v>42</v>
      </c>
      <c r="D204" s="15" t="s">
        <v>310</v>
      </c>
      <c r="E204" s="15" t="s">
        <v>317</v>
      </c>
      <c r="F204" s="6" t="s">
        <v>318</v>
      </c>
      <c r="G204" s="15" t="s">
        <v>317</v>
      </c>
      <c r="H204" s="21">
        <v>0.5</v>
      </c>
      <c r="I204" s="21">
        <v>0.5</v>
      </c>
      <c r="J204" s="21">
        <v>0.5</v>
      </c>
      <c r="K204" s="21">
        <v>0.5</v>
      </c>
      <c r="L204" s="21">
        <v>0.84000000000000008</v>
      </c>
      <c r="M204" s="21">
        <v>0.84000000000000008</v>
      </c>
      <c r="N204" s="21">
        <v>0.84000000000000008</v>
      </c>
      <c r="O204" s="21">
        <v>0.84000000000000008</v>
      </c>
      <c r="P204" s="21">
        <v>0.84000000000000008</v>
      </c>
      <c r="Q204" s="21">
        <v>1.05</v>
      </c>
      <c r="R204" s="21">
        <v>1.05</v>
      </c>
      <c r="S204" s="21">
        <v>1.05</v>
      </c>
      <c r="T204" s="21">
        <v>1.05</v>
      </c>
      <c r="U204" s="21">
        <v>1.05</v>
      </c>
      <c r="V204" s="21">
        <v>1.05</v>
      </c>
      <c r="W204" s="21">
        <v>1.05</v>
      </c>
      <c r="X204" s="21">
        <v>1.05</v>
      </c>
      <c r="Y204" s="21">
        <v>0.9</v>
      </c>
      <c r="Z204" s="21">
        <v>0.9</v>
      </c>
      <c r="AA204" s="21">
        <v>0.9</v>
      </c>
      <c r="AB204" s="21">
        <v>0.9</v>
      </c>
    </row>
    <row r="205" spans="1:28" hidden="1" x14ac:dyDescent="0.25">
      <c r="A205" s="13" t="s">
        <v>0</v>
      </c>
      <c r="B205" s="1" t="s">
        <v>389</v>
      </c>
      <c r="C205" s="14" t="s">
        <v>42</v>
      </c>
      <c r="D205" s="15" t="s">
        <v>310</v>
      </c>
      <c r="E205" s="15" t="s">
        <v>317</v>
      </c>
      <c r="F205" s="6" t="s">
        <v>319</v>
      </c>
      <c r="G205" s="15" t="s">
        <v>317</v>
      </c>
      <c r="H205" s="21">
        <v>0.5</v>
      </c>
      <c r="I205" s="21">
        <v>0.5</v>
      </c>
      <c r="J205" s="21">
        <v>0.5</v>
      </c>
      <c r="K205" s="21">
        <v>0.5</v>
      </c>
      <c r="L205" s="21">
        <v>0.84000000000000008</v>
      </c>
      <c r="M205" s="21">
        <v>0.84000000000000008</v>
      </c>
      <c r="N205" s="21">
        <v>0.84000000000000008</v>
      </c>
      <c r="O205" s="21">
        <v>0.84000000000000008</v>
      </c>
      <c r="P205" s="21">
        <v>0.84000000000000008</v>
      </c>
      <c r="Q205" s="21">
        <v>1.05</v>
      </c>
      <c r="R205" s="21">
        <v>1.05</v>
      </c>
      <c r="S205" s="21">
        <v>1.05</v>
      </c>
      <c r="T205" s="21">
        <v>1.05</v>
      </c>
      <c r="U205" s="21">
        <v>1.05</v>
      </c>
      <c r="V205" s="21">
        <v>1.05</v>
      </c>
      <c r="W205" s="21">
        <v>1.05</v>
      </c>
      <c r="X205" s="21">
        <v>1.05</v>
      </c>
      <c r="Y205" s="21">
        <v>0.9</v>
      </c>
      <c r="Z205" s="21">
        <v>0.9</v>
      </c>
      <c r="AA205" s="21">
        <v>0.9</v>
      </c>
      <c r="AB205" s="21">
        <v>0.9</v>
      </c>
    </row>
    <row r="206" spans="1:28" hidden="1" x14ac:dyDescent="0.25">
      <c r="A206" s="13" t="s">
        <v>0</v>
      </c>
      <c r="B206" s="1" t="s">
        <v>389</v>
      </c>
      <c r="C206" s="14" t="s">
        <v>42</v>
      </c>
      <c r="D206" s="15" t="s">
        <v>310</v>
      </c>
      <c r="E206" s="15" t="s">
        <v>317</v>
      </c>
      <c r="F206" s="6" t="s">
        <v>320</v>
      </c>
      <c r="G206" s="15" t="s">
        <v>317</v>
      </c>
      <c r="H206" s="21">
        <v>0.5</v>
      </c>
      <c r="I206" s="21">
        <v>0.5</v>
      </c>
      <c r="J206" s="21">
        <v>0.5</v>
      </c>
      <c r="K206" s="21">
        <v>0.5</v>
      </c>
      <c r="L206" s="21">
        <v>0.84000000000000008</v>
      </c>
      <c r="M206" s="21">
        <v>0.84000000000000008</v>
      </c>
      <c r="N206" s="21">
        <v>0.84000000000000008</v>
      </c>
      <c r="O206" s="21">
        <v>0.84000000000000008</v>
      </c>
      <c r="P206" s="21">
        <v>0.84000000000000008</v>
      </c>
      <c r="Q206" s="21">
        <v>1.05</v>
      </c>
      <c r="R206" s="21">
        <v>1.05</v>
      </c>
      <c r="S206" s="21">
        <v>1.05</v>
      </c>
      <c r="T206" s="21">
        <v>1.05</v>
      </c>
      <c r="U206" s="21">
        <v>1.05</v>
      </c>
      <c r="V206" s="21">
        <v>1.05</v>
      </c>
      <c r="W206" s="21">
        <v>1.05</v>
      </c>
      <c r="X206" s="21">
        <v>1.05</v>
      </c>
      <c r="Y206" s="21">
        <v>0.9</v>
      </c>
      <c r="Z206" s="21">
        <v>0.9</v>
      </c>
      <c r="AA206" s="21">
        <v>0.9</v>
      </c>
      <c r="AB206" s="21">
        <v>0.9</v>
      </c>
    </row>
    <row r="207" spans="1:28" hidden="1" x14ac:dyDescent="0.25">
      <c r="A207" s="13" t="s">
        <v>0</v>
      </c>
      <c r="B207" s="1" t="s">
        <v>389</v>
      </c>
      <c r="C207" s="14" t="s">
        <v>42</v>
      </c>
      <c r="D207" s="15" t="s">
        <v>310</v>
      </c>
      <c r="E207" s="15" t="s">
        <v>317</v>
      </c>
      <c r="F207" s="6" t="s">
        <v>321</v>
      </c>
      <c r="G207" s="15" t="s">
        <v>317</v>
      </c>
      <c r="H207" s="21">
        <v>0.5</v>
      </c>
      <c r="I207" s="21">
        <v>0.5</v>
      </c>
      <c r="J207" s="21">
        <v>0.5</v>
      </c>
      <c r="K207" s="21">
        <v>0.5</v>
      </c>
      <c r="L207" s="21">
        <v>0.84000000000000008</v>
      </c>
      <c r="M207" s="21">
        <v>0.84000000000000008</v>
      </c>
      <c r="N207" s="21">
        <v>0.84000000000000008</v>
      </c>
      <c r="O207" s="21">
        <v>0.84000000000000008</v>
      </c>
      <c r="P207" s="21">
        <v>0.84000000000000008</v>
      </c>
      <c r="Q207" s="21">
        <v>1.05</v>
      </c>
      <c r="R207" s="21">
        <v>1.05</v>
      </c>
      <c r="S207" s="21">
        <v>1.05</v>
      </c>
      <c r="T207" s="21">
        <v>1.05</v>
      </c>
      <c r="U207" s="21">
        <v>1.05</v>
      </c>
      <c r="V207" s="21">
        <v>1.05</v>
      </c>
      <c r="W207" s="21">
        <v>1.05</v>
      </c>
      <c r="X207" s="21">
        <v>1.05</v>
      </c>
      <c r="Y207" s="21">
        <v>0.9</v>
      </c>
      <c r="Z207" s="21">
        <v>0.9</v>
      </c>
      <c r="AA207" s="21">
        <v>0.9</v>
      </c>
      <c r="AB207" s="21">
        <v>0.9</v>
      </c>
    </row>
    <row r="208" spans="1:28" hidden="1" x14ac:dyDescent="0.25">
      <c r="A208" s="13" t="s">
        <v>0</v>
      </c>
      <c r="B208" s="1" t="s">
        <v>389</v>
      </c>
      <c r="C208" s="14" t="s">
        <v>42</v>
      </c>
      <c r="D208" s="15" t="s">
        <v>310</v>
      </c>
      <c r="E208" s="15" t="s">
        <v>317</v>
      </c>
      <c r="F208" s="6" t="s">
        <v>322</v>
      </c>
      <c r="G208" s="15" t="s">
        <v>317</v>
      </c>
      <c r="H208" s="21">
        <v>0.5</v>
      </c>
      <c r="I208" s="21">
        <v>0.5</v>
      </c>
      <c r="J208" s="21">
        <v>0.5</v>
      </c>
      <c r="K208" s="21">
        <v>0.5</v>
      </c>
      <c r="L208" s="21">
        <v>0.84000000000000008</v>
      </c>
      <c r="M208" s="21">
        <v>0.84000000000000008</v>
      </c>
      <c r="N208" s="21">
        <v>0.84000000000000008</v>
      </c>
      <c r="O208" s="21">
        <v>0.84000000000000008</v>
      </c>
      <c r="P208" s="21">
        <v>0.84000000000000008</v>
      </c>
      <c r="Q208" s="21">
        <v>1.05</v>
      </c>
      <c r="R208" s="21">
        <v>1.05</v>
      </c>
      <c r="S208" s="21">
        <v>1.05</v>
      </c>
      <c r="T208" s="21">
        <v>1.05</v>
      </c>
      <c r="U208" s="21">
        <v>1.05</v>
      </c>
      <c r="V208" s="21">
        <v>1.05</v>
      </c>
      <c r="W208" s="21">
        <v>1.05</v>
      </c>
      <c r="X208" s="21">
        <v>1.05</v>
      </c>
      <c r="Y208" s="21">
        <v>0.9</v>
      </c>
      <c r="Z208" s="21">
        <v>0.9</v>
      </c>
      <c r="AA208" s="21">
        <v>0.9</v>
      </c>
      <c r="AB208" s="21">
        <v>0.9</v>
      </c>
    </row>
    <row r="209" spans="1:28" hidden="1" x14ac:dyDescent="0.25">
      <c r="A209" s="13" t="s">
        <v>0</v>
      </c>
      <c r="B209" s="1" t="s">
        <v>389</v>
      </c>
      <c r="C209" s="14" t="s">
        <v>42</v>
      </c>
      <c r="D209" s="15" t="s">
        <v>310</v>
      </c>
      <c r="E209" s="15" t="s">
        <v>317</v>
      </c>
      <c r="F209" s="6" t="s">
        <v>323</v>
      </c>
      <c r="G209" s="15" t="s">
        <v>317</v>
      </c>
      <c r="H209" s="21">
        <v>0.5</v>
      </c>
      <c r="I209" s="21">
        <v>0.5</v>
      </c>
      <c r="J209" s="21">
        <v>0.5</v>
      </c>
      <c r="K209" s="21">
        <v>0.5</v>
      </c>
      <c r="L209" s="21">
        <v>0.84000000000000008</v>
      </c>
      <c r="M209" s="21">
        <v>0.84000000000000008</v>
      </c>
      <c r="N209" s="21">
        <v>0.84000000000000008</v>
      </c>
      <c r="O209" s="21">
        <v>0.84000000000000008</v>
      </c>
      <c r="P209" s="21">
        <v>0.84000000000000008</v>
      </c>
      <c r="Q209" s="21">
        <v>1.05</v>
      </c>
      <c r="R209" s="21">
        <v>1.05</v>
      </c>
      <c r="S209" s="21">
        <v>1.05</v>
      </c>
      <c r="T209" s="21">
        <v>1.05</v>
      </c>
      <c r="U209" s="21">
        <v>1.05</v>
      </c>
      <c r="V209" s="21">
        <v>1.05</v>
      </c>
      <c r="W209" s="21">
        <v>1.05</v>
      </c>
      <c r="X209" s="21">
        <v>1.05</v>
      </c>
      <c r="Y209" s="21">
        <v>0.9</v>
      </c>
      <c r="Z209" s="21">
        <v>0.9</v>
      </c>
      <c r="AA209" s="21">
        <v>0.9</v>
      </c>
      <c r="AB209" s="21">
        <v>0.9</v>
      </c>
    </row>
    <row r="210" spans="1:28" hidden="1" x14ac:dyDescent="0.25">
      <c r="A210" s="13" t="s">
        <v>0</v>
      </c>
      <c r="B210" s="1" t="s">
        <v>389</v>
      </c>
      <c r="C210" s="14" t="s">
        <v>42</v>
      </c>
      <c r="D210" s="15" t="s">
        <v>310</v>
      </c>
      <c r="E210" s="15" t="s">
        <v>317</v>
      </c>
      <c r="F210" s="6" t="s">
        <v>260</v>
      </c>
      <c r="G210" s="15" t="s">
        <v>317</v>
      </c>
      <c r="H210" s="21">
        <v>0.5</v>
      </c>
      <c r="I210" s="21">
        <v>0.5</v>
      </c>
      <c r="J210" s="21">
        <v>0.5</v>
      </c>
      <c r="K210" s="21">
        <v>0.5</v>
      </c>
      <c r="L210" s="21">
        <v>0.84000000000000008</v>
      </c>
      <c r="M210" s="21">
        <v>0.84000000000000008</v>
      </c>
      <c r="N210" s="21">
        <v>0.84000000000000008</v>
      </c>
      <c r="O210" s="21">
        <v>0.84000000000000008</v>
      </c>
      <c r="P210" s="21">
        <v>0.84000000000000008</v>
      </c>
      <c r="Q210" s="21">
        <v>1.05</v>
      </c>
      <c r="R210" s="21">
        <v>1.05</v>
      </c>
      <c r="S210" s="21">
        <v>1.05</v>
      </c>
      <c r="T210" s="21">
        <v>1.05</v>
      </c>
      <c r="U210" s="21">
        <v>1.05</v>
      </c>
      <c r="V210" s="21">
        <v>1.05</v>
      </c>
      <c r="W210" s="21">
        <v>1.05</v>
      </c>
      <c r="X210" s="21">
        <v>1.05</v>
      </c>
      <c r="Y210" s="21">
        <v>0.9</v>
      </c>
      <c r="Z210" s="21">
        <v>0.9</v>
      </c>
      <c r="AA210" s="21">
        <v>0.9</v>
      </c>
      <c r="AB210" s="21">
        <v>0.9</v>
      </c>
    </row>
    <row r="211" spans="1:28" hidden="1" x14ac:dyDescent="0.25">
      <c r="A211" s="13" t="s">
        <v>0</v>
      </c>
      <c r="B211" s="1" t="s">
        <v>389</v>
      </c>
      <c r="C211" s="14" t="s">
        <v>42</v>
      </c>
      <c r="D211" s="15" t="s">
        <v>310</v>
      </c>
      <c r="E211" s="15" t="s">
        <v>317</v>
      </c>
      <c r="F211" s="6" t="s">
        <v>324</v>
      </c>
      <c r="G211" s="15" t="s">
        <v>317</v>
      </c>
      <c r="H211" s="21">
        <v>0.5</v>
      </c>
      <c r="I211" s="21">
        <v>0.5</v>
      </c>
      <c r="J211" s="21">
        <v>0.5</v>
      </c>
      <c r="K211" s="21">
        <v>0.5</v>
      </c>
      <c r="L211" s="21">
        <v>0.84000000000000008</v>
      </c>
      <c r="M211" s="21">
        <v>0.84000000000000008</v>
      </c>
      <c r="N211" s="21">
        <v>0.84000000000000008</v>
      </c>
      <c r="O211" s="21">
        <v>0.84000000000000008</v>
      </c>
      <c r="P211" s="21">
        <v>0.84000000000000008</v>
      </c>
      <c r="Q211" s="21">
        <v>1.05</v>
      </c>
      <c r="R211" s="21">
        <v>1.05</v>
      </c>
      <c r="S211" s="21">
        <v>1.05</v>
      </c>
      <c r="T211" s="21">
        <v>1.05</v>
      </c>
      <c r="U211" s="21">
        <v>1.05</v>
      </c>
      <c r="V211" s="21">
        <v>1.05</v>
      </c>
      <c r="W211" s="21">
        <v>1.05</v>
      </c>
      <c r="X211" s="21">
        <v>1.05</v>
      </c>
      <c r="Y211" s="21">
        <v>0.9</v>
      </c>
      <c r="Z211" s="21">
        <v>0.9</v>
      </c>
      <c r="AA211" s="21">
        <v>0.9</v>
      </c>
      <c r="AB211" s="21">
        <v>0.9</v>
      </c>
    </row>
    <row r="212" spans="1:28" hidden="1" x14ac:dyDescent="0.25">
      <c r="A212" s="13" t="s">
        <v>0</v>
      </c>
      <c r="B212" s="1" t="s">
        <v>389</v>
      </c>
      <c r="C212" s="14" t="s">
        <v>42</v>
      </c>
      <c r="D212" s="15" t="s">
        <v>310</v>
      </c>
      <c r="E212" s="15" t="s">
        <v>317</v>
      </c>
      <c r="F212" s="6" t="s">
        <v>260</v>
      </c>
      <c r="G212" s="15" t="s">
        <v>317</v>
      </c>
      <c r="H212" s="21">
        <v>0.5</v>
      </c>
      <c r="I212" s="21">
        <v>0.5</v>
      </c>
      <c r="J212" s="21">
        <v>0.5</v>
      </c>
      <c r="K212" s="21">
        <v>0.5</v>
      </c>
      <c r="L212" s="21">
        <v>0.84000000000000008</v>
      </c>
      <c r="M212" s="21">
        <v>0.84000000000000008</v>
      </c>
      <c r="N212" s="21">
        <v>0.84000000000000008</v>
      </c>
      <c r="O212" s="21">
        <v>0.84000000000000008</v>
      </c>
      <c r="P212" s="21">
        <v>0.84000000000000008</v>
      </c>
      <c r="Q212" s="21">
        <v>1.05</v>
      </c>
      <c r="R212" s="21">
        <v>1.05</v>
      </c>
      <c r="S212" s="21">
        <v>1.05</v>
      </c>
      <c r="T212" s="21">
        <v>1.05</v>
      </c>
      <c r="U212" s="21">
        <v>1.05</v>
      </c>
      <c r="V212" s="21">
        <v>1.05</v>
      </c>
      <c r="W212" s="21">
        <v>1.05</v>
      </c>
      <c r="X212" s="21">
        <v>1.05</v>
      </c>
      <c r="Y212" s="21">
        <v>0.9</v>
      </c>
      <c r="Z212" s="21">
        <v>0.9</v>
      </c>
      <c r="AA212" s="21">
        <v>0.9</v>
      </c>
      <c r="AB212" s="21">
        <v>0.9</v>
      </c>
    </row>
    <row r="213" spans="1:28" hidden="1" x14ac:dyDescent="0.25">
      <c r="A213" s="13" t="s">
        <v>0</v>
      </c>
      <c r="B213" s="1" t="s">
        <v>389</v>
      </c>
      <c r="C213" s="14" t="s">
        <v>42</v>
      </c>
      <c r="D213" s="15" t="s">
        <v>310</v>
      </c>
      <c r="E213" s="15" t="s">
        <v>317</v>
      </c>
      <c r="F213" s="6" t="s">
        <v>325</v>
      </c>
      <c r="G213" s="15" t="s">
        <v>317</v>
      </c>
      <c r="H213" s="21">
        <v>0.5</v>
      </c>
      <c r="I213" s="21">
        <v>0.5</v>
      </c>
      <c r="J213" s="21">
        <v>0.5</v>
      </c>
      <c r="K213" s="21">
        <v>0.5</v>
      </c>
      <c r="L213" s="21">
        <v>0.84000000000000008</v>
      </c>
      <c r="M213" s="21">
        <v>0.84000000000000008</v>
      </c>
      <c r="N213" s="21">
        <v>0.84000000000000008</v>
      </c>
      <c r="O213" s="21">
        <v>0.84000000000000008</v>
      </c>
      <c r="P213" s="21">
        <v>0.84000000000000008</v>
      </c>
      <c r="Q213" s="21">
        <v>1.05</v>
      </c>
      <c r="R213" s="21">
        <v>1.05</v>
      </c>
      <c r="S213" s="21">
        <v>1.05</v>
      </c>
      <c r="T213" s="21">
        <v>1.05</v>
      </c>
      <c r="U213" s="21">
        <v>1.05</v>
      </c>
      <c r="V213" s="21">
        <v>1.05</v>
      </c>
      <c r="W213" s="21">
        <v>1.05</v>
      </c>
      <c r="X213" s="21">
        <v>1.05</v>
      </c>
      <c r="Y213" s="21">
        <v>0.9</v>
      </c>
      <c r="Z213" s="21">
        <v>0.9</v>
      </c>
      <c r="AA213" s="21">
        <v>0.9</v>
      </c>
      <c r="AB213" s="21">
        <v>0.9</v>
      </c>
    </row>
    <row r="214" spans="1:28" hidden="1" x14ac:dyDescent="0.25">
      <c r="A214" s="13" t="s">
        <v>0</v>
      </c>
      <c r="B214" s="1" t="s">
        <v>390</v>
      </c>
      <c r="C214" s="14" t="s">
        <v>42</v>
      </c>
      <c r="D214" s="15" t="s">
        <v>326</v>
      </c>
      <c r="E214" s="15" t="s">
        <v>327</v>
      </c>
      <c r="F214" s="6" t="s">
        <v>328</v>
      </c>
      <c r="G214" s="15" t="s">
        <v>327</v>
      </c>
      <c r="H214" s="21">
        <v>1.05</v>
      </c>
      <c r="I214" s="21">
        <v>1.05</v>
      </c>
      <c r="J214" s="21">
        <v>1.05</v>
      </c>
      <c r="K214" s="21">
        <v>1.05</v>
      </c>
      <c r="L214" s="21">
        <v>0.84000000000000008</v>
      </c>
      <c r="M214" s="21">
        <v>0.84000000000000008</v>
      </c>
      <c r="N214" s="21">
        <v>0.84000000000000008</v>
      </c>
      <c r="O214" s="21">
        <v>0.84000000000000008</v>
      </c>
      <c r="P214" s="21">
        <v>0.84000000000000008</v>
      </c>
      <c r="Q214" s="21">
        <v>1.05</v>
      </c>
      <c r="R214" s="21">
        <v>1.05</v>
      </c>
      <c r="S214" s="21">
        <v>1.05</v>
      </c>
      <c r="T214" s="21">
        <v>1.05</v>
      </c>
      <c r="U214" s="21">
        <v>1.05</v>
      </c>
      <c r="V214" s="21">
        <v>1.05</v>
      </c>
      <c r="W214" s="21">
        <v>1.05</v>
      </c>
      <c r="X214" s="21">
        <v>1.05</v>
      </c>
      <c r="Y214" s="21">
        <v>0.9</v>
      </c>
      <c r="Z214" s="21">
        <v>0.9</v>
      </c>
      <c r="AA214" s="21">
        <v>0.9</v>
      </c>
      <c r="AB214" s="21">
        <v>0.9</v>
      </c>
    </row>
    <row r="215" spans="1:28" hidden="1" x14ac:dyDescent="0.25">
      <c r="A215" s="13" t="s">
        <v>0</v>
      </c>
      <c r="B215" s="1" t="s">
        <v>390</v>
      </c>
      <c r="C215" s="14" t="s">
        <v>42</v>
      </c>
      <c r="D215" s="15" t="s">
        <v>326</v>
      </c>
      <c r="E215" s="15" t="s">
        <v>329</v>
      </c>
      <c r="F215" s="6" t="s">
        <v>330</v>
      </c>
      <c r="G215" s="15" t="s">
        <v>329</v>
      </c>
      <c r="H215" s="21">
        <v>1.05</v>
      </c>
      <c r="I215" s="21">
        <v>1.05</v>
      </c>
      <c r="J215" s="21">
        <v>1.05</v>
      </c>
      <c r="K215" s="21">
        <v>1.05</v>
      </c>
      <c r="L215" s="21">
        <v>0.84000000000000008</v>
      </c>
      <c r="M215" s="21">
        <v>0.84000000000000008</v>
      </c>
      <c r="N215" s="21">
        <v>0.84000000000000008</v>
      </c>
      <c r="O215" s="21">
        <v>0.84000000000000008</v>
      </c>
      <c r="P215" s="21">
        <v>0.84000000000000008</v>
      </c>
      <c r="Q215" s="21">
        <v>1.05</v>
      </c>
      <c r="R215" s="21">
        <v>1.05</v>
      </c>
      <c r="S215" s="21">
        <v>1.05</v>
      </c>
      <c r="T215" s="21">
        <v>1.05</v>
      </c>
      <c r="U215" s="21">
        <v>1.05</v>
      </c>
      <c r="V215" s="21">
        <v>1.05</v>
      </c>
      <c r="W215" s="21">
        <v>1.05</v>
      </c>
      <c r="X215" s="21">
        <v>1.05</v>
      </c>
      <c r="Y215" s="21">
        <v>0.9</v>
      </c>
      <c r="Z215" s="21">
        <v>0.9</v>
      </c>
      <c r="AA215" s="21">
        <v>0.9</v>
      </c>
      <c r="AB215" s="21">
        <v>0.9</v>
      </c>
    </row>
    <row r="216" spans="1:28" hidden="1" x14ac:dyDescent="0.25">
      <c r="A216" s="13" t="s">
        <v>0</v>
      </c>
      <c r="B216" s="1" t="s">
        <v>390</v>
      </c>
      <c r="C216" s="14" t="s">
        <v>42</v>
      </c>
      <c r="D216" s="15" t="s">
        <v>326</v>
      </c>
      <c r="E216" s="15" t="s">
        <v>331</v>
      </c>
      <c r="F216" s="6" t="s">
        <v>332</v>
      </c>
      <c r="G216" s="15" t="s">
        <v>331</v>
      </c>
      <c r="H216" s="21">
        <v>1.05</v>
      </c>
      <c r="I216" s="21">
        <v>1.05</v>
      </c>
      <c r="J216" s="21">
        <v>1.05</v>
      </c>
      <c r="K216" s="21">
        <v>1.05</v>
      </c>
      <c r="L216" s="21">
        <v>0.84000000000000008</v>
      </c>
      <c r="M216" s="21">
        <v>0.84000000000000008</v>
      </c>
      <c r="N216" s="21">
        <v>0.84000000000000008</v>
      </c>
      <c r="O216" s="21">
        <v>0.84000000000000008</v>
      </c>
      <c r="P216" s="21">
        <v>0.84000000000000008</v>
      </c>
      <c r="Q216" s="21">
        <v>1.05</v>
      </c>
      <c r="R216" s="21">
        <v>1.05</v>
      </c>
      <c r="S216" s="21">
        <v>1.05</v>
      </c>
      <c r="T216" s="21">
        <v>1.05</v>
      </c>
      <c r="U216" s="21">
        <v>1.05</v>
      </c>
      <c r="V216" s="21">
        <v>1.05</v>
      </c>
      <c r="W216" s="21">
        <v>1.05</v>
      </c>
      <c r="X216" s="21">
        <v>1.05</v>
      </c>
      <c r="Y216" s="21">
        <v>0.9</v>
      </c>
      <c r="Z216" s="21">
        <v>0.9</v>
      </c>
      <c r="AA216" s="21">
        <v>0.9</v>
      </c>
      <c r="AB216" s="21">
        <v>0.9</v>
      </c>
    </row>
    <row r="217" spans="1:28" hidden="1" x14ac:dyDescent="0.25">
      <c r="A217" s="13" t="s">
        <v>0</v>
      </c>
      <c r="B217" s="1" t="s">
        <v>390</v>
      </c>
      <c r="C217" s="14" t="s">
        <v>42</v>
      </c>
      <c r="D217" s="15" t="s">
        <v>326</v>
      </c>
      <c r="E217" s="15" t="s">
        <v>331</v>
      </c>
      <c r="F217" s="6" t="s">
        <v>333</v>
      </c>
      <c r="G217" s="15" t="s">
        <v>331</v>
      </c>
      <c r="H217" s="21">
        <v>1.05</v>
      </c>
      <c r="I217" s="21">
        <v>1.05</v>
      </c>
      <c r="J217" s="21">
        <v>1.05</v>
      </c>
      <c r="K217" s="21">
        <v>1.05</v>
      </c>
      <c r="L217" s="21">
        <v>0.84000000000000008</v>
      </c>
      <c r="M217" s="21">
        <v>0.84000000000000008</v>
      </c>
      <c r="N217" s="21">
        <v>0.84000000000000008</v>
      </c>
      <c r="O217" s="21">
        <v>0.84000000000000008</v>
      </c>
      <c r="P217" s="21">
        <v>0.84000000000000008</v>
      </c>
      <c r="Q217" s="21">
        <v>1.05</v>
      </c>
      <c r="R217" s="21">
        <v>1.05</v>
      </c>
      <c r="S217" s="21">
        <v>1.05</v>
      </c>
      <c r="T217" s="21">
        <v>1.05</v>
      </c>
      <c r="U217" s="21">
        <v>1.05</v>
      </c>
      <c r="V217" s="21">
        <v>1.05</v>
      </c>
      <c r="W217" s="21">
        <v>1.05</v>
      </c>
      <c r="X217" s="21">
        <v>1.05</v>
      </c>
      <c r="Y217" s="21">
        <v>0.9</v>
      </c>
      <c r="Z217" s="21">
        <v>0.9</v>
      </c>
      <c r="AA217" s="21">
        <v>0.9</v>
      </c>
      <c r="AB217" s="21">
        <v>0.9</v>
      </c>
    </row>
    <row r="218" spans="1:28" hidden="1" x14ac:dyDescent="0.25">
      <c r="A218" s="13" t="s">
        <v>0</v>
      </c>
      <c r="B218" s="1" t="s">
        <v>390</v>
      </c>
      <c r="C218" s="14" t="s">
        <v>42</v>
      </c>
      <c r="D218" s="15" t="s">
        <v>326</v>
      </c>
      <c r="E218" s="15" t="s">
        <v>334</v>
      </c>
      <c r="F218" s="6" t="s">
        <v>335</v>
      </c>
      <c r="G218" s="15" t="s">
        <v>334</v>
      </c>
      <c r="H218" s="21">
        <v>1.05</v>
      </c>
      <c r="I218" s="21">
        <v>1.05</v>
      </c>
      <c r="J218" s="21">
        <v>1.05</v>
      </c>
      <c r="K218" s="21">
        <v>1.05</v>
      </c>
      <c r="L218" s="21">
        <v>0.84000000000000008</v>
      </c>
      <c r="M218" s="21">
        <v>0.84000000000000008</v>
      </c>
      <c r="N218" s="21">
        <v>0.84000000000000008</v>
      </c>
      <c r="O218" s="21">
        <v>0.84000000000000008</v>
      </c>
      <c r="P218" s="21">
        <v>0.84000000000000008</v>
      </c>
      <c r="Q218" s="21">
        <v>1.05</v>
      </c>
      <c r="R218" s="21">
        <v>1.05</v>
      </c>
      <c r="S218" s="21">
        <v>1.05</v>
      </c>
      <c r="T218" s="21">
        <v>1.05</v>
      </c>
      <c r="U218" s="21">
        <v>1.05</v>
      </c>
      <c r="V218" s="21">
        <v>1.05</v>
      </c>
      <c r="W218" s="21">
        <v>1.05</v>
      </c>
      <c r="X218" s="21">
        <v>1.05</v>
      </c>
      <c r="Y218" s="21">
        <v>0.9</v>
      </c>
      <c r="Z218" s="21">
        <v>0.9</v>
      </c>
      <c r="AA218" s="21">
        <v>0.9</v>
      </c>
      <c r="AB218" s="21">
        <v>0.9</v>
      </c>
    </row>
    <row r="219" spans="1:28" hidden="1" x14ac:dyDescent="0.25">
      <c r="A219" s="13" t="s">
        <v>0</v>
      </c>
      <c r="B219" s="1" t="s">
        <v>390</v>
      </c>
      <c r="C219" s="14" t="s">
        <v>42</v>
      </c>
      <c r="D219" s="15" t="s">
        <v>326</v>
      </c>
      <c r="E219" s="15" t="s">
        <v>336</v>
      </c>
      <c r="F219" s="6" t="s">
        <v>337</v>
      </c>
      <c r="G219" s="15" t="s">
        <v>336</v>
      </c>
      <c r="H219" s="21">
        <v>1.05</v>
      </c>
      <c r="I219" s="21">
        <v>1.05</v>
      </c>
      <c r="J219" s="21">
        <v>1.05</v>
      </c>
      <c r="K219" s="21">
        <v>1.05</v>
      </c>
      <c r="L219" s="21">
        <v>0.84000000000000008</v>
      </c>
      <c r="M219" s="21">
        <v>0.84000000000000008</v>
      </c>
      <c r="N219" s="21">
        <v>0.84000000000000008</v>
      </c>
      <c r="O219" s="21">
        <v>0.84000000000000008</v>
      </c>
      <c r="P219" s="21">
        <v>0.84000000000000008</v>
      </c>
      <c r="Q219" s="21">
        <v>1.05</v>
      </c>
      <c r="R219" s="21">
        <v>1.05</v>
      </c>
      <c r="S219" s="21">
        <v>1.05</v>
      </c>
      <c r="T219" s="21">
        <v>1.05</v>
      </c>
      <c r="U219" s="21">
        <v>1.05</v>
      </c>
      <c r="V219" s="21">
        <v>1.05</v>
      </c>
      <c r="W219" s="21">
        <v>1.05</v>
      </c>
      <c r="X219" s="21">
        <v>1.05</v>
      </c>
      <c r="Y219" s="21">
        <v>0.9</v>
      </c>
      <c r="Z219" s="21">
        <v>0.9</v>
      </c>
      <c r="AA219" s="21">
        <v>0.9</v>
      </c>
      <c r="AB219" s="21">
        <v>0.9</v>
      </c>
    </row>
    <row r="220" spans="1:28" hidden="1" x14ac:dyDescent="0.25">
      <c r="A220" s="13" t="s">
        <v>0</v>
      </c>
      <c r="B220" s="1" t="s">
        <v>390</v>
      </c>
      <c r="C220" s="14" t="s">
        <v>42</v>
      </c>
      <c r="D220" s="15" t="s">
        <v>326</v>
      </c>
      <c r="E220" s="15" t="s">
        <v>336</v>
      </c>
      <c r="F220" s="6" t="s">
        <v>338</v>
      </c>
      <c r="G220" s="15" t="s">
        <v>336</v>
      </c>
      <c r="H220" s="21">
        <v>1.05</v>
      </c>
      <c r="I220" s="21">
        <v>1.05</v>
      </c>
      <c r="J220" s="21">
        <v>1.05</v>
      </c>
      <c r="K220" s="21">
        <v>1.05</v>
      </c>
      <c r="L220" s="21">
        <v>0.84000000000000008</v>
      </c>
      <c r="M220" s="21">
        <v>0.84000000000000008</v>
      </c>
      <c r="N220" s="21">
        <v>0.84000000000000008</v>
      </c>
      <c r="O220" s="21">
        <v>0.84000000000000008</v>
      </c>
      <c r="P220" s="21">
        <v>0.84000000000000008</v>
      </c>
      <c r="Q220" s="21">
        <v>1.05</v>
      </c>
      <c r="R220" s="21">
        <v>1.05</v>
      </c>
      <c r="S220" s="21">
        <v>1.05</v>
      </c>
      <c r="T220" s="21">
        <v>1.05</v>
      </c>
      <c r="U220" s="21">
        <v>1.05</v>
      </c>
      <c r="V220" s="21">
        <v>1.05</v>
      </c>
      <c r="W220" s="21">
        <v>1.05</v>
      </c>
      <c r="X220" s="21">
        <v>1.05</v>
      </c>
      <c r="Y220" s="21">
        <v>0.9</v>
      </c>
      <c r="Z220" s="21">
        <v>0.9</v>
      </c>
      <c r="AA220" s="21">
        <v>0.9</v>
      </c>
      <c r="AB220" s="21">
        <v>0.9</v>
      </c>
    </row>
    <row r="221" spans="1:28" hidden="1" x14ac:dyDescent="0.25">
      <c r="A221" s="13" t="s">
        <v>0</v>
      </c>
      <c r="B221" s="1" t="s">
        <v>390</v>
      </c>
      <c r="C221" s="14" t="s">
        <v>42</v>
      </c>
      <c r="D221" s="15" t="s">
        <v>326</v>
      </c>
      <c r="E221" s="15" t="s">
        <v>339</v>
      </c>
      <c r="F221" s="6" t="s">
        <v>340</v>
      </c>
      <c r="G221" s="15" t="s">
        <v>339</v>
      </c>
      <c r="H221" s="21">
        <v>1.05</v>
      </c>
      <c r="I221" s="21">
        <v>1.05</v>
      </c>
      <c r="J221" s="21">
        <v>1.05</v>
      </c>
      <c r="K221" s="21">
        <v>1.05</v>
      </c>
      <c r="L221" s="21">
        <v>0.84000000000000008</v>
      </c>
      <c r="M221" s="21">
        <v>0.84000000000000008</v>
      </c>
      <c r="N221" s="21">
        <v>0.84000000000000008</v>
      </c>
      <c r="O221" s="21">
        <v>0.84000000000000008</v>
      </c>
      <c r="P221" s="21">
        <v>0.84000000000000008</v>
      </c>
      <c r="Q221" s="21">
        <v>1.05</v>
      </c>
      <c r="R221" s="21">
        <v>1.05</v>
      </c>
      <c r="S221" s="21">
        <v>1.05</v>
      </c>
      <c r="T221" s="21">
        <v>1.05</v>
      </c>
      <c r="U221" s="21">
        <v>1.05</v>
      </c>
      <c r="V221" s="21">
        <v>1.05</v>
      </c>
      <c r="W221" s="21">
        <v>1.05</v>
      </c>
      <c r="X221" s="21">
        <v>1.05</v>
      </c>
      <c r="Y221" s="21">
        <v>0.9</v>
      </c>
      <c r="Z221" s="21">
        <v>0.9</v>
      </c>
      <c r="AA221" s="21">
        <v>0.9</v>
      </c>
      <c r="AB221" s="21">
        <v>0.9</v>
      </c>
    </row>
    <row r="222" spans="1:28" hidden="1" x14ac:dyDescent="0.25">
      <c r="A222" s="13" t="s">
        <v>0</v>
      </c>
      <c r="B222" s="1" t="s">
        <v>390</v>
      </c>
      <c r="C222" s="14" t="s">
        <v>42</v>
      </c>
      <c r="D222" s="15" t="s">
        <v>326</v>
      </c>
      <c r="E222" s="15" t="s">
        <v>341</v>
      </c>
      <c r="F222" s="6" t="s">
        <v>342</v>
      </c>
      <c r="G222" s="15" t="s">
        <v>341</v>
      </c>
      <c r="H222" s="21">
        <v>1.05</v>
      </c>
      <c r="I222" s="21">
        <v>1.05</v>
      </c>
      <c r="J222" s="21">
        <v>1.05</v>
      </c>
      <c r="K222" s="21">
        <v>1.05</v>
      </c>
      <c r="L222" s="21">
        <v>0.84000000000000008</v>
      </c>
      <c r="M222" s="21">
        <v>0.84000000000000008</v>
      </c>
      <c r="N222" s="21">
        <v>0.84000000000000008</v>
      </c>
      <c r="O222" s="21">
        <v>0.84000000000000008</v>
      </c>
      <c r="P222" s="21">
        <v>0.84000000000000008</v>
      </c>
      <c r="Q222" s="21">
        <v>1.05</v>
      </c>
      <c r="R222" s="21">
        <v>1.05</v>
      </c>
      <c r="S222" s="21">
        <v>1.05</v>
      </c>
      <c r="T222" s="21">
        <v>1.05</v>
      </c>
      <c r="U222" s="21">
        <v>1.05</v>
      </c>
      <c r="V222" s="21">
        <v>1.05</v>
      </c>
      <c r="W222" s="21">
        <v>1.05</v>
      </c>
      <c r="X222" s="21">
        <v>1.05</v>
      </c>
      <c r="Y222" s="21">
        <v>0.9</v>
      </c>
      <c r="Z222" s="21">
        <v>0.9</v>
      </c>
      <c r="AA222" s="21">
        <v>0.9</v>
      </c>
      <c r="AB222" s="21">
        <v>0.9</v>
      </c>
    </row>
    <row r="223" spans="1:28" hidden="1" x14ac:dyDescent="0.25">
      <c r="A223" s="13" t="s">
        <v>0</v>
      </c>
      <c r="B223" s="1" t="s">
        <v>390</v>
      </c>
      <c r="C223" s="14" t="s">
        <v>42</v>
      </c>
      <c r="D223" s="15" t="s">
        <v>326</v>
      </c>
      <c r="E223" s="15" t="s">
        <v>341</v>
      </c>
      <c r="F223" s="6" t="s">
        <v>343</v>
      </c>
      <c r="G223" s="15" t="s">
        <v>341</v>
      </c>
      <c r="H223" s="21">
        <v>1.05</v>
      </c>
      <c r="I223" s="21">
        <v>1.05</v>
      </c>
      <c r="J223" s="21">
        <v>1.05</v>
      </c>
      <c r="K223" s="21">
        <v>1.05</v>
      </c>
      <c r="L223" s="21">
        <v>0.84000000000000008</v>
      </c>
      <c r="M223" s="21">
        <v>0.84000000000000008</v>
      </c>
      <c r="N223" s="21">
        <v>0.84000000000000008</v>
      </c>
      <c r="O223" s="21">
        <v>0.84000000000000008</v>
      </c>
      <c r="P223" s="21">
        <v>0.84000000000000008</v>
      </c>
      <c r="Q223" s="21">
        <v>1.05</v>
      </c>
      <c r="R223" s="21">
        <v>1.05</v>
      </c>
      <c r="S223" s="21">
        <v>1.05</v>
      </c>
      <c r="T223" s="21">
        <v>1.05</v>
      </c>
      <c r="U223" s="21">
        <v>1.05</v>
      </c>
      <c r="V223" s="21">
        <v>1.05</v>
      </c>
      <c r="W223" s="21">
        <v>1.05</v>
      </c>
      <c r="X223" s="21">
        <v>1.05</v>
      </c>
      <c r="Y223" s="21">
        <v>0.9</v>
      </c>
      <c r="Z223" s="21">
        <v>0.9</v>
      </c>
      <c r="AA223" s="21">
        <v>0.9</v>
      </c>
      <c r="AB223" s="21">
        <v>0.9</v>
      </c>
    </row>
    <row r="224" spans="1:28" hidden="1" x14ac:dyDescent="0.25">
      <c r="A224" s="13" t="s">
        <v>0</v>
      </c>
      <c r="B224" s="1" t="s">
        <v>390</v>
      </c>
      <c r="C224" s="14" t="s">
        <v>42</v>
      </c>
      <c r="D224" s="15" t="s">
        <v>326</v>
      </c>
      <c r="E224" s="15" t="s">
        <v>329</v>
      </c>
      <c r="F224" s="6" t="s">
        <v>344</v>
      </c>
      <c r="G224" s="15" t="s">
        <v>329</v>
      </c>
      <c r="H224" s="21">
        <v>0.5</v>
      </c>
      <c r="I224" s="21">
        <v>0.5</v>
      </c>
      <c r="J224" s="21">
        <v>0.5</v>
      </c>
      <c r="K224" s="21">
        <v>0.5</v>
      </c>
      <c r="L224" s="21">
        <v>0.4</v>
      </c>
      <c r="M224" s="21">
        <v>0.4</v>
      </c>
      <c r="N224" s="21">
        <v>0.4</v>
      </c>
      <c r="O224" s="21">
        <v>0.4</v>
      </c>
      <c r="P224" s="21">
        <v>0.4</v>
      </c>
      <c r="Q224" s="21">
        <v>0.5</v>
      </c>
      <c r="R224" s="21">
        <v>0.5</v>
      </c>
      <c r="S224" s="21">
        <v>0.5</v>
      </c>
      <c r="T224" s="21">
        <v>0.5</v>
      </c>
      <c r="U224" s="21">
        <v>0.5</v>
      </c>
      <c r="V224" s="21">
        <v>0.5</v>
      </c>
      <c r="W224" s="21">
        <v>0.5</v>
      </c>
      <c r="X224" s="21">
        <v>0.5</v>
      </c>
      <c r="Y224" s="21">
        <v>0.9</v>
      </c>
      <c r="Z224" s="21">
        <v>0.9</v>
      </c>
      <c r="AA224" s="21">
        <v>0.9</v>
      </c>
      <c r="AB224" s="21">
        <v>0.9</v>
      </c>
    </row>
    <row r="225" spans="1:28" hidden="1" x14ac:dyDescent="0.25">
      <c r="A225" s="13" t="s">
        <v>0</v>
      </c>
      <c r="B225" s="1" t="s">
        <v>390</v>
      </c>
      <c r="C225" s="14" t="s">
        <v>42</v>
      </c>
      <c r="D225" s="15" t="s">
        <v>326</v>
      </c>
      <c r="E225" s="15" t="s">
        <v>331</v>
      </c>
      <c r="F225" s="6" t="s">
        <v>260</v>
      </c>
      <c r="G225" s="15" t="s">
        <v>331</v>
      </c>
      <c r="H225" s="21">
        <v>1.05</v>
      </c>
      <c r="I225" s="21">
        <v>1.05</v>
      </c>
      <c r="J225" s="21">
        <v>1.05</v>
      </c>
      <c r="K225" s="21">
        <v>1.05</v>
      </c>
      <c r="L225" s="21">
        <v>0.84000000000000008</v>
      </c>
      <c r="M225" s="21">
        <v>0.84000000000000008</v>
      </c>
      <c r="N225" s="21">
        <v>0.84000000000000008</v>
      </c>
      <c r="O225" s="21">
        <v>0.84000000000000008</v>
      </c>
      <c r="P225" s="21">
        <v>0.84000000000000008</v>
      </c>
      <c r="Q225" s="21">
        <v>1.05</v>
      </c>
      <c r="R225" s="21">
        <v>1.05</v>
      </c>
      <c r="S225" s="21">
        <v>1.05</v>
      </c>
      <c r="T225" s="21">
        <v>1.05</v>
      </c>
      <c r="U225" s="21">
        <v>1.05</v>
      </c>
      <c r="V225" s="21">
        <v>1.05</v>
      </c>
      <c r="W225" s="21">
        <v>1.05</v>
      </c>
      <c r="X225" s="21">
        <v>1.05</v>
      </c>
      <c r="Y225" s="21">
        <v>0.9</v>
      </c>
      <c r="Z225" s="21">
        <v>0.9</v>
      </c>
      <c r="AA225" s="21">
        <v>0.9</v>
      </c>
      <c r="AB225" s="21">
        <v>0.9</v>
      </c>
    </row>
    <row r="226" spans="1:28" hidden="1" x14ac:dyDescent="0.25">
      <c r="A226" s="13" t="s">
        <v>0</v>
      </c>
      <c r="B226" s="1" t="s">
        <v>390</v>
      </c>
      <c r="C226" s="14" t="s">
        <v>42</v>
      </c>
      <c r="D226" s="15" t="s">
        <v>326</v>
      </c>
      <c r="E226" s="15" t="s">
        <v>331</v>
      </c>
      <c r="F226" s="6" t="s">
        <v>345</v>
      </c>
      <c r="G226" s="15" t="s">
        <v>331</v>
      </c>
      <c r="H226" s="21">
        <v>1.05</v>
      </c>
      <c r="I226" s="21">
        <v>1.05</v>
      </c>
      <c r="J226" s="21">
        <v>1.05</v>
      </c>
      <c r="K226" s="21">
        <v>1.05</v>
      </c>
      <c r="L226" s="21">
        <v>0.84000000000000008</v>
      </c>
      <c r="M226" s="21">
        <v>0.84000000000000008</v>
      </c>
      <c r="N226" s="21">
        <v>0.84000000000000008</v>
      </c>
      <c r="O226" s="21">
        <v>0.84000000000000008</v>
      </c>
      <c r="P226" s="21">
        <v>0.84000000000000008</v>
      </c>
      <c r="Q226" s="21">
        <v>1.05</v>
      </c>
      <c r="R226" s="21">
        <v>1.05</v>
      </c>
      <c r="S226" s="21">
        <v>1.05</v>
      </c>
      <c r="T226" s="21">
        <v>1.05</v>
      </c>
      <c r="U226" s="21">
        <v>1.05</v>
      </c>
      <c r="V226" s="21">
        <v>1.05</v>
      </c>
      <c r="W226" s="21">
        <v>1.05</v>
      </c>
      <c r="X226" s="21">
        <v>1.05</v>
      </c>
      <c r="Y226" s="21">
        <v>0.9</v>
      </c>
      <c r="Z226" s="21">
        <v>0.9</v>
      </c>
      <c r="AA226" s="21">
        <v>0.9</v>
      </c>
      <c r="AB226" s="21">
        <v>0.9</v>
      </c>
    </row>
    <row r="227" spans="1:28" hidden="1" x14ac:dyDescent="0.25">
      <c r="A227" s="13" t="s">
        <v>0</v>
      </c>
      <c r="B227" s="1" t="s">
        <v>390</v>
      </c>
      <c r="C227" s="14" t="s">
        <v>42</v>
      </c>
      <c r="D227" s="15" t="s">
        <v>326</v>
      </c>
      <c r="E227" s="15" t="s">
        <v>334</v>
      </c>
      <c r="F227" s="6" t="s">
        <v>346</v>
      </c>
      <c r="G227" s="15" t="s">
        <v>334</v>
      </c>
      <c r="H227" s="21">
        <v>0.5</v>
      </c>
      <c r="I227" s="21">
        <v>0.5</v>
      </c>
      <c r="J227" s="21">
        <v>0.5</v>
      </c>
      <c r="K227" s="21">
        <v>0.5</v>
      </c>
      <c r="L227" s="21">
        <v>0.4</v>
      </c>
      <c r="M227" s="21">
        <v>0.4</v>
      </c>
      <c r="N227" s="21">
        <v>0.4</v>
      </c>
      <c r="O227" s="21">
        <v>0.4</v>
      </c>
      <c r="P227" s="21">
        <v>0.4</v>
      </c>
      <c r="Q227" s="21">
        <v>0.5</v>
      </c>
      <c r="R227" s="21">
        <v>0.5</v>
      </c>
      <c r="S227" s="21">
        <v>0.5</v>
      </c>
      <c r="T227" s="21">
        <v>0.5</v>
      </c>
      <c r="U227" s="21">
        <v>0.5</v>
      </c>
      <c r="V227" s="21">
        <v>0.5</v>
      </c>
      <c r="W227" s="21">
        <v>0.5</v>
      </c>
      <c r="X227" s="21">
        <v>0.5</v>
      </c>
      <c r="Y227" s="21">
        <v>0.9</v>
      </c>
      <c r="Z227" s="21">
        <v>0.9</v>
      </c>
      <c r="AA227" s="21">
        <v>0.9</v>
      </c>
      <c r="AB227" s="21">
        <v>0.9</v>
      </c>
    </row>
    <row r="228" spans="1:28" hidden="1" x14ac:dyDescent="0.25">
      <c r="A228" s="13" t="s">
        <v>0</v>
      </c>
      <c r="B228" s="1" t="s">
        <v>390</v>
      </c>
      <c r="C228" s="14" t="s">
        <v>42</v>
      </c>
      <c r="D228" s="15" t="s">
        <v>326</v>
      </c>
      <c r="E228" s="15" t="s">
        <v>336</v>
      </c>
      <c r="F228" s="6" t="s">
        <v>347</v>
      </c>
      <c r="G228" s="15" t="s">
        <v>336</v>
      </c>
      <c r="H228" s="21">
        <v>1.05</v>
      </c>
      <c r="I228" s="21">
        <v>1.05</v>
      </c>
      <c r="J228" s="21">
        <v>1.05</v>
      </c>
      <c r="K228" s="21">
        <v>1.05</v>
      </c>
      <c r="L228" s="21">
        <v>0.84000000000000008</v>
      </c>
      <c r="M228" s="21">
        <v>0.84000000000000008</v>
      </c>
      <c r="N228" s="21">
        <v>0.84000000000000008</v>
      </c>
      <c r="O228" s="21">
        <v>0.84000000000000008</v>
      </c>
      <c r="P228" s="21">
        <v>0.84000000000000008</v>
      </c>
      <c r="Q228" s="21">
        <v>1.05</v>
      </c>
      <c r="R228" s="21">
        <v>1.05</v>
      </c>
      <c r="S228" s="21">
        <v>1.05</v>
      </c>
      <c r="T228" s="21">
        <v>1.05</v>
      </c>
      <c r="U228" s="21">
        <v>1.05</v>
      </c>
      <c r="V228" s="21">
        <v>1.05</v>
      </c>
      <c r="W228" s="21">
        <v>1.05</v>
      </c>
      <c r="X228" s="21">
        <v>1.05</v>
      </c>
      <c r="Y228" s="21">
        <v>0.9</v>
      </c>
      <c r="Z228" s="21">
        <v>0.9</v>
      </c>
      <c r="AA228" s="21">
        <v>0.9</v>
      </c>
      <c r="AB228" s="21">
        <v>0.9</v>
      </c>
    </row>
    <row r="229" spans="1:28" hidden="1" x14ac:dyDescent="0.25">
      <c r="A229" s="13" t="s">
        <v>0</v>
      </c>
      <c r="B229" s="1" t="s">
        <v>390</v>
      </c>
      <c r="C229" s="14" t="s">
        <v>42</v>
      </c>
      <c r="D229" s="15" t="s">
        <v>326</v>
      </c>
      <c r="E229" s="15" t="s">
        <v>339</v>
      </c>
      <c r="F229" s="6" t="s">
        <v>260</v>
      </c>
      <c r="G229" s="15" t="s">
        <v>339</v>
      </c>
      <c r="H229" s="21">
        <v>0.5</v>
      </c>
      <c r="I229" s="21">
        <v>0.5</v>
      </c>
      <c r="J229" s="21">
        <v>0.5</v>
      </c>
      <c r="K229" s="21">
        <v>0.5</v>
      </c>
      <c r="L229" s="21">
        <v>0.4</v>
      </c>
      <c r="M229" s="21">
        <v>0.4</v>
      </c>
      <c r="N229" s="21">
        <v>0.4</v>
      </c>
      <c r="O229" s="21">
        <v>0.4</v>
      </c>
      <c r="P229" s="21">
        <v>0.4</v>
      </c>
      <c r="Q229" s="21">
        <v>0.5</v>
      </c>
      <c r="R229" s="21">
        <v>0.5</v>
      </c>
      <c r="S229" s="21">
        <v>0.5</v>
      </c>
      <c r="T229" s="21">
        <v>0.5</v>
      </c>
      <c r="U229" s="21">
        <v>0.5</v>
      </c>
      <c r="V229" s="21">
        <v>0.5</v>
      </c>
      <c r="W229" s="21">
        <v>0.5</v>
      </c>
      <c r="X229" s="21">
        <v>0.5</v>
      </c>
      <c r="Y229" s="21">
        <v>0.9</v>
      </c>
      <c r="Z229" s="21">
        <v>0.9</v>
      </c>
      <c r="AA229" s="21">
        <v>0.9</v>
      </c>
      <c r="AB229" s="21">
        <v>0.9</v>
      </c>
    </row>
    <row r="230" spans="1:28" hidden="1" x14ac:dyDescent="0.25">
      <c r="A230" s="13" t="s">
        <v>0</v>
      </c>
      <c r="B230" s="1" t="s">
        <v>390</v>
      </c>
      <c r="C230" s="14" t="s">
        <v>42</v>
      </c>
      <c r="D230" s="15" t="s">
        <v>326</v>
      </c>
      <c r="E230" s="15" t="s">
        <v>327</v>
      </c>
      <c r="F230" s="6" t="s">
        <v>348</v>
      </c>
      <c r="G230" s="15" t="s">
        <v>327</v>
      </c>
      <c r="H230" s="21">
        <v>0.5</v>
      </c>
      <c r="I230" s="21">
        <v>0.5</v>
      </c>
      <c r="J230" s="21">
        <v>0.5</v>
      </c>
      <c r="K230" s="21">
        <v>0.5</v>
      </c>
      <c r="L230" s="21">
        <v>0.4</v>
      </c>
      <c r="M230" s="21">
        <v>0.4</v>
      </c>
      <c r="N230" s="21">
        <v>0.4</v>
      </c>
      <c r="O230" s="21">
        <v>0.4</v>
      </c>
      <c r="P230" s="21">
        <v>0.4</v>
      </c>
      <c r="Q230" s="21">
        <v>0.5</v>
      </c>
      <c r="R230" s="21">
        <v>0.5</v>
      </c>
      <c r="S230" s="21">
        <v>0.5</v>
      </c>
      <c r="T230" s="21">
        <v>0.5</v>
      </c>
      <c r="U230" s="21">
        <v>0.5</v>
      </c>
      <c r="V230" s="21">
        <v>0.5</v>
      </c>
      <c r="W230" s="21">
        <v>0.5</v>
      </c>
      <c r="X230" s="21">
        <v>0.5</v>
      </c>
      <c r="Y230" s="21">
        <v>0.9</v>
      </c>
      <c r="Z230" s="21">
        <v>0.9</v>
      </c>
      <c r="AA230" s="21">
        <v>0.9</v>
      </c>
      <c r="AB230" s="21">
        <v>0.9</v>
      </c>
    </row>
    <row r="231" spans="1:28" hidden="1" x14ac:dyDescent="0.25">
      <c r="A231" s="13" t="s">
        <v>0</v>
      </c>
      <c r="B231" s="1" t="s">
        <v>390</v>
      </c>
      <c r="C231" s="14" t="s">
        <v>42</v>
      </c>
      <c r="D231" s="15" t="s">
        <v>326</v>
      </c>
      <c r="E231" s="15" t="s">
        <v>339</v>
      </c>
      <c r="F231" s="6" t="s">
        <v>260</v>
      </c>
      <c r="G231" s="15" t="s">
        <v>339</v>
      </c>
      <c r="H231" s="21">
        <v>1.05</v>
      </c>
      <c r="I231" s="21">
        <v>1.05</v>
      </c>
      <c r="J231" s="21">
        <v>1.05</v>
      </c>
      <c r="K231" s="21">
        <v>1.05</v>
      </c>
      <c r="L231" s="21">
        <v>0.84000000000000008</v>
      </c>
      <c r="M231" s="21">
        <v>0.84000000000000008</v>
      </c>
      <c r="N231" s="21">
        <v>0.84000000000000008</v>
      </c>
      <c r="O231" s="21">
        <v>0.84000000000000008</v>
      </c>
      <c r="P231" s="21">
        <v>0.84000000000000008</v>
      </c>
      <c r="Q231" s="21">
        <v>1.05</v>
      </c>
      <c r="R231" s="21">
        <v>1.05</v>
      </c>
      <c r="S231" s="21">
        <v>1.05</v>
      </c>
      <c r="T231" s="21">
        <v>1.05</v>
      </c>
      <c r="U231" s="21">
        <v>1.05</v>
      </c>
      <c r="V231" s="21">
        <v>1.05</v>
      </c>
      <c r="W231" s="21">
        <v>1.05</v>
      </c>
      <c r="X231" s="21">
        <v>1.05</v>
      </c>
      <c r="Y231" s="21">
        <v>0.9</v>
      </c>
      <c r="Z231" s="21">
        <v>0.9</v>
      </c>
      <c r="AA231" s="21">
        <v>0.9</v>
      </c>
      <c r="AB231" s="21">
        <v>0.9</v>
      </c>
    </row>
    <row r="232" spans="1:28" hidden="1" x14ac:dyDescent="0.25">
      <c r="A232" s="13" t="s">
        <v>0</v>
      </c>
      <c r="B232" s="1" t="s">
        <v>391</v>
      </c>
      <c r="C232" s="14" t="s">
        <v>42</v>
      </c>
      <c r="D232" s="15" t="s">
        <v>349</v>
      </c>
      <c r="E232" s="17" t="s">
        <v>350</v>
      </c>
      <c r="F232" s="6" t="s">
        <v>260</v>
      </c>
      <c r="G232" s="17" t="s">
        <v>350</v>
      </c>
      <c r="H232" s="21">
        <v>0</v>
      </c>
      <c r="I232" s="21">
        <v>0</v>
      </c>
      <c r="J232" s="21">
        <v>0</v>
      </c>
      <c r="K232" s="21">
        <v>0</v>
      </c>
      <c r="L232" s="21">
        <v>0.84000000000000008</v>
      </c>
      <c r="M232" s="21">
        <v>0.84000000000000008</v>
      </c>
      <c r="N232" s="21">
        <v>0.84000000000000008</v>
      </c>
      <c r="O232" s="21">
        <v>0.84000000000000008</v>
      </c>
      <c r="P232" s="21">
        <v>0.84000000000000008</v>
      </c>
      <c r="Q232" s="21">
        <v>1.05</v>
      </c>
      <c r="R232" s="21">
        <v>1.05</v>
      </c>
      <c r="S232" s="21">
        <v>1.05</v>
      </c>
      <c r="T232" s="21">
        <v>1.05</v>
      </c>
      <c r="U232" s="21">
        <v>1.05</v>
      </c>
      <c r="V232" s="21">
        <v>1.05</v>
      </c>
      <c r="W232" s="21">
        <v>1.05</v>
      </c>
      <c r="X232" s="21">
        <v>1.05</v>
      </c>
      <c r="Y232" s="21">
        <v>0.9</v>
      </c>
      <c r="Z232" s="21">
        <v>0.9</v>
      </c>
      <c r="AA232" s="21">
        <v>0.9</v>
      </c>
      <c r="AB232" s="21">
        <v>0.9</v>
      </c>
    </row>
    <row r="233" spans="1:28" hidden="1" x14ac:dyDescent="0.25">
      <c r="A233" s="13" t="s">
        <v>0</v>
      </c>
      <c r="B233" s="1" t="s">
        <v>391</v>
      </c>
      <c r="C233" s="14" t="s">
        <v>42</v>
      </c>
      <c r="D233" s="15" t="s">
        <v>349</v>
      </c>
      <c r="E233" s="17" t="s">
        <v>350</v>
      </c>
      <c r="F233" s="6" t="s">
        <v>260</v>
      </c>
      <c r="G233" s="17" t="s">
        <v>350</v>
      </c>
      <c r="H233" s="21">
        <v>0</v>
      </c>
      <c r="I233" s="21">
        <v>0</v>
      </c>
      <c r="J233" s="21">
        <v>0</v>
      </c>
      <c r="K233" s="21">
        <v>0</v>
      </c>
      <c r="L233" s="21">
        <v>0.84000000000000008</v>
      </c>
      <c r="M233" s="21">
        <v>0.84000000000000008</v>
      </c>
      <c r="N233" s="21">
        <v>0.84000000000000008</v>
      </c>
      <c r="O233" s="21">
        <v>0.84000000000000008</v>
      </c>
      <c r="P233" s="21">
        <v>0.84000000000000008</v>
      </c>
      <c r="Q233" s="21">
        <v>1.05</v>
      </c>
      <c r="R233" s="21">
        <v>1.05</v>
      </c>
      <c r="S233" s="21">
        <v>1.05</v>
      </c>
      <c r="T233" s="21">
        <v>1.05</v>
      </c>
      <c r="U233" s="21">
        <v>1.05</v>
      </c>
      <c r="V233" s="21">
        <v>1.05</v>
      </c>
      <c r="W233" s="21">
        <v>1.05</v>
      </c>
      <c r="X233" s="21">
        <v>1.05</v>
      </c>
      <c r="Y233" s="21">
        <v>0.9</v>
      </c>
      <c r="Z233" s="21">
        <v>0.9</v>
      </c>
      <c r="AA233" s="21">
        <v>0.9</v>
      </c>
      <c r="AB233" s="21">
        <v>0.9</v>
      </c>
    </row>
    <row r="234" spans="1:28" hidden="1" x14ac:dyDescent="0.25">
      <c r="A234" s="13" t="s">
        <v>0</v>
      </c>
      <c r="B234" s="1" t="s">
        <v>391</v>
      </c>
      <c r="C234" s="14" t="s">
        <v>42</v>
      </c>
      <c r="D234" s="15" t="s">
        <v>349</v>
      </c>
      <c r="E234" s="17" t="s">
        <v>350</v>
      </c>
      <c r="F234" s="6" t="s">
        <v>260</v>
      </c>
      <c r="G234" s="17" t="s">
        <v>350</v>
      </c>
      <c r="H234" s="21">
        <v>0</v>
      </c>
      <c r="I234" s="21">
        <v>0</v>
      </c>
      <c r="J234" s="21">
        <v>0</v>
      </c>
      <c r="K234" s="21">
        <v>0</v>
      </c>
      <c r="L234" s="21">
        <v>0.84000000000000008</v>
      </c>
      <c r="M234" s="21">
        <v>0.84000000000000008</v>
      </c>
      <c r="N234" s="21">
        <v>0.84000000000000008</v>
      </c>
      <c r="O234" s="21">
        <v>0.84000000000000008</v>
      </c>
      <c r="P234" s="21">
        <v>0.84000000000000008</v>
      </c>
      <c r="Q234" s="21">
        <v>1.05</v>
      </c>
      <c r="R234" s="21">
        <v>1.05</v>
      </c>
      <c r="S234" s="21">
        <v>1.05</v>
      </c>
      <c r="T234" s="21">
        <v>1.05</v>
      </c>
      <c r="U234" s="21">
        <v>1.05</v>
      </c>
      <c r="V234" s="21">
        <v>1.05</v>
      </c>
      <c r="W234" s="21">
        <v>1.05</v>
      </c>
      <c r="X234" s="21">
        <v>1.05</v>
      </c>
      <c r="Y234" s="21">
        <v>0.9</v>
      </c>
      <c r="Z234" s="21">
        <v>0.9</v>
      </c>
      <c r="AA234" s="21">
        <v>0.9</v>
      </c>
      <c r="AB234" s="21">
        <v>0.9</v>
      </c>
    </row>
    <row r="235" spans="1:28" hidden="1" x14ac:dyDescent="0.25">
      <c r="A235" s="13" t="s">
        <v>0</v>
      </c>
      <c r="B235" s="1" t="s">
        <v>391</v>
      </c>
      <c r="C235" s="14" t="s">
        <v>42</v>
      </c>
      <c r="D235" s="15" t="s">
        <v>349</v>
      </c>
      <c r="E235" s="17" t="s">
        <v>350</v>
      </c>
      <c r="F235" s="6" t="s">
        <v>260</v>
      </c>
      <c r="G235" s="17" t="s">
        <v>350</v>
      </c>
      <c r="H235" s="21">
        <v>0</v>
      </c>
      <c r="I235" s="21">
        <v>0</v>
      </c>
      <c r="J235" s="21">
        <v>0</v>
      </c>
      <c r="K235" s="21">
        <v>0</v>
      </c>
      <c r="L235" s="21">
        <v>0.84000000000000008</v>
      </c>
      <c r="M235" s="21">
        <v>0.84000000000000008</v>
      </c>
      <c r="N235" s="21">
        <v>0.84000000000000008</v>
      </c>
      <c r="O235" s="21">
        <v>0.84000000000000008</v>
      </c>
      <c r="P235" s="21">
        <v>0.84000000000000008</v>
      </c>
      <c r="Q235" s="21">
        <v>1.05</v>
      </c>
      <c r="R235" s="21">
        <v>1.05</v>
      </c>
      <c r="S235" s="21">
        <v>1.05</v>
      </c>
      <c r="T235" s="21">
        <v>1.05</v>
      </c>
      <c r="U235" s="21">
        <v>1.05</v>
      </c>
      <c r="V235" s="21">
        <v>1.05</v>
      </c>
      <c r="W235" s="21">
        <v>1.05</v>
      </c>
      <c r="X235" s="21">
        <v>1.05</v>
      </c>
      <c r="Y235" s="21">
        <v>0.9</v>
      </c>
      <c r="Z235" s="21">
        <v>0.9</v>
      </c>
      <c r="AA235" s="21">
        <v>0.9</v>
      </c>
      <c r="AB235" s="21">
        <v>0.9</v>
      </c>
    </row>
    <row r="236" spans="1:28" hidden="1" x14ac:dyDescent="0.25">
      <c r="A236" s="13" t="s">
        <v>0</v>
      </c>
      <c r="B236" s="1" t="s">
        <v>392</v>
      </c>
      <c r="C236" s="14" t="s">
        <v>42</v>
      </c>
      <c r="D236" s="15" t="s">
        <v>351</v>
      </c>
      <c r="E236" s="15" t="s">
        <v>352</v>
      </c>
      <c r="F236" s="6" t="s">
        <v>353</v>
      </c>
      <c r="G236" s="15" t="s">
        <v>352</v>
      </c>
      <c r="H236" s="21">
        <v>0.5</v>
      </c>
      <c r="I236" s="21">
        <v>0.5</v>
      </c>
      <c r="J236" s="21">
        <v>0.5</v>
      </c>
      <c r="K236" s="21">
        <v>0.5</v>
      </c>
      <c r="L236" s="21">
        <v>0.84000000000000008</v>
      </c>
      <c r="M236" s="21">
        <v>0.84000000000000008</v>
      </c>
      <c r="N236" s="21">
        <v>0.84000000000000008</v>
      </c>
      <c r="O236" s="21">
        <v>0.84000000000000008</v>
      </c>
      <c r="P236" s="21">
        <v>0.84000000000000008</v>
      </c>
      <c r="Q236" s="21">
        <v>1.05</v>
      </c>
      <c r="R236" s="21">
        <v>1.05</v>
      </c>
      <c r="S236" s="21">
        <v>1.05</v>
      </c>
      <c r="T236" s="21">
        <v>1.05</v>
      </c>
      <c r="U236" s="21">
        <v>1.05</v>
      </c>
      <c r="V236" s="21">
        <v>1.05</v>
      </c>
      <c r="W236" s="21">
        <v>1.05</v>
      </c>
      <c r="X236" s="21">
        <v>1.05</v>
      </c>
      <c r="Y236" s="21">
        <v>0.9</v>
      </c>
      <c r="Z236" s="21">
        <v>0.9</v>
      </c>
      <c r="AA236" s="21">
        <v>0.9</v>
      </c>
      <c r="AB236" s="21">
        <v>0.9</v>
      </c>
    </row>
    <row r="237" spans="1:28" hidden="1" x14ac:dyDescent="0.25">
      <c r="A237" s="13" t="s">
        <v>0</v>
      </c>
      <c r="B237" s="1" t="s">
        <v>392</v>
      </c>
      <c r="C237" s="14" t="s">
        <v>42</v>
      </c>
      <c r="D237" s="15" t="s">
        <v>351</v>
      </c>
      <c r="E237" s="15" t="s">
        <v>354</v>
      </c>
      <c r="F237" s="6" t="s">
        <v>260</v>
      </c>
      <c r="G237" s="15" t="s">
        <v>354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1">
        <v>0.9</v>
      </c>
      <c r="R237" s="21">
        <v>0.9</v>
      </c>
      <c r="S237" s="21">
        <v>0.9</v>
      </c>
      <c r="T237" s="21">
        <v>0.9</v>
      </c>
      <c r="U237" s="21">
        <v>0.9</v>
      </c>
      <c r="V237" s="21">
        <v>0.9</v>
      </c>
      <c r="W237" s="21">
        <v>0.9</v>
      </c>
      <c r="X237" s="21">
        <v>0.9</v>
      </c>
      <c r="Y237" s="21">
        <v>0.9</v>
      </c>
      <c r="Z237" s="21">
        <v>0.9</v>
      </c>
      <c r="AA237" s="21">
        <v>0.9</v>
      </c>
      <c r="AB237" s="21">
        <v>0.9</v>
      </c>
    </row>
    <row r="238" spans="1:28" hidden="1" x14ac:dyDescent="0.25">
      <c r="A238" s="13" t="s">
        <v>0</v>
      </c>
      <c r="B238" s="1" t="s">
        <v>392</v>
      </c>
      <c r="C238" s="14" t="s">
        <v>42</v>
      </c>
      <c r="D238" s="15" t="s">
        <v>351</v>
      </c>
      <c r="E238" s="18" t="s">
        <v>355</v>
      </c>
      <c r="F238" s="6" t="s">
        <v>356</v>
      </c>
      <c r="G238" s="18" t="s">
        <v>355</v>
      </c>
      <c r="H238" s="21">
        <v>0</v>
      </c>
      <c r="I238" s="21">
        <v>0</v>
      </c>
      <c r="J238" s="21">
        <v>0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1">
        <v>0.9</v>
      </c>
      <c r="R238" s="21">
        <v>0.9</v>
      </c>
      <c r="S238" s="21">
        <v>0.9</v>
      </c>
      <c r="T238" s="21">
        <v>0.9</v>
      </c>
      <c r="U238" s="21">
        <v>0.9</v>
      </c>
      <c r="V238" s="21">
        <v>0.9</v>
      </c>
      <c r="W238" s="21">
        <v>0.9</v>
      </c>
      <c r="X238" s="21">
        <v>0.9</v>
      </c>
      <c r="Y238" s="21">
        <v>0.9</v>
      </c>
      <c r="Z238" s="21">
        <v>0.9</v>
      </c>
      <c r="AA238" s="21">
        <v>0.9</v>
      </c>
      <c r="AB238" s="21">
        <v>0.9</v>
      </c>
    </row>
    <row r="239" spans="1:28" hidden="1" x14ac:dyDescent="0.25">
      <c r="A239" s="13" t="s">
        <v>0</v>
      </c>
      <c r="B239" s="1" t="s">
        <v>392</v>
      </c>
      <c r="C239" s="14" t="s">
        <v>42</v>
      </c>
      <c r="D239" s="15" t="s">
        <v>351</v>
      </c>
      <c r="E239" s="18" t="s">
        <v>357</v>
      </c>
      <c r="F239" s="6" t="s">
        <v>260</v>
      </c>
      <c r="G239" s="18" t="s">
        <v>357</v>
      </c>
      <c r="H239" s="21">
        <v>0</v>
      </c>
      <c r="I239" s="21">
        <v>0</v>
      </c>
      <c r="J239" s="21">
        <v>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0.9</v>
      </c>
      <c r="R239" s="21">
        <v>0.9</v>
      </c>
      <c r="S239" s="21">
        <v>0.9</v>
      </c>
      <c r="T239" s="21">
        <v>0.9</v>
      </c>
      <c r="U239" s="21">
        <v>0.9</v>
      </c>
      <c r="V239" s="21">
        <v>0.9</v>
      </c>
      <c r="W239" s="21">
        <v>0.9</v>
      </c>
      <c r="X239" s="21">
        <v>0.9</v>
      </c>
      <c r="Y239" s="21">
        <v>0.9</v>
      </c>
      <c r="Z239" s="21">
        <v>0.9</v>
      </c>
      <c r="AA239" s="21">
        <v>0.9</v>
      </c>
      <c r="AB239" s="21">
        <v>0.9</v>
      </c>
    </row>
    <row r="240" spans="1:28" hidden="1" x14ac:dyDescent="0.25">
      <c r="A240" s="13" t="s">
        <v>0</v>
      </c>
      <c r="B240" s="1" t="s">
        <v>392</v>
      </c>
      <c r="C240" s="14" t="s">
        <v>42</v>
      </c>
      <c r="D240" s="15" t="s">
        <v>351</v>
      </c>
      <c r="E240" s="18" t="s">
        <v>357</v>
      </c>
      <c r="F240" s="6" t="s">
        <v>260</v>
      </c>
      <c r="G240" s="18" t="s">
        <v>357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1">
        <v>0.9</v>
      </c>
      <c r="R240" s="21">
        <v>0.9</v>
      </c>
      <c r="S240" s="21">
        <v>0.9</v>
      </c>
      <c r="T240" s="21">
        <v>0.9</v>
      </c>
      <c r="U240" s="21">
        <v>0.9</v>
      </c>
      <c r="V240" s="21">
        <v>0.9</v>
      </c>
      <c r="W240" s="21">
        <v>0.9</v>
      </c>
      <c r="X240" s="21">
        <v>0.9</v>
      </c>
      <c r="Y240" s="21">
        <v>0.9</v>
      </c>
      <c r="Z240" s="21">
        <v>0.9</v>
      </c>
      <c r="AA240" s="21">
        <v>0.9</v>
      </c>
      <c r="AB240" s="21">
        <v>0.9</v>
      </c>
    </row>
    <row r="241" spans="1:28" hidden="1" x14ac:dyDescent="0.25">
      <c r="A241" s="13" t="s">
        <v>0</v>
      </c>
      <c r="B241" s="1" t="s">
        <v>392</v>
      </c>
      <c r="C241" s="14" t="s">
        <v>42</v>
      </c>
      <c r="D241" s="15" t="s">
        <v>351</v>
      </c>
      <c r="E241" s="18" t="s">
        <v>358</v>
      </c>
      <c r="F241" s="6" t="s">
        <v>260</v>
      </c>
      <c r="G241" s="18" t="s">
        <v>358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1">
        <v>0.9</v>
      </c>
      <c r="R241" s="21">
        <v>0.9</v>
      </c>
      <c r="S241" s="21">
        <v>0.9</v>
      </c>
      <c r="T241" s="21">
        <v>0.9</v>
      </c>
      <c r="U241" s="21">
        <v>0.9</v>
      </c>
      <c r="V241" s="21">
        <v>0.9</v>
      </c>
      <c r="W241" s="21">
        <v>0.9</v>
      </c>
      <c r="X241" s="21">
        <v>0.9</v>
      </c>
      <c r="Y241" s="21">
        <v>0.9</v>
      </c>
      <c r="Z241" s="21">
        <v>0.9</v>
      </c>
      <c r="AA241" s="21">
        <v>0.9</v>
      </c>
      <c r="AB241" s="21">
        <v>0.9</v>
      </c>
    </row>
    <row r="242" spans="1:28" hidden="1" x14ac:dyDescent="0.25">
      <c r="A242" s="13" t="s">
        <v>0</v>
      </c>
      <c r="B242" s="1" t="s">
        <v>392</v>
      </c>
      <c r="C242" s="14" t="s">
        <v>42</v>
      </c>
      <c r="D242" s="15" t="s">
        <v>351</v>
      </c>
      <c r="E242" s="18" t="s">
        <v>359</v>
      </c>
      <c r="F242" s="6" t="s">
        <v>360</v>
      </c>
      <c r="G242" s="18" t="s">
        <v>359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1">
        <v>0.9</v>
      </c>
      <c r="R242" s="21">
        <v>0.9</v>
      </c>
      <c r="S242" s="21">
        <v>0.9</v>
      </c>
      <c r="T242" s="21">
        <v>0.9</v>
      </c>
      <c r="U242" s="21">
        <v>0.9</v>
      </c>
      <c r="V242" s="21">
        <v>0.9</v>
      </c>
      <c r="W242" s="21">
        <v>0.9</v>
      </c>
      <c r="X242" s="21">
        <v>0.9</v>
      </c>
      <c r="Y242" s="21">
        <v>0.9</v>
      </c>
      <c r="Z242" s="21">
        <v>0.9</v>
      </c>
      <c r="AA242" s="21">
        <v>0.9</v>
      </c>
      <c r="AB242" s="21">
        <v>0.9</v>
      </c>
    </row>
    <row r="243" spans="1:28" hidden="1" x14ac:dyDescent="0.25">
      <c r="A243" s="13" t="s">
        <v>0</v>
      </c>
      <c r="B243" s="1" t="s">
        <v>392</v>
      </c>
      <c r="C243" s="14" t="s">
        <v>42</v>
      </c>
      <c r="D243" s="15" t="s">
        <v>351</v>
      </c>
      <c r="E243" s="15" t="s">
        <v>361</v>
      </c>
      <c r="F243" s="6" t="s">
        <v>362</v>
      </c>
      <c r="G243" s="15" t="s">
        <v>361</v>
      </c>
      <c r="H243" s="21">
        <v>0</v>
      </c>
      <c r="I243" s="21">
        <v>0</v>
      </c>
      <c r="J243" s="21">
        <v>0</v>
      </c>
      <c r="K243" s="21">
        <v>0</v>
      </c>
      <c r="L243" s="21">
        <v>0.84000000000000008</v>
      </c>
      <c r="M243" s="21">
        <v>0.84000000000000008</v>
      </c>
      <c r="N243" s="21">
        <v>0.84000000000000008</v>
      </c>
      <c r="O243" s="21">
        <v>0.84000000000000008</v>
      </c>
      <c r="P243" s="21">
        <v>0.84000000000000008</v>
      </c>
      <c r="Q243" s="21">
        <v>1.05</v>
      </c>
      <c r="R243" s="21">
        <v>1.05</v>
      </c>
      <c r="S243" s="21">
        <v>1.05</v>
      </c>
      <c r="T243" s="21">
        <v>1.05</v>
      </c>
      <c r="U243" s="21">
        <v>1.05</v>
      </c>
      <c r="V243" s="21">
        <v>1.05</v>
      </c>
      <c r="W243" s="21">
        <v>1.05</v>
      </c>
      <c r="X243" s="21">
        <v>1.05</v>
      </c>
      <c r="Y243" s="21">
        <v>0.9</v>
      </c>
      <c r="Z243" s="21">
        <v>0.9</v>
      </c>
      <c r="AA243" s="21">
        <v>0.9</v>
      </c>
      <c r="AB243" s="21">
        <v>0.9</v>
      </c>
    </row>
    <row r="244" spans="1:28" hidden="1" x14ac:dyDescent="0.25">
      <c r="A244" s="13" t="s">
        <v>0</v>
      </c>
      <c r="B244" s="1" t="s">
        <v>392</v>
      </c>
      <c r="C244" s="14" t="s">
        <v>42</v>
      </c>
      <c r="D244" s="15" t="s">
        <v>351</v>
      </c>
      <c r="E244" s="15" t="s">
        <v>361</v>
      </c>
      <c r="F244" s="6" t="s">
        <v>260</v>
      </c>
      <c r="G244" s="15" t="s">
        <v>361</v>
      </c>
      <c r="H244" s="21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1">
        <v>1.05</v>
      </c>
      <c r="R244" s="21">
        <v>1.05</v>
      </c>
      <c r="S244" s="21">
        <v>1.05</v>
      </c>
      <c r="T244" s="21">
        <v>1.05</v>
      </c>
      <c r="U244" s="21">
        <v>1.05</v>
      </c>
      <c r="V244" s="21">
        <v>1.05</v>
      </c>
      <c r="W244" s="21">
        <v>1.05</v>
      </c>
      <c r="X244" s="21">
        <v>1.05</v>
      </c>
      <c r="Y244" s="21">
        <v>0.9</v>
      </c>
      <c r="Z244" s="21">
        <v>0.9</v>
      </c>
      <c r="AA244" s="21">
        <v>0.9</v>
      </c>
      <c r="AB244" s="21">
        <v>0.9</v>
      </c>
    </row>
    <row r="245" spans="1:28" hidden="1" x14ac:dyDescent="0.25">
      <c r="A245" s="13" t="s">
        <v>0</v>
      </c>
      <c r="B245" s="1" t="s">
        <v>392</v>
      </c>
      <c r="C245" s="14" t="s">
        <v>42</v>
      </c>
      <c r="D245" s="15" t="s">
        <v>351</v>
      </c>
      <c r="E245" s="15" t="s">
        <v>363</v>
      </c>
      <c r="F245" s="6" t="s">
        <v>260</v>
      </c>
      <c r="G245" s="15" t="s">
        <v>363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1.05</v>
      </c>
      <c r="R245" s="21">
        <v>1.05</v>
      </c>
      <c r="S245" s="21">
        <v>1.05</v>
      </c>
      <c r="T245" s="21">
        <v>1.05</v>
      </c>
      <c r="U245" s="21">
        <v>1.05</v>
      </c>
      <c r="V245" s="21">
        <v>1.05</v>
      </c>
      <c r="W245" s="21">
        <v>1.05</v>
      </c>
      <c r="X245" s="21">
        <v>1.05</v>
      </c>
      <c r="Y245" s="21">
        <v>0.9</v>
      </c>
      <c r="Z245" s="21">
        <v>0.9</v>
      </c>
      <c r="AA245" s="21">
        <v>0.9</v>
      </c>
      <c r="AB245" s="21">
        <v>0.9</v>
      </c>
    </row>
    <row r="246" spans="1:28" hidden="1" x14ac:dyDescent="0.25">
      <c r="A246" s="13" t="s">
        <v>0</v>
      </c>
      <c r="B246" s="1" t="s">
        <v>392</v>
      </c>
      <c r="C246" s="14" t="s">
        <v>42</v>
      </c>
      <c r="D246" s="15" t="s">
        <v>351</v>
      </c>
      <c r="E246" s="15" t="s">
        <v>363</v>
      </c>
      <c r="F246" s="6" t="s">
        <v>260</v>
      </c>
      <c r="G246" s="15" t="s">
        <v>363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1.05</v>
      </c>
      <c r="R246" s="21">
        <v>1.05</v>
      </c>
      <c r="S246" s="21">
        <v>1.05</v>
      </c>
      <c r="T246" s="21">
        <v>1.05</v>
      </c>
      <c r="U246" s="21">
        <v>1.05</v>
      </c>
      <c r="V246" s="21">
        <v>1.05</v>
      </c>
      <c r="W246" s="21">
        <v>1.05</v>
      </c>
      <c r="X246" s="21">
        <v>1.05</v>
      </c>
      <c r="Y246" s="21">
        <v>0.9</v>
      </c>
      <c r="Z246" s="21">
        <v>0.9</v>
      </c>
      <c r="AA246" s="21">
        <v>0.9</v>
      </c>
      <c r="AB246" s="21">
        <v>0.9</v>
      </c>
    </row>
    <row r="247" spans="1:28" hidden="1" x14ac:dyDescent="0.25">
      <c r="A247" s="13" t="s">
        <v>0</v>
      </c>
      <c r="B247" s="1" t="s">
        <v>392</v>
      </c>
      <c r="C247" s="14" t="s">
        <v>42</v>
      </c>
      <c r="D247" s="15" t="s">
        <v>351</v>
      </c>
      <c r="E247" s="15" t="s">
        <v>364</v>
      </c>
      <c r="F247" s="6" t="s">
        <v>260</v>
      </c>
      <c r="G247" s="15" t="s">
        <v>364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1.05</v>
      </c>
      <c r="R247" s="21">
        <v>1.05</v>
      </c>
      <c r="S247" s="21">
        <v>1.05</v>
      </c>
      <c r="T247" s="21">
        <v>1.05</v>
      </c>
      <c r="U247" s="21">
        <v>1.05</v>
      </c>
      <c r="V247" s="21">
        <v>1.05</v>
      </c>
      <c r="W247" s="21">
        <v>1.05</v>
      </c>
      <c r="X247" s="21">
        <v>1.05</v>
      </c>
      <c r="Y247" s="21">
        <v>0.9</v>
      </c>
      <c r="Z247" s="21">
        <v>0.9</v>
      </c>
      <c r="AA247" s="21">
        <v>0.9</v>
      </c>
      <c r="AB247" s="21">
        <v>0.9</v>
      </c>
    </row>
    <row r="248" spans="1:28" hidden="1" x14ac:dyDescent="0.25">
      <c r="A248" s="13" t="s">
        <v>0</v>
      </c>
      <c r="B248" s="1" t="s">
        <v>392</v>
      </c>
      <c r="C248" s="14" t="s">
        <v>42</v>
      </c>
      <c r="D248" s="15" t="s">
        <v>351</v>
      </c>
      <c r="E248" s="15" t="s">
        <v>364</v>
      </c>
      <c r="F248" s="6" t="s">
        <v>260</v>
      </c>
      <c r="G248" s="15" t="s">
        <v>364</v>
      </c>
      <c r="H248" s="21">
        <v>0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1">
        <v>1.05</v>
      </c>
      <c r="R248" s="21">
        <v>1.05</v>
      </c>
      <c r="S248" s="21">
        <v>1.05</v>
      </c>
      <c r="T248" s="21">
        <v>1.05</v>
      </c>
      <c r="U248" s="21">
        <v>1.05</v>
      </c>
      <c r="V248" s="21">
        <v>1.05</v>
      </c>
      <c r="W248" s="21">
        <v>1.05</v>
      </c>
      <c r="X248" s="21">
        <v>1.05</v>
      </c>
      <c r="Y248" s="21">
        <v>0.9</v>
      </c>
      <c r="Z248" s="21">
        <v>0.9</v>
      </c>
      <c r="AA248" s="21">
        <v>0.9</v>
      </c>
      <c r="AB248" s="21">
        <v>0.9</v>
      </c>
    </row>
    <row r="249" spans="1:28" hidden="1" x14ac:dyDescent="0.25">
      <c r="A249" s="13" t="s">
        <v>0</v>
      </c>
      <c r="B249" s="1" t="s">
        <v>392</v>
      </c>
      <c r="C249" s="14" t="s">
        <v>42</v>
      </c>
      <c r="D249" s="15" t="s">
        <v>351</v>
      </c>
      <c r="E249" s="15" t="s">
        <v>365</v>
      </c>
      <c r="F249" s="6" t="s">
        <v>260</v>
      </c>
      <c r="G249" s="15" t="s">
        <v>365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1.05</v>
      </c>
      <c r="R249" s="21">
        <v>1.05</v>
      </c>
      <c r="S249" s="21">
        <v>1.05</v>
      </c>
      <c r="T249" s="21">
        <v>1.05</v>
      </c>
      <c r="U249" s="21">
        <v>1.05</v>
      </c>
      <c r="V249" s="21">
        <v>1.05</v>
      </c>
      <c r="W249" s="21">
        <v>1.05</v>
      </c>
      <c r="X249" s="21">
        <v>1.05</v>
      </c>
      <c r="Y249" s="21">
        <v>0.9</v>
      </c>
      <c r="Z249" s="21">
        <v>0.9</v>
      </c>
      <c r="AA249" s="21">
        <v>0.9</v>
      </c>
      <c r="AB249" s="21">
        <v>0.9</v>
      </c>
    </row>
    <row r="250" spans="1:28" hidden="1" x14ac:dyDescent="0.25">
      <c r="A250" s="13" t="s">
        <v>0</v>
      </c>
      <c r="B250" s="1" t="s">
        <v>392</v>
      </c>
      <c r="C250" s="14" t="s">
        <v>42</v>
      </c>
      <c r="D250" s="15" t="s">
        <v>351</v>
      </c>
      <c r="E250" s="15" t="s">
        <v>365</v>
      </c>
      <c r="F250" s="6" t="s">
        <v>260</v>
      </c>
      <c r="G250" s="15" t="s">
        <v>365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1.05</v>
      </c>
      <c r="R250" s="21">
        <v>1.05</v>
      </c>
      <c r="S250" s="21">
        <v>1.05</v>
      </c>
      <c r="T250" s="21">
        <v>1.05</v>
      </c>
      <c r="U250" s="21">
        <v>1.05</v>
      </c>
      <c r="V250" s="21">
        <v>1.05</v>
      </c>
      <c r="W250" s="21">
        <v>1.05</v>
      </c>
      <c r="X250" s="21">
        <v>1.05</v>
      </c>
      <c r="Y250" s="21">
        <v>0.9</v>
      </c>
      <c r="Z250" s="21">
        <v>0.9</v>
      </c>
      <c r="AA250" s="21">
        <v>0.9</v>
      </c>
      <c r="AB250" s="21">
        <v>0.9</v>
      </c>
    </row>
    <row r="251" spans="1:28" hidden="1" x14ac:dyDescent="0.25">
      <c r="A251" s="13" t="s">
        <v>0</v>
      </c>
      <c r="B251" s="1" t="s">
        <v>392</v>
      </c>
      <c r="C251" s="14" t="s">
        <v>42</v>
      </c>
      <c r="D251" s="15" t="s">
        <v>351</v>
      </c>
      <c r="E251" s="15" t="s">
        <v>366</v>
      </c>
      <c r="F251" s="6" t="s">
        <v>260</v>
      </c>
      <c r="G251" s="15" t="s">
        <v>366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1.05</v>
      </c>
      <c r="R251" s="21">
        <v>1.05</v>
      </c>
      <c r="S251" s="21">
        <v>1.05</v>
      </c>
      <c r="T251" s="21">
        <v>1.05</v>
      </c>
      <c r="U251" s="21">
        <v>1.05</v>
      </c>
      <c r="V251" s="21">
        <v>1.05</v>
      </c>
      <c r="W251" s="21">
        <v>1.05</v>
      </c>
      <c r="X251" s="21">
        <v>1.05</v>
      </c>
      <c r="Y251" s="21">
        <v>0.9</v>
      </c>
      <c r="Z251" s="21">
        <v>0.9</v>
      </c>
      <c r="AA251" s="21">
        <v>0.9</v>
      </c>
      <c r="AB251" s="21">
        <v>0.9</v>
      </c>
    </row>
    <row r="252" spans="1:28" hidden="1" x14ac:dyDescent="0.25">
      <c r="A252" s="13" t="s">
        <v>0</v>
      </c>
      <c r="B252" s="1" t="s">
        <v>392</v>
      </c>
      <c r="C252" s="14" t="s">
        <v>42</v>
      </c>
      <c r="D252" s="15" t="s">
        <v>351</v>
      </c>
      <c r="E252" s="15" t="s">
        <v>366</v>
      </c>
      <c r="F252" s="6" t="s">
        <v>260</v>
      </c>
      <c r="G252" s="15" t="s">
        <v>366</v>
      </c>
      <c r="H252" s="21">
        <v>0</v>
      </c>
      <c r="I252" s="21">
        <v>0</v>
      </c>
      <c r="J252" s="21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1">
        <v>1.05</v>
      </c>
      <c r="R252" s="21">
        <v>1.05</v>
      </c>
      <c r="S252" s="21">
        <v>1.05</v>
      </c>
      <c r="T252" s="21">
        <v>1.05</v>
      </c>
      <c r="U252" s="21">
        <v>1.05</v>
      </c>
      <c r="V252" s="21">
        <v>1.05</v>
      </c>
      <c r="W252" s="21">
        <v>1.05</v>
      </c>
      <c r="X252" s="21">
        <v>1.05</v>
      </c>
      <c r="Y252" s="21">
        <v>0.9</v>
      </c>
      <c r="Z252" s="21">
        <v>0.9</v>
      </c>
      <c r="AA252" s="21">
        <v>0.9</v>
      </c>
      <c r="AB252" s="21">
        <v>0.9</v>
      </c>
    </row>
    <row r="253" spans="1:28" hidden="1" x14ac:dyDescent="0.25">
      <c r="A253" s="13" t="s">
        <v>0</v>
      </c>
      <c r="B253" s="1" t="s">
        <v>392</v>
      </c>
      <c r="C253" s="14" t="s">
        <v>42</v>
      </c>
      <c r="D253" s="15" t="s">
        <v>351</v>
      </c>
      <c r="E253" s="15" t="s">
        <v>367</v>
      </c>
      <c r="F253" s="6" t="s">
        <v>260</v>
      </c>
      <c r="G253" s="15" t="s">
        <v>367</v>
      </c>
      <c r="H253" s="21"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1.05</v>
      </c>
      <c r="R253" s="21">
        <v>1.05</v>
      </c>
      <c r="S253" s="21">
        <v>1.05</v>
      </c>
      <c r="T253" s="21">
        <v>1.05</v>
      </c>
      <c r="U253" s="21">
        <v>1.05</v>
      </c>
      <c r="V253" s="21">
        <v>1.05</v>
      </c>
      <c r="W253" s="21">
        <v>1.05</v>
      </c>
      <c r="X253" s="21">
        <v>1.05</v>
      </c>
      <c r="Y253" s="21">
        <v>0.9</v>
      </c>
      <c r="Z253" s="21">
        <v>0.9</v>
      </c>
      <c r="AA253" s="21">
        <v>0.9</v>
      </c>
      <c r="AB253" s="21">
        <v>0.9</v>
      </c>
    </row>
    <row r="254" spans="1:28" hidden="1" x14ac:dyDescent="0.25">
      <c r="A254" s="13" t="s">
        <v>0</v>
      </c>
      <c r="B254" s="1" t="s">
        <v>392</v>
      </c>
      <c r="C254" s="14" t="s">
        <v>42</v>
      </c>
      <c r="D254" s="15" t="s">
        <v>351</v>
      </c>
      <c r="E254" s="15" t="s">
        <v>367</v>
      </c>
      <c r="F254" s="6" t="s">
        <v>260</v>
      </c>
      <c r="G254" s="15" t="s">
        <v>367</v>
      </c>
      <c r="H254" s="21">
        <v>0</v>
      </c>
      <c r="I254" s="21">
        <v>0</v>
      </c>
      <c r="J254" s="21">
        <v>0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1">
        <v>1.05</v>
      </c>
      <c r="R254" s="21">
        <v>1.05</v>
      </c>
      <c r="S254" s="21">
        <v>1.05</v>
      </c>
      <c r="T254" s="21">
        <v>1.05</v>
      </c>
      <c r="U254" s="21">
        <v>1.05</v>
      </c>
      <c r="V254" s="21">
        <v>1.05</v>
      </c>
      <c r="W254" s="21">
        <v>1.05</v>
      </c>
      <c r="X254" s="21">
        <v>1.05</v>
      </c>
      <c r="Y254" s="21">
        <v>0.9</v>
      </c>
      <c r="Z254" s="21">
        <v>0.9</v>
      </c>
      <c r="AA254" s="21">
        <v>0.9</v>
      </c>
      <c r="AB254" s="21">
        <v>0.9</v>
      </c>
    </row>
    <row r="255" spans="1:28" hidden="1" x14ac:dyDescent="0.25">
      <c r="A255" s="13" t="s">
        <v>0</v>
      </c>
      <c r="B255" s="1" t="s">
        <v>392</v>
      </c>
      <c r="C255" s="14" t="s">
        <v>42</v>
      </c>
      <c r="D255" s="15" t="s">
        <v>351</v>
      </c>
      <c r="E255" s="15" t="s">
        <v>368</v>
      </c>
      <c r="F255" s="6" t="s">
        <v>260</v>
      </c>
      <c r="G255" s="15" t="s">
        <v>368</v>
      </c>
      <c r="H255" s="21">
        <v>0</v>
      </c>
      <c r="I255" s="21">
        <v>0</v>
      </c>
      <c r="J255" s="21">
        <v>0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1">
        <v>1.05</v>
      </c>
      <c r="R255" s="21">
        <v>1.05</v>
      </c>
      <c r="S255" s="21">
        <v>1.05</v>
      </c>
      <c r="T255" s="21">
        <v>1.05</v>
      </c>
      <c r="U255" s="21">
        <v>1.05</v>
      </c>
      <c r="V255" s="21">
        <v>1.05</v>
      </c>
      <c r="W255" s="21">
        <v>1.05</v>
      </c>
      <c r="X255" s="21">
        <v>1.05</v>
      </c>
      <c r="Y255" s="21">
        <v>0.9</v>
      </c>
      <c r="Z255" s="21">
        <v>0.9</v>
      </c>
      <c r="AA255" s="21">
        <v>0.9</v>
      </c>
      <c r="AB255" s="21">
        <v>0.9</v>
      </c>
    </row>
    <row r="256" spans="1:28" hidden="1" x14ac:dyDescent="0.25">
      <c r="A256" s="13" t="s">
        <v>0</v>
      </c>
      <c r="B256" s="1" t="s">
        <v>392</v>
      </c>
      <c r="C256" s="14" t="s">
        <v>42</v>
      </c>
      <c r="D256" s="15" t="s">
        <v>351</v>
      </c>
      <c r="E256" s="15" t="s">
        <v>368</v>
      </c>
      <c r="F256" s="6" t="s">
        <v>260</v>
      </c>
      <c r="G256" s="15" t="s">
        <v>368</v>
      </c>
      <c r="H256" s="21">
        <v>0</v>
      </c>
      <c r="I256" s="21">
        <v>0</v>
      </c>
      <c r="J256" s="21">
        <v>0</v>
      </c>
      <c r="K256" s="21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1">
        <v>1.05</v>
      </c>
      <c r="R256" s="21">
        <v>1.05</v>
      </c>
      <c r="S256" s="21">
        <v>1.05</v>
      </c>
      <c r="T256" s="21">
        <v>1.05</v>
      </c>
      <c r="U256" s="21">
        <v>1.05</v>
      </c>
      <c r="V256" s="21">
        <v>1.05</v>
      </c>
      <c r="W256" s="21">
        <v>1.05</v>
      </c>
      <c r="X256" s="21">
        <v>1.05</v>
      </c>
      <c r="Y256" s="21">
        <v>0.9</v>
      </c>
      <c r="Z256" s="21">
        <v>0.9</v>
      </c>
      <c r="AA256" s="21">
        <v>0.9</v>
      </c>
      <c r="AB256" s="21">
        <v>0.9</v>
      </c>
    </row>
    <row r="257" spans="1:29" hidden="1" x14ac:dyDescent="0.25">
      <c r="A257" s="13" t="s">
        <v>0</v>
      </c>
      <c r="B257" s="1" t="s">
        <v>392</v>
      </c>
      <c r="C257" s="14" t="s">
        <v>42</v>
      </c>
      <c r="D257" s="15" t="s">
        <v>351</v>
      </c>
      <c r="E257" s="15" t="s">
        <v>369</v>
      </c>
      <c r="F257" s="6" t="s">
        <v>370</v>
      </c>
      <c r="G257" s="15" t="s">
        <v>369</v>
      </c>
      <c r="H257" s="21">
        <v>1.05</v>
      </c>
      <c r="I257" s="21">
        <v>1.05</v>
      </c>
      <c r="J257" s="21">
        <v>1.05</v>
      </c>
      <c r="K257" s="21">
        <v>1.05</v>
      </c>
      <c r="L257" s="21">
        <v>0.84000000000000008</v>
      </c>
      <c r="M257" s="21">
        <v>0.84000000000000008</v>
      </c>
      <c r="N257" s="21">
        <v>0.84000000000000008</v>
      </c>
      <c r="O257" s="21">
        <v>0.84000000000000008</v>
      </c>
      <c r="P257" s="21">
        <v>0.84000000000000008</v>
      </c>
      <c r="Q257" s="21">
        <v>1.05</v>
      </c>
      <c r="R257" s="21">
        <v>1.05</v>
      </c>
      <c r="S257" s="21">
        <v>1.05</v>
      </c>
      <c r="T257" s="21">
        <v>1.05</v>
      </c>
      <c r="U257" s="21">
        <v>1.05</v>
      </c>
      <c r="V257" s="21">
        <v>1.05</v>
      </c>
      <c r="W257" s="21">
        <v>1.05</v>
      </c>
      <c r="X257" s="21">
        <v>1.05</v>
      </c>
      <c r="Y257" s="21">
        <v>0.9</v>
      </c>
      <c r="Z257" s="21">
        <v>0.9</v>
      </c>
      <c r="AA257" s="21">
        <v>0.9</v>
      </c>
      <c r="AB257" s="21">
        <v>0.9</v>
      </c>
    </row>
    <row r="258" spans="1:29" hidden="1" x14ac:dyDescent="0.25">
      <c r="A258" s="13" t="s">
        <v>0</v>
      </c>
      <c r="B258" s="1" t="s">
        <v>393</v>
      </c>
      <c r="C258" s="14" t="s">
        <v>42</v>
      </c>
      <c r="D258" s="15" t="s">
        <v>371</v>
      </c>
      <c r="E258" s="17" t="s">
        <v>372</v>
      </c>
      <c r="F258" s="6" t="s">
        <v>260</v>
      </c>
      <c r="G258" s="17" t="s">
        <v>372</v>
      </c>
      <c r="H258" s="21">
        <v>0.5</v>
      </c>
      <c r="I258" s="21">
        <v>0.5</v>
      </c>
      <c r="J258" s="21">
        <v>0.5</v>
      </c>
      <c r="K258" s="21">
        <v>0.5</v>
      </c>
      <c r="L258" s="21">
        <v>0.4</v>
      </c>
      <c r="M258" s="21">
        <v>0.4</v>
      </c>
      <c r="N258" s="21">
        <v>0.4</v>
      </c>
      <c r="O258" s="21">
        <v>0.4</v>
      </c>
      <c r="P258" s="21">
        <v>0.4</v>
      </c>
      <c r="Q258" s="21">
        <v>0.5</v>
      </c>
      <c r="R258" s="21">
        <v>0.5</v>
      </c>
      <c r="S258" s="21">
        <v>0.5</v>
      </c>
      <c r="T258" s="21">
        <v>0.5</v>
      </c>
      <c r="U258" s="21">
        <v>0.5</v>
      </c>
      <c r="V258" s="21">
        <v>0.5</v>
      </c>
      <c r="W258" s="21">
        <v>0.5</v>
      </c>
      <c r="X258" s="21">
        <v>0.5</v>
      </c>
      <c r="Y258" s="21">
        <v>0.9</v>
      </c>
      <c r="Z258" s="21">
        <v>0.9</v>
      </c>
      <c r="AA258" s="21">
        <v>0.9</v>
      </c>
      <c r="AB258" s="21">
        <v>0.9</v>
      </c>
    </row>
    <row r="259" spans="1:29" hidden="1" x14ac:dyDescent="0.25">
      <c r="A259" s="13" t="s">
        <v>0</v>
      </c>
      <c r="B259" s="1" t="s">
        <v>393</v>
      </c>
      <c r="C259" s="14" t="s">
        <v>42</v>
      </c>
      <c r="D259" s="15" t="s">
        <v>371</v>
      </c>
      <c r="E259" s="17" t="s">
        <v>372</v>
      </c>
      <c r="F259" s="6" t="s">
        <v>260</v>
      </c>
      <c r="G259" s="17" t="s">
        <v>372</v>
      </c>
      <c r="H259" s="21">
        <v>0.5</v>
      </c>
      <c r="I259" s="21">
        <v>0.5</v>
      </c>
      <c r="J259" s="21">
        <v>0.5</v>
      </c>
      <c r="K259" s="21">
        <v>0.5</v>
      </c>
      <c r="L259" s="21">
        <v>0.4</v>
      </c>
      <c r="M259" s="21">
        <v>0.4</v>
      </c>
      <c r="N259" s="21">
        <v>0.4</v>
      </c>
      <c r="O259" s="21">
        <v>0.4</v>
      </c>
      <c r="P259" s="21">
        <v>0.4</v>
      </c>
      <c r="Q259" s="21">
        <v>0.5</v>
      </c>
      <c r="R259" s="21">
        <v>0.5</v>
      </c>
      <c r="S259" s="21">
        <v>0.5</v>
      </c>
      <c r="T259" s="21">
        <v>0.5</v>
      </c>
      <c r="U259" s="21">
        <v>0.5</v>
      </c>
      <c r="V259" s="21">
        <v>0.5</v>
      </c>
      <c r="W259" s="21">
        <v>0.5</v>
      </c>
      <c r="X259" s="21">
        <v>0.5</v>
      </c>
      <c r="Y259" s="21">
        <v>0.9</v>
      </c>
      <c r="Z259" s="21">
        <v>0.9</v>
      </c>
      <c r="AA259" s="21">
        <v>0.9</v>
      </c>
      <c r="AB259" s="21">
        <v>0.9</v>
      </c>
    </row>
    <row r="260" spans="1:29" hidden="1" x14ac:dyDescent="0.25">
      <c r="A260" s="13" t="s">
        <v>0</v>
      </c>
      <c r="B260" s="1" t="s">
        <v>393</v>
      </c>
      <c r="C260" s="14" t="s">
        <v>42</v>
      </c>
      <c r="D260" s="15" t="s">
        <v>371</v>
      </c>
      <c r="E260" s="17" t="s">
        <v>372</v>
      </c>
      <c r="F260" s="6" t="s">
        <v>260</v>
      </c>
      <c r="G260" s="17" t="s">
        <v>372</v>
      </c>
      <c r="H260" s="21">
        <v>0.5</v>
      </c>
      <c r="I260" s="21">
        <v>0.5</v>
      </c>
      <c r="J260" s="21">
        <v>0.5</v>
      </c>
      <c r="K260" s="21">
        <v>0.5</v>
      </c>
      <c r="L260" s="21">
        <v>0.4</v>
      </c>
      <c r="M260" s="21">
        <v>0.4</v>
      </c>
      <c r="N260" s="21">
        <v>0.4</v>
      </c>
      <c r="O260" s="21">
        <v>0.4</v>
      </c>
      <c r="P260" s="21">
        <v>0.4</v>
      </c>
      <c r="Q260" s="21">
        <v>0.5</v>
      </c>
      <c r="R260" s="21">
        <v>0.5</v>
      </c>
      <c r="S260" s="21">
        <v>0.5</v>
      </c>
      <c r="T260" s="21">
        <v>0.5</v>
      </c>
      <c r="U260" s="21">
        <v>0.5</v>
      </c>
      <c r="V260" s="21">
        <v>0.5</v>
      </c>
      <c r="W260" s="21">
        <v>0.5</v>
      </c>
      <c r="X260" s="21">
        <v>0.5</v>
      </c>
      <c r="Y260" s="21">
        <v>0.9</v>
      </c>
      <c r="Z260" s="21">
        <v>0.9</v>
      </c>
      <c r="AA260" s="21">
        <v>0.9</v>
      </c>
      <c r="AB260" s="21">
        <v>0.9</v>
      </c>
    </row>
    <row r="261" spans="1:29" x14ac:dyDescent="0.25">
      <c r="A261" s="13" t="s">
        <v>0</v>
      </c>
      <c r="B261" s="1" t="s">
        <v>380</v>
      </c>
      <c r="C261" s="2" t="s">
        <v>13</v>
      </c>
      <c r="D261" s="2" t="s">
        <v>15</v>
      </c>
      <c r="E261" s="5" t="s">
        <v>111</v>
      </c>
      <c r="F261" s="6" t="s">
        <v>426</v>
      </c>
      <c r="G261" s="11" t="s">
        <v>5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</row>
    <row r="262" spans="1:29" x14ac:dyDescent="0.25">
      <c r="A262" s="13" t="s">
        <v>102</v>
      </c>
      <c r="B262" s="1" t="s">
        <v>380</v>
      </c>
      <c r="C262" s="2" t="s">
        <v>13</v>
      </c>
      <c r="D262" s="2" t="s">
        <v>15</v>
      </c>
      <c r="E262" s="5" t="s">
        <v>111</v>
      </c>
      <c r="F262" s="6" t="s">
        <v>373</v>
      </c>
      <c r="G262" s="11" t="s">
        <v>5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</row>
    <row r="263" spans="1:29" x14ac:dyDescent="0.25">
      <c r="A263" s="13" t="s">
        <v>102</v>
      </c>
      <c r="B263" s="1" t="s">
        <v>380</v>
      </c>
      <c r="C263" s="2" t="s">
        <v>13</v>
      </c>
      <c r="D263" s="2" t="s">
        <v>15</v>
      </c>
      <c r="E263" s="5" t="s">
        <v>111</v>
      </c>
      <c r="F263" s="6" t="s">
        <v>374</v>
      </c>
      <c r="G263" s="11" t="s">
        <v>5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</row>
    <row r="264" spans="1:29" x14ac:dyDescent="0.25">
      <c r="A264" s="13" t="s">
        <v>102</v>
      </c>
      <c r="B264" s="1" t="s">
        <v>380</v>
      </c>
      <c r="C264" s="2" t="s">
        <v>13</v>
      </c>
      <c r="D264" s="2" t="s">
        <v>15</v>
      </c>
      <c r="E264" s="5" t="s">
        <v>111</v>
      </c>
      <c r="F264" s="6" t="s">
        <v>375</v>
      </c>
      <c r="G264" s="11" t="s">
        <v>5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</row>
    <row r="265" spans="1:29" x14ac:dyDescent="0.25">
      <c r="A265" s="13"/>
      <c r="B265" s="1" t="s">
        <v>380</v>
      </c>
      <c r="C265" s="14" t="s">
        <v>13</v>
      </c>
      <c r="D265" s="15" t="s">
        <v>15</v>
      </c>
      <c r="E265" s="15" t="s">
        <v>4</v>
      </c>
      <c r="F265" s="6" t="s">
        <v>376</v>
      </c>
      <c r="G265" s="15" t="s">
        <v>5</v>
      </c>
      <c r="H265" s="21">
        <v>1</v>
      </c>
      <c r="I265" s="21">
        <v>1</v>
      </c>
      <c r="J265" s="21">
        <v>1</v>
      </c>
      <c r="K265" s="21">
        <v>1</v>
      </c>
      <c r="L265" s="21">
        <v>1</v>
      </c>
      <c r="M265" s="21">
        <v>1</v>
      </c>
      <c r="N265" s="21">
        <v>1</v>
      </c>
      <c r="O265" s="21">
        <v>1</v>
      </c>
      <c r="P265" s="21">
        <v>1</v>
      </c>
      <c r="Q265" s="21">
        <v>1</v>
      </c>
      <c r="R265" s="21">
        <v>1</v>
      </c>
      <c r="S265" s="21">
        <v>1</v>
      </c>
      <c r="T265" s="21">
        <v>1</v>
      </c>
      <c r="U265" s="21">
        <v>1</v>
      </c>
      <c r="V265" s="21">
        <v>1</v>
      </c>
      <c r="W265" s="21">
        <v>1</v>
      </c>
      <c r="X265" s="21">
        <v>1</v>
      </c>
      <c r="Y265" s="21">
        <v>1</v>
      </c>
      <c r="Z265" s="21">
        <v>1</v>
      </c>
      <c r="AA265" s="21">
        <v>1</v>
      </c>
      <c r="AB265" s="21">
        <v>1</v>
      </c>
      <c r="AC265">
        <v>1</v>
      </c>
    </row>
    <row r="266" spans="1:29" x14ac:dyDescent="0.25">
      <c r="A266" s="13"/>
      <c r="B266" s="1" t="s">
        <v>380</v>
      </c>
      <c r="C266" s="14" t="s">
        <v>13</v>
      </c>
      <c r="D266" s="15" t="s">
        <v>188</v>
      </c>
      <c r="E266" s="15" t="s">
        <v>111</v>
      </c>
      <c r="F266" s="6" t="s">
        <v>377</v>
      </c>
      <c r="G266" s="15" t="s">
        <v>5</v>
      </c>
      <c r="H266" s="21">
        <v>0.5</v>
      </c>
      <c r="I266" s="21">
        <v>0.5</v>
      </c>
      <c r="J266" s="21">
        <v>0.5</v>
      </c>
      <c r="K266" s="21">
        <v>0.5</v>
      </c>
      <c r="L266" s="21">
        <v>0.5</v>
      </c>
      <c r="M266" s="21">
        <v>0.5</v>
      </c>
      <c r="N266" s="21">
        <v>0.5</v>
      </c>
      <c r="O266" s="21">
        <v>0.5</v>
      </c>
      <c r="P266" s="21">
        <v>0.5</v>
      </c>
      <c r="Q266" s="21">
        <v>0.5</v>
      </c>
      <c r="R266" s="21">
        <v>0.5</v>
      </c>
      <c r="S266" s="21">
        <v>0.5</v>
      </c>
      <c r="T266" s="21">
        <v>0.5</v>
      </c>
      <c r="U266" s="21">
        <v>0.5</v>
      </c>
      <c r="V266" s="21">
        <v>0.5</v>
      </c>
      <c r="W266" s="21">
        <v>0.5</v>
      </c>
      <c r="X266" s="21">
        <v>0.5</v>
      </c>
      <c r="Y266" s="21">
        <v>0.5</v>
      </c>
      <c r="Z266" s="21">
        <v>0.5</v>
      </c>
      <c r="AA266" s="21">
        <v>0.5</v>
      </c>
      <c r="AB266" s="21">
        <v>0.5</v>
      </c>
      <c r="AC266">
        <v>0.5</v>
      </c>
    </row>
    <row r="267" spans="1:29" x14ac:dyDescent="0.25">
      <c r="A267" s="13"/>
      <c r="B267" s="1" t="s">
        <v>380</v>
      </c>
      <c r="C267" s="14" t="s">
        <v>13</v>
      </c>
      <c r="D267" s="15" t="s">
        <v>15</v>
      </c>
      <c r="E267" s="15" t="s">
        <v>111</v>
      </c>
      <c r="F267" s="6" t="s">
        <v>378</v>
      </c>
      <c r="G267" s="15" t="s">
        <v>5</v>
      </c>
      <c r="H267" s="21">
        <v>0.5</v>
      </c>
      <c r="I267" s="21">
        <v>0.5</v>
      </c>
      <c r="J267" s="21">
        <v>0.5</v>
      </c>
      <c r="K267" s="21">
        <v>0.5</v>
      </c>
      <c r="L267" s="21">
        <v>0.5</v>
      </c>
      <c r="M267" s="21">
        <v>0.5</v>
      </c>
      <c r="N267" s="21">
        <v>0.5</v>
      </c>
      <c r="O267" s="21">
        <v>0.5</v>
      </c>
      <c r="P267" s="21">
        <v>0.5</v>
      </c>
      <c r="Q267" s="21">
        <v>0.5</v>
      </c>
      <c r="R267" s="21">
        <v>0.5</v>
      </c>
      <c r="S267" s="21">
        <v>1</v>
      </c>
      <c r="T267" s="21">
        <v>1</v>
      </c>
      <c r="U267" s="21">
        <v>1</v>
      </c>
      <c r="V267" s="21">
        <v>1</v>
      </c>
      <c r="W267" s="21">
        <v>1</v>
      </c>
      <c r="X267" s="21">
        <v>1</v>
      </c>
      <c r="Y267" s="21">
        <v>1</v>
      </c>
      <c r="Z267" s="21">
        <v>1</v>
      </c>
      <c r="AA267" s="21">
        <v>1</v>
      </c>
      <c r="AB267" s="21">
        <v>1</v>
      </c>
      <c r="AC267">
        <v>1</v>
      </c>
    </row>
    <row r="268" spans="1:29" hidden="1" x14ac:dyDescent="0.25">
      <c r="A268" s="13" t="s">
        <v>0</v>
      </c>
      <c r="B268" s="1" t="s">
        <v>175</v>
      </c>
      <c r="C268" s="2" t="s">
        <v>13</v>
      </c>
      <c r="D268" s="2" t="s">
        <v>174</v>
      </c>
      <c r="E268" s="5" t="s">
        <v>111</v>
      </c>
      <c r="F268" s="6" t="s">
        <v>394</v>
      </c>
      <c r="G268" s="4" t="s">
        <v>5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</row>
    <row r="269" spans="1:29" hidden="1" x14ac:dyDescent="0.25">
      <c r="A269" s="13" t="s">
        <v>0</v>
      </c>
      <c r="B269" s="1" t="s">
        <v>175</v>
      </c>
      <c r="C269" s="2" t="s">
        <v>13</v>
      </c>
      <c r="D269" s="2" t="s">
        <v>174</v>
      </c>
      <c r="E269" s="5" t="s">
        <v>111</v>
      </c>
      <c r="F269" s="6" t="s">
        <v>395</v>
      </c>
      <c r="G269" s="4" t="s">
        <v>5</v>
      </c>
      <c r="H269">
        <v>1</v>
      </c>
      <c r="I269">
        <v>1</v>
      </c>
      <c r="J269">
        <v>1</v>
      </c>
      <c r="K269">
        <v>1</v>
      </c>
    </row>
    <row r="270" spans="1:29" hidden="1" x14ac:dyDescent="0.25">
      <c r="A270" s="13" t="s">
        <v>0</v>
      </c>
      <c r="B270" s="1" t="s">
        <v>175</v>
      </c>
      <c r="C270" s="2" t="s">
        <v>13</v>
      </c>
      <c r="D270" s="2" t="s">
        <v>174</v>
      </c>
      <c r="E270" s="5" t="s">
        <v>111</v>
      </c>
      <c r="F270" s="6" t="s">
        <v>170</v>
      </c>
      <c r="G270" s="4" t="s">
        <v>5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</row>
    <row r="271" spans="1:29" hidden="1" x14ac:dyDescent="0.25">
      <c r="A271" s="13" t="s">
        <v>0</v>
      </c>
      <c r="B271" s="1" t="s">
        <v>55</v>
      </c>
      <c r="C271" s="2" t="s">
        <v>13</v>
      </c>
      <c r="D271" s="2" t="s">
        <v>56</v>
      </c>
      <c r="E271" s="5" t="s">
        <v>4</v>
      </c>
      <c r="F271" s="6" t="s">
        <v>57</v>
      </c>
      <c r="G271" s="4" t="s">
        <v>5</v>
      </c>
      <c r="H271">
        <v>0.5</v>
      </c>
      <c r="I271">
        <v>0.5</v>
      </c>
      <c r="J271">
        <v>0.5</v>
      </c>
      <c r="K271">
        <v>0.5</v>
      </c>
    </row>
    <row r="272" spans="1:29" hidden="1" x14ac:dyDescent="0.25">
      <c r="A272" s="13" t="s">
        <v>0</v>
      </c>
      <c r="B272" s="1" t="s">
        <v>175</v>
      </c>
      <c r="C272" s="2" t="s">
        <v>13</v>
      </c>
      <c r="D272" s="2" t="s">
        <v>174</v>
      </c>
      <c r="E272" s="5" t="s">
        <v>111</v>
      </c>
      <c r="F272" s="6" t="s">
        <v>396</v>
      </c>
      <c r="G272" s="4" t="s">
        <v>5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</row>
    <row r="273" spans="1:29" hidden="1" x14ac:dyDescent="0.25">
      <c r="A273" s="13" t="s">
        <v>0</v>
      </c>
      <c r="B273" s="1" t="s">
        <v>180</v>
      </c>
      <c r="C273" s="2" t="s">
        <v>2</v>
      </c>
      <c r="D273" s="2" t="s">
        <v>179</v>
      </c>
      <c r="E273" s="5" t="s">
        <v>111</v>
      </c>
      <c r="F273" s="6" t="s">
        <v>176</v>
      </c>
      <c r="G273" s="4" t="s">
        <v>5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</row>
    <row r="274" spans="1:29" hidden="1" x14ac:dyDescent="0.25">
      <c r="A274" s="13" t="s">
        <v>0</v>
      </c>
      <c r="B274" s="1" t="s">
        <v>175</v>
      </c>
      <c r="C274" s="2" t="s">
        <v>13</v>
      </c>
      <c r="D274" s="2" t="s">
        <v>174</v>
      </c>
      <c r="E274" s="5" t="s">
        <v>111</v>
      </c>
      <c r="F274" s="6" t="s">
        <v>168</v>
      </c>
      <c r="G274" s="4" t="s">
        <v>5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</row>
    <row r="275" spans="1:29" hidden="1" x14ac:dyDescent="0.25">
      <c r="A275" s="13" t="s">
        <v>0</v>
      </c>
      <c r="B275" s="1" t="s">
        <v>1</v>
      </c>
      <c r="C275" s="2" t="s">
        <v>2</v>
      </c>
      <c r="D275" s="2" t="s">
        <v>3</v>
      </c>
      <c r="E275" s="2" t="s">
        <v>4</v>
      </c>
      <c r="F275" s="3" t="s">
        <v>7</v>
      </c>
      <c r="G275" s="4" t="s">
        <v>5</v>
      </c>
      <c r="H275">
        <v>0.5</v>
      </c>
      <c r="I275">
        <v>0.5</v>
      </c>
      <c r="J275">
        <v>0.5</v>
      </c>
      <c r="K275">
        <v>0.5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</row>
    <row r="276" spans="1:29" hidden="1" x14ac:dyDescent="0.25">
      <c r="A276" s="13" t="s">
        <v>0</v>
      </c>
      <c r="B276" s="1" t="s">
        <v>55</v>
      </c>
      <c r="C276" s="2" t="s">
        <v>13</v>
      </c>
      <c r="D276" s="2" t="s">
        <v>56</v>
      </c>
      <c r="E276" s="5" t="s">
        <v>4</v>
      </c>
      <c r="F276" s="6" t="s">
        <v>58</v>
      </c>
      <c r="G276" s="4" t="s">
        <v>59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</row>
    <row r="277" spans="1:29" hidden="1" x14ac:dyDescent="0.25">
      <c r="A277" s="13"/>
      <c r="B277" s="1" t="s">
        <v>55</v>
      </c>
      <c r="C277" s="2" t="s">
        <v>13</v>
      </c>
      <c r="D277" s="2" t="s">
        <v>56</v>
      </c>
      <c r="E277" s="5" t="s">
        <v>14</v>
      </c>
      <c r="F277" s="6" t="s">
        <v>78</v>
      </c>
      <c r="G277" s="4" t="s">
        <v>5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</row>
    <row r="278" spans="1:29" hidden="1" x14ac:dyDescent="0.25">
      <c r="A278" s="13" t="s">
        <v>0</v>
      </c>
      <c r="B278" s="1" t="s">
        <v>55</v>
      </c>
      <c r="C278" s="2" t="s">
        <v>13</v>
      </c>
      <c r="D278" s="2" t="s">
        <v>56</v>
      </c>
      <c r="E278" s="5" t="s">
        <v>4</v>
      </c>
      <c r="F278" s="6" t="s">
        <v>60</v>
      </c>
      <c r="G278" s="4" t="s">
        <v>5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</row>
    <row r="279" spans="1:29" hidden="1" x14ac:dyDescent="0.25">
      <c r="A279" s="13" t="s">
        <v>0</v>
      </c>
      <c r="B279" s="1" t="s">
        <v>180</v>
      </c>
      <c r="C279" s="2" t="s">
        <v>2</v>
      </c>
      <c r="D279" s="2" t="s">
        <v>179</v>
      </c>
      <c r="E279" s="5" t="s">
        <v>111</v>
      </c>
      <c r="F279" s="6" t="s">
        <v>184</v>
      </c>
      <c r="G279" s="4" t="s">
        <v>5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</row>
    <row r="280" spans="1:29" hidden="1" x14ac:dyDescent="0.25">
      <c r="A280" s="13" t="s">
        <v>0</v>
      </c>
      <c r="B280" s="1" t="s">
        <v>180</v>
      </c>
      <c r="C280" s="2" t="s">
        <v>2</v>
      </c>
      <c r="D280" s="2" t="s">
        <v>179</v>
      </c>
      <c r="E280" s="5" t="s">
        <v>111</v>
      </c>
      <c r="F280" s="6" t="s">
        <v>177</v>
      </c>
      <c r="G280" s="4" t="s">
        <v>5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</row>
    <row r="281" spans="1:29" hidden="1" x14ac:dyDescent="0.25">
      <c r="A281" s="13" t="s">
        <v>0</v>
      </c>
      <c r="B281" s="1" t="s">
        <v>33</v>
      </c>
      <c r="C281" s="2" t="s">
        <v>2</v>
      </c>
      <c r="D281" s="2" t="s">
        <v>32</v>
      </c>
      <c r="E281" s="2" t="s">
        <v>34</v>
      </c>
      <c r="F281" s="3" t="s">
        <v>35</v>
      </c>
      <c r="G281" s="4" t="s">
        <v>5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</row>
    <row r="282" spans="1:29" hidden="1" x14ac:dyDescent="0.25">
      <c r="A282" s="13" t="s">
        <v>0</v>
      </c>
      <c r="B282" s="1" t="s">
        <v>175</v>
      </c>
      <c r="C282" s="2" t="s">
        <v>13</v>
      </c>
      <c r="D282" s="2" t="s">
        <v>174</v>
      </c>
      <c r="E282" s="5" t="s">
        <v>111</v>
      </c>
      <c r="F282" s="6" t="s">
        <v>173</v>
      </c>
      <c r="G282" s="22" t="s">
        <v>5</v>
      </c>
      <c r="H282">
        <v>0.5</v>
      </c>
      <c r="I282">
        <v>0.5</v>
      </c>
      <c r="J282">
        <v>0.5</v>
      </c>
      <c r="K282">
        <v>0.5</v>
      </c>
      <c r="L282">
        <v>0.5</v>
      </c>
      <c r="M282">
        <v>0.5</v>
      </c>
      <c r="N282">
        <v>0.5</v>
      </c>
      <c r="O282">
        <v>0.5</v>
      </c>
      <c r="P282">
        <v>0.5</v>
      </c>
      <c r="Q282">
        <v>0.5</v>
      </c>
      <c r="R282">
        <v>0.5</v>
      </c>
      <c r="S282">
        <v>0.5</v>
      </c>
      <c r="T282">
        <v>0.5</v>
      </c>
      <c r="U282">
        <v>1</v>
      </c>
      <c r="V282">
        <v>1</v>
      </c>
      <c r="W282">
        <v>1</v>
      </c>
      <c r="X282">
        <v>1</v>
      </c>
    </row>
    <row r="283" spans="1:29" hidden="1" x14ac:dyDescent="0.25">
      <c r="A283" s="13" t="s">
        <v>0</v>
      </c>
      <c r="B283" s="1" t="s">
        <v>175</v>
      </c>
      <c r="C283" s="2" t="s">
        <v>13</v>
      </c>
      <c r="D283" s="2" t="s">
        <v>174</v>
      </c>
      <c r="E283" s="5" t="s">
        <v>111</v>
      </c>
      <c r="F283" s="6" t="s">
        <v>397</v>
      </c>
      <c r="G283" s="4" t="s">
        <v>5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</row>
    <row r="284" spans="1:29" hidden="1" x14ac:dyDescent="0.25">
      <c r="A284" s="13" t="s">
        <v>0</v>
      </c>
      <c r="B284" s="1" t="s">
        <v>175</v>
      </c>
      <c r="C284" s="2" t="s">
        <v>13</v>
      </c>
      <c r="D284" s="2" t="s">
        <v>174</v>
      </c>
      <c r="E284" s="5" t="s">
        <v>111</v>
      </c>
      <c r="F284" s="6" t="s">
        <v>169</v>
      </c>
      <c r="G284" s="4" t="s">
        <v>5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</row>
    <row r="285" spans="1:29" hidden="1" x14ac:dyDescent="0.25">
      <c r="A285" s="13" t="s">
        <v>0</v>
      </c>
      <c r="B285" s="1" t="s">
        <v>175</v>
      </c>
      <c r="C285" s="2" t="s">
        <v>13</v>
      </c>
      <c r="D285" s="2" t="s">
        <v>174</v>
      </c>
      <c r="E285" s="5" t="s">
        <v>111</v>
      </c>
      <c r="F285" s="6" t="s">
        <v>398</v>
      </c>
      <c r="G285" s="4" t="s">
        <v>5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</row>
    <row r="286" spans="1:29" hidden="1" x14ac:dyDescent="0.25">
      <c r="A286" s="13"/>
      <c r="B286" s="1" t="s">
        <v>55</v>
      </c>
      <c r="C286" s="2" t="s">
        <v>13</v>
      </c>
      <c r="D286" s="2" t="s">
        <v>56</v>
      </c>
      <c r="E286" s="5" t="s">
        <v>14</v>
      </c>
      <c r="F286" s="6" t="s">
        <v>91</v>
      </c>
      <c r="G286" s="4" t="s">
        <v>5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</row>
    <row r="287" spans="1:29" hidden="1" x14ac:dyDescent="0.25">
      <c r="A287" s="13" t="s">
        <v>0</v>
      </c>
      <c r="B287" s="1" t="s">
        <v>33</v>
      </c>
      <c r="C287" s="2" t="s">
        <v>2</v>
      </c>
      <c r="D287" s="2" t="s">
        <v>32</v>
      </c>
      <c r="E287" s="2" t="s">
        <v>4</v>
      </c>
      <c r="F287" s="3" t="s">
        <v>36</v>
      </c>
      <c r="G287" s="10" t="s">
        <v>5</v>
      </c>
      <c r="H287">
        <v>0.5</v>
      </c>
      <c r="I287">
        <v>0.5</v>
      </c>
      <c r="J287">
        <v>0.5</v>
      </c>
      <c r="K287">
        <v>0.5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</row>
    <row r="288" spans="1:29" hidden="1" x14ac:dyDescent="0.25">
      <c r="A288" s="13" t="s">
        <v>0</v>
      </c>
      <c r="B288" s="1" t="s">
        <v>180</v>
      </c>
      <c r="C288" s="2" t="s">
        <v>2</v>
      </c>
      <c r="D288" s="2" t="s">
        <v>179</v>
      </c>
      <c r="E288" s="5" t="s">
        <v>111</v>
      </c>
      <c r="F288" s="6" t="s">
        <v>185</v>
      </c>
      <c r="G288" s="4" t="s">
        <v>5</v>
      </c>
      <c r="P288">
        <v>1</v>
      </c>
      <c r="Q288">
        <v>1</v>
      </c>
      <c r="R288">
        <v>1</v>
      </c>
      <c r="S288">
        <v>1</v>
      </c>
      <c r="T288">
        <v>1</v>
      </c>
    </row>
    <row r="289" spans="1:29" hidden="1" x14ac:dyDescent="0.25">
      <c r="A289" s="13" t="s">
        <v>0</v>
      </c>
      <c r="B289" s="1" t="s">
        <v>55</v>
      </c>
      <c r="C289" s="2" t="s">
        <v>13</v>
      </c>
      <c r="D289" s="2" t="s">
        <v>56</v>
      </c>
      <c r="E289" s="5" t="s">
        <v>4</v>
      </c>
      <c r="F289" s="6" t="s">
        <v>61</v>
      </c>
      <c r="G289" s="4" t="s">
        <v>92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</row>
    <row r="290" spans="1:29" hidden="1" x14ac:dyDescent="0.25">
      <c r="A290" s="13" t="s">
        <v>0</v>
      </c>
      <c r="B290" s="1" t="s">
        <v>55</v>
      </c>
      <c r="C290" s="2" t="s">
        <v>13</v>
      </c>
      <c r="D290" s="2" t="s">
        <v>56</v>
      </c>
      <c r="E290" s="5" t="s">
        <v>4</v>
      </c>
      <c r="F290" s="6" t="s">
        <v>62</v>
      </c>
      <c r="G290" s="4" t="s">
        <v>5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</row>
    <row r="291" spans="1:29" hidden="1" x14ac:dyDescent="0.25">
      <c r="A291" s="13"/>
      <c r="B291" s="1" t="s">
        <v>55</v>
      </c>
      <c r="C291" s="2" t="s">
        <v>13</v>
      </c>
      <c r="D291" s="2" t="s">
        <v>56</v>
      </c>
      <c r="E291" s="5" t="s">
        <v>4</v>
      </c>
      <c r="F291" s="6" t="s">
        <v>66</v>
      </c>
      <c r="G291" s="4" t="s">
        <v>67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</row>
    <row r="292" spans="1:29" hidden="1" x14ac:dyDescent="0.25">
      <c r="A292" s="13"/>
      <c r="B292" s="1" t="s">
        <v>55</v>
      </c>
      <c r="C292" s="2" t="s">
        <v>13</v>
      </c>
      <c r="D292" s="2" t="s">
        <v>56</v>
      </c>
      <c r="E292" s="5" t="s">
        <v>14</v>
      </c>
      <c r="F292" s="6" t="s">
        <v>90</v>
      </c>
      <c r="G292" s="4" t="s">
        <v>5</v>
      </c>
      <c r="H292">
        <v>1</v>
      </c>
      <c r="I292">
        <v>1</v>
      </c>
      <c r="J292">
        <v>1</v>
      </c>
      <c r="K292">
        <v>1</v>
      </c>
    </row>
    <row r="293" spans="1:29" hidden="1" x14ac:dyDescent="0.25">
      <c r="A293" s="13" t="s">
        <v>0</v>
      </c>
      <c r="B293" s="1" t="s">
        <v>33</v>
      </c>
      <c r="C293" s="2" t="s">
        <v>2</v>
      </c>
      <c r="D293" s="2" t="s">
        <v>32</v>
      </c>
      <c r="E293" s="2" t="s">
        <v>4</v>
      </c>
      <c r="F293" s="3" t="s">
        <v>37</v>
      </c>
      <c r="G293" s="4" t="s">
        <v>5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</row>
    <row r="294" spans="1:29" hidden="1" x14ac:dyDescent="0.25">
      <c r="A294" s="13" t="s">
        <v>0</v>
      </c>
      <c r="B294" s="1" t="s">
        <v>175</v>
      </c>
      <c r="C294" s="2" t="s">
        <v>13</v>
      </c>
      <c r="D294" s="2" t="s">
        <v>174</v>
      </c>
      <c r="E294" s="5" t="s">
        <v>111</v>
      </c>
      <c r="F294" s="6" t="s">
        <v>399</v>
      </c>
      <c r="G294" s="4" t="s">
        <v>5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</row>
    <row r="295" spans="1:29" hidden="1" x14ac:dyDescent="0.25">
      <c r="A295" s="13" t="s">
        <v>0</v>
      </c>
      <c r="B295" s="1" t="s">
        <v>180</v>
      </c>
      <c r="C295" s="2" t="s">
        <v>2</v>
      </c>
      <c r="D295" s="2" t="s">
        <v>179</v>
      </c>
      <c r="E295" s="5" t="s">
        <v>111</v>
      </c>
      <c r="F295" s="6" t="s">
        <v>183</v>
      </c>
      <c r="G295" s="4" t="s">
        <v>5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</row>
    <row r="296" spans="1:29" hidden="1" x14ac:dyDescent="0.25">
      <c r="A296" s="13" t="s">
        <v>0</v>
      </c>
      <c r="B296" s="1" t="s">
        <v>180</v>
      </c>
      <c r="C296" s="2" t="s">
        <v>2</v>
      </c>
      <c r="D296" s="2" t="s">
        <v>179</v>
      </c>
      <c r="E296" s="5" t="s">
        <v>111</v>
      </c>
      <c r="F296" s="6" t="s">
        <v>178</v>
      </c>
      <c r="G296" s="4" t="s">
        <v>5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</row>
    <row r="297" spans="1:29" hidden="1" x14ac:dyDescent="0.25">
      <c r="A297" s="13" t="s">
        <v>0</v>
      </c>
      <c r="B297" s="1" t="s">
        <v>112</v>
      </c>
      <c r="C297" s="2" t="s">
        <v>2</v>
      </c>
      <c r="D297" s="2" t="s">
        <v>3</v>
      </c>
      <c r="E297" s="5" t="s">
        <v>111</v>
      </c>
      <c r="F297" s="6" t="s">
        <v>107</v>
      </c>
      <c r="G297" s="22" t="s">
        <v>5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</row>
    <row r="298" spans="1:29" hidden="1" x14ac:dyDescent="0.25">
      <c r="A298" s="13" t="s">
        <v>0</v>
      </c>
      <c r="B298" s="1" t="s">
        <v>175</v>
      </c>
      <c r="C298" s="2" t="s">
        <v>13</v>
      </c>
      <c r="D298" s="2" t="s">
        <v>174</v>
      </c>
      <c r="E298" s="5" t="s">
        <v>111</v>
      </c>
      <c r="F298" s="6" t="s">
        <v>400</v>
      </c>
      <c r="G298" s="4" t="s">
        <v>5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</row>
    <row r="299" spans="1:29" hidden="1" x14ac:dyDescent="0.25">
      <c r="A299" s="13" t="s">
        <v>0</v>
      </c>
      <c r="B299" s="1" t="s">
        <v>55</v>
      </c>
      <c r="C299" s="2" t="s">
        <v>13</v>
      </c>
      <c r="D299" s="2" t="s">
        <v>56</v>
      </c>
      <c r="E299" s="5" t="s">
        <v>4</v>
      </c>
      <c r="F299" s="23" t="s">
        <v>63</v>
      </c>
      <c r="G299" s="24" t="s">
        <v>5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</row>
    <row r="300" spans="1:29" hidden="1" x14ac:dyDescent="0.25">
      <c r="A300" s="13" t="s">
        <v>0</v>
      </c>
      <c r="B300" s="1" t="s">
        <v>1</v>
      </c>
      <c r="C300" s="2" t="s">
        <v>2</v>
      </c>
      <c r="D300" s="2" t="s">
        <v>10</v>
      </c>
      <c r="E300" s="2" t="s">
        <v>4</v>
      </c>
      <c r="F300" s="3" t="s">
        <v>9</v>
      </c>
      <c r="G300" s="10" t="s">
        <v>5</v>
      </c>
      <c r="H300">
        <v>0.5</v>
      </c>
      <c r="I300">
        <v>0.5</v>
      </c>
      <c r="J300">
        <v>0.5</v>
      </c>
      <c r="K300">
        <v>0.5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29" hidden="1" x14ac:dyDescent="0.25">
      <c r="A301" s="13" t="s">
        <v>0</v>
      </c>
      <c r="B301" s="1" t="s">
        <v>112</v>
      </c>
      <c r="C301" s="2" t="s">
        <v>2</v>
      </c>
      <c r="D301" s="2" t="s">
        <v>3</v>
      </c>
      <c r="E301" s="5" t="s">
        <v>111</v>
      </c>
      <c r="F301" s="6" t="s">
        <v>109</v>
      </c>
      <c r="G301" s="11" t="s">
        <v>105</v>
      </c>
      <c r="H301">
        <v>0.5</v>
      </c>
      <c r="I301">
        <v>0.5</v>
      </c>
      <c r="J301">
        <v>0.5</v>
      </c>
      <c r="K301">
        <v>0.5</v>
      </c>
      <c r="L301">
        <v>0.5</v>
      </c>
      <c r="M301">
        <v>0.5</v>
      </c>
      <c r="N301">
        <v>0.5</v>
      </c>
      <c r="O301">
        <v>0.5</v>
      </c>
      <c r="P301">
        <v>0.5</v>
      </c>
    </row>
    <row r="302" spans="1:29" hidden="1" x14ac:dyDescent="0.25">
      <c r="A302" s="13" t="s">
        <v>0</v>
      </c>
      <c r="B302" s="1" t="s">
        <v>112</v>
      </c>
      <c r="C302" s="2" t="s">
        <v>2</v>
      </c>
      <c r="D302" s="2" t="s">
        <v>3</v>
      </c>
      <c r="E302" s="5" t="s">
        <v>111</v>
      </c>
      <c r="F302" s="6" t="s">
        <v>109</v>
      </c>
      <c r="G302" s="11" t="s">
        <v>5</v>
      </c>
      <c r="H302">
        <v>0.5</v>
      </c>
      <c r="I302">
        <v>0.5</v>
      </c>
      <c r="J302">
        <v>0.5</v>
      </c>
      <c r="K302">
        <v>0.5</v>
      </c>
      <c r="L302">
        <v>0.5</v>
      </c>
      <c r="M302">
        <v>0.5</v>
      </c>
      <c r="N302">
        <v>0.5</v>
      </c>
      <c r="O302">
        <v>0.5</v>
      </c>
      <c r="P302">
        <v>0.5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</row>
    <row r="303" spans="1:29" hidden="1" x14ac:dyDescent="0.25">
      <c r="A303" s="13" t="s">
        <v>0</v>
      </c>
      <c r="B303" s="1" t="s">
        <v>112</v>
      </c>
      <c r="C303" s="2" t="s">
        <v>2</v>
      </c>
      <c r="D303" s="2" t="s">
        <v>3</v>
      </c>
      <c r="E303" s="5" t="s">
        <v>111</v>
      </c>
      <c r="F303" s="6" t="s">
        <v>110</v>
      </c>
      <c r="G303" s="11" t="s">
        <v>5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</row>
    <row r="304" spans="1:29" hidden="1" x14ac:dyDescent="0.25">
      <c r="A304" s="13" t="s">
        <v>0</v>
      </c>
      <c r="B304" s="1" t="s">
        <v>112</v>
      </c>
      <c r="C304" s="2" t="s">
        <v>2</v>
      </c>
      <c r="D304" s="2" t="s">
        <v>3</v>
      </c>
      <c r="E304" s="5" t="s">
        <v>111</v>
      </c>
      <c r="F304" s="6" t="s">
        <v>108</v>
      </c>
      <c r="G304" s="11" t="s">
        <v>5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</row>
    <row r="305" spans="1:29" hidden="1" x14ac:dyDescent="0.25">
      <c r="A305" s="13"/>
      <c r="B305" s="1" t="s">
        <v>55</v>
      </c>
      <c r="C305" s="2" t="s">
        <v>13</v>
      </c>
      <c r="D305" s="2" t="s">
        <v>56</v>
      </c>
      <c r="E305" s="5" t="s">
        <v>4</v>
      </c>
      <c r="F305" s="6" t="s">
        <v>65</v>
      </c>
      <c r="G305" s="11" t="s">
        <v>5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</row>
    <row r="306" spans="1:29" hidden="1" x14ac:dyDescent="0.25">
      <c r="A306" s="13" t="s">
        <v>0</v>
      </c>
      <c r="B306" s="1" t="s">
        <v>175</v>
      </c>
      <c r="C306" s="2" t="s">
        <v>13</v>
      </c>
      <c r="D306" s="2" t="s">
        <v>174</v>
      </c>
      <c r="E306" s="5" t="s">
        <v>111</v>
      </c>
      <c r="F306" s="6" t="s">
        <v>171</v>
      </c>
      <c r="G306" s="4" t="s">
        <v>5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</row>
    <row r="307" spans="1:29" hidden="1" x14ac:dyDescent="0.25">
      <c r="A307" s="13" t="s">
        <v>0</v>
      </c>
      <c r="B307" s="1" t="s">
        <v>175</v>
      </c>
      <c r="C307" s="2" t="s">
        <v>13</v>
      </c>
      <c r="D307" s="2" t="s">
        <v>174</v>
      </c>
      <c r="E307" s="5" t="s">
        <v>111</v>
      </c>
      <c r="F307" s="6" t="s">
        <v>172</v>
      </c>
      <c r="G307" s="4" t="s">
        <v>5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</row>
    <row r="308" spans="1:29" hidden="1" x14ac:dyDescent="0.25">
      <c r="A308" s="13" t="s">
        <v>0</v>
      </c>
      <c r="B308" s="1" t="s">
        <v>1</v>
      </c>
      <c r="C308" s="2" t="s">
        <v>2</v>
      </c>
      <c r="D308" s="2" t="s">
        <v>3</v>
      </c>
      <c r="E308" s="2" t="s">
        <v>4</v>
      </c>
      <c r="F308" s="6" t="s">
        <v>8</v>
      </c>
      <c r="G308" s="11" t="s">
        <v>5</v>
      </c>
      <c r="H308">
        <v>0.3</v>
      </c>
      <c r="I308">
        <v>0.3</v>
      </c>
      <c r="J308">
        <v>0.3</v>
      </c>
      <c r="K308">
        <v>0.3</v>
      </c>
      <c r="L308">
        <v>0.5</v>
      </c>
      <c r="M308">
        <v>0.5</v>
      </c>
      <c r="N308">
        <v>0.5</v>
      </c>
      <c r="O308">
        <v>0.5</v>
      </c>
      <c r="P308">
        <v>0.5</v>
      </c>
      <c r="Q308">
        <v>0.5</v>
      </c>
      <c r="R308">
        <v>0.5</v>
      </c>
      <c r="S308">
        <v>0.5</v>
      </c>
      <c r="T308">
        <v>0.5</v>
      </c>
      <c r="U308">
        <v>0.5</v>
      </c>
      <c r="V308">
        <v>0.5</v>
      </c>
      <c r="W308">
        <v>0.5</v>
      </c>
      <c r="X308">
        <v>0.5</v>
      </c>
      <c r="Y308">
        <v>0.5</v>
      </c>
      <c r="Z308">
        <v>0.5</v>
      </c>
      <c r="AA308">
        <v>0.5</v>
      </c>
      <c r="AB308">
        <v>0.5</v>
      </c>
      <c r="AC308">
        <v>0.5</v>
      </c>
    </row>
    <row r="309" spans="1:29" hidden="1" x14ac:dyDescent="0.25">
      <c r="A309" s="13" t="s">
        <v>0</v>
      </c>
      <c r="B309" s="1" t="s">
        <v>1</v>
      </c>
      <c r="C309" s="2" t="s">
        <v>2</v>
      </c>
      <c r="D309" s="2" t="s">
        <v>3</v>
      </c>
      <c r="E309" s="2" t="s">
        <v>4</v>
      </c>
      <c r="F309" s="6" t="s">
        <v>8</v>
      </c>
      <c r="G309" s="12" t="s">
        <v>106</v>
      </c>
      <c r="H309">
        <v>0.3</v>
      </c>
      <c r="I309">
        <v>0.3</v>
      </c>
      <c r="J309">
        <v>0.3</v>
      </c>
      <c r="K309">
        <v>0.3</v>
      </c>
      <c r="L309">
        <v>0.5</v>
      </c>
      <c r="M309">
        <v>0.5</v>
      </c>
      <c r="N309">
        <v>0.5</v>
      </c>
      <c r="O309">
        <v>0.5</v>
      </c>
      <c r="P309">
        <v>0.5</v>
      </c>
      <c r="Q309">
        <v>0.5</v>
      </c>
      <c r="R309">
        <v>0.5</v>
      </c>
      <c r="S309">
        <v>0.5</v>
      </c>
      <c r="T309">
        <v>0.5</v>
      </c>
      <c r="U309">
        <v>0.5</v>
      </c>
      <c r="V309">
        <v>0.5</v>
      </c>
      <c r="W309">
        <v>0.5</v>
      </c>
      <c r="X309">
        <v>0.5</v>
      </c>
      <c r="Y309">
        <v>0.5</v>
      </c>
      <c r="Z309">
        <v>0.5</v>
      </c>
      <c r="AA309">
        <v>0.5</v>
      </c>
      <c r="AB309">
        <v>0.5</v>
      </c>
      <c r="AC309">
        <v>0.5</v>
      </c>
    </row>
    <row r="310" spans="1:29" hidden="1" x14ac:dyDescent="0.25">
      <c r="A310" s="13" t="s">
        <v>0</v>
      </c>
      <c r="B310" s="1" t="s">
        <v>180</v>
      </c>
      <c r="C310" s="2" t="s">
        <v>2</v>
      </c>
      <c r="D310" s="2" t="s">
        <v>179</v>
      </c>
      <c r="E310" s="5" t="s">
        <v>111</v>
      </c>
      <c r="F310" s="6" t="s">
        <v>181</v>
      </c>
      <c r="G310" s="4" t="s">
        <v>5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</row>
    <row r="311" spans="1:29" hidden="1" x14ac:dyDescent="0.25">
      <c r="A311" s="13" t="s">
        <v>0</v>
      </c>
      <c r="B311" s="1" t="s">
        <v>55</v>
      </c>
      <c r="C311" s="2" t="s">
        <v>13</v>
      </c>
      <c r="D311" s="2" t="s">
        <v>56</v>
      </c>
      <c r="E311" s="5" t="s">
        <v>4</v>
      </c>
      <c r="F311" s="6" t="s">
        <v>64</v>
      </c>
      <c r="G311" s="11" t="s">
        <v>59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</row>
    <row r="312" spans="1:29" hidden="1" x14ac:dyDescent="0.25">
      <c r="A312" s="13" t="s">
        <v>0</v>
      </c>
      <c r="B312" s="1" t="s">
        <v>180</v>
      </c>
      <c r="C312" s="2" t="s">
        <v>2</v>
      </c>
      <c r="D312" s="2" t="s">
        <v>179</v>
      </c>
      <c r="E312" s="5" t="s">
        <v>111</v>
      </c>
      <c r="F312" s="6" t="s">
        <v>182</v>
      </c>
      <c r="G312" s="4" t="s">
        <v>5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</row>
    <row r="313" spans="1:29" hidden="1" x14ac:dyDescent="0.25">
      <c r="A313" s="13" t="s">
        <v>0</v>
      </c>
      <c r="B313" s="1" t="s">
        <v>1</v>
      </c>
      <c r="C313" s="2" t="s">
        <v>2</v>
      </c>
      <c r="D313" s="2" t="s">
        <v>3</v>
      </c>
      <c r="E313" s="2" t="s">
        <v>4</v>
      </c>
      <c r="F313" s="6" t="s">
        <v>6</v>
      </c>
      <c r="G313" s="11" t="s">
        <v>5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</row>
    <row r="314" spans="1:29" hidden="1" x14ac:dyDescent="0.25">
      <c r="A314" s="13" t="s">
        <v>0</v>
      </c>
      <c r="B314" s="1" t="s">
        <v>1</v>
      </c>
      <c r="C314" s="2" t="s">
        <v>2</v>
      </c>
      <c r="D314" s="2" t="s">
        <v>3</v>
      </c>
      <c r="E314" s="2" t="s">
        <v>111</v>
      </c>
      <c r="F314" s="6" t="s">
        <v>401</v>
      </c>
      <c r="G314" s="11" t="s">
        <v>5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</row>
    <row r="315" spans="1:29" hidden="1" x14ac:dyDescent="0.25">
      <c r="A315" s="13" t="s">
        <v>0</v>
      </c>
      <c r="B315" s="1" t="s">
        <v>1</v>
      </c>
      <c r="C315" s="2" t="s">
        <v>2</v>
      </c>
      <c r="D315" s="2" t="s">
        <v>3</v>
      </c>
      <c r="E315" s="2" t="s">
        <v>111</v>
      </c>
      <c r="F315" s="6" t="s">
        <v>402</v>
      </c>
      <c r="G315" s="11" t="s">
        <v>5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</row>
    <row r="316" spans="1:29" hidden="1" x14ac:dyDescent="0.25">
      <c r="A316" s="13" t="s">
        <v>0</v>
      </c>
      <c r="B316" s="1" t="s">
        <v>1</v>
      </c>
      <c r="C316" s="2" t="s">
        <v>2</v>
      </c>
      <c r="D316" s="2" t="s">
        <v>3</v>
      </c>
      <c r="E316" s="2" t="s">
        <v>111</v>
      </c>
      <c r="F316" s="25" t="s">
        <v>403</v>
      </c>
      <c r="G316" s="11" t="s">
        <v>5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</row>
    <row r="317" spans="1:29" hidden="1" x14ac:dyDescent="0.25">
      <c r="A317" s="13" t="s">
        <v>0</v>
      </c>
      <c r="B317" s="1" t="s">
        <v>180</v>
      </c>
      <c r="C317" s="2" t="s">
        <v>2</v>
      </c>
      <c r="D317" s="2" t="s">
        <v>179</v>
      </c>
      <c r="E317" s="5" t="s">
        <v>111</v>
      </c>
      <c r="F317" s="6" t="s">
        <v>404</v>
      </c>
      <c r="G317" s="4" t="s">
        <v>5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</row>
    <row r="318" spans="1:29" hidden="1" x14ac:dyDescent="0.25">
      <c r="A318" s="13" t="s">
        <v>0</v>
      </c>
      <c r="B318" s="1" t="s">
        <v>180</v>
      </c>
      <c r="C318" s="2" t="s">
        <v>2</v>
      </c>
      <c r="D318" s="2" t="s">
        <v>179</v>
      </c>
      <c r="E318" s="5" t="s">
        <v>4</v>
      </c>
      <c r="F318" s="6" t="s">
        <v>404</v>
      </c>
      <c r="G318" s="4" t="s">
        <v>5</v>
      </c>
      <c r="Q318">
        <v>1</v>
      </c>
      <c r="R318">
        <v>1</v>
      </c>
      <c r="S318">
        <v>1</v>
      </c>
      <c r="T318">
        <v>1</v>
      </c>
    </row>
    <row r="319" spans="1:29" hidden="1" x14ac:dyDescent="0.25">
      <c r="A319" s="13" t="s">
        <v>0</v>
      </c>
      <c r="B319" s="1" t="s">
        <v>180</v>
      </c>
      <c r="C319" s="2" t="s">
        <v>2</v>
      </c>
      <c r="D319" s="2" t="s">
        <v>179</v>
      </c>
      <c r="E319" s="5" t="s">
        <v>111</v>
      </c>
      <c r="F319" s="6" t="s">
        <v>405</v>
      </c>
      <c r="G319" s="4" t="s">
        <v>5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</row>
    <row r="320" spans="1:29" hidden="1" x14ac:dyDescent="0.25">
      <c r="A320" s="13" t="s">
        <v>0</v>
      </c>
      <c r="B320" s="1" t="s">
        <v>180</v>
      </c>
      <c r="C320" s="2" t="s">
        <v>2</v>
      </c>
      <c r="D320" s="2" t="s">
        <v>179</v>
      </c>
      <c r="E320" s="5" t="s">
        <v>111</v>
      </c>
      <c r="F320" s="6" t="s">
        <v>406</v>
      </c>
      <c r="G320" s="4" t="s">
        <v>5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</row>
    <row r="321" spans="1:174" hidden="1" x14ac:dyDescent="0.25">
      <c r="A321" s="13" t="s">
        <v>0</v>
      </c>
      <c r="B321" s="1" t="s">
        <v>180</v>
      </c>
      <c r="C321" s="2" t="s">
        <v>2</v>
      </c>
      <c r="D321" s="2" t="s">
        <v>179</v>
      </c>
      <c r="E321" s="5" t="s">
        <v>111</v>
      </c>
      <c r="F321" s="6" t="s">
        <v>236</v>
      </c>
      <c r="G321" s="22" t="s">
        <v>5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</row>
    <row r="322" spans="1:174" hidden="1" x14ac:dyDescent="0.25">
      <c r="A322" s="13" t="s">
        <v>0</v>
      </c>
      <c r="B322" s="1" t="s">
        <v>175</v>
      </c>
      <c r="C322" s="2" t="s">
        <v>13</v>
      </c>
      <c r="D322" s="2" t="s">
        <v>174</v>
      </c>
      <c r="E322" s="5" t="s">
        <v>111</v>
      </c>
      <c r="F322" s="6" t="s">
        <v>407</v>
      </c>
      <c r="G322" s="4" t="s">
        <v>5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</row>
    <row r="323" spans="1:174" hidden="1" x14ac:dyDescent="0.25">
      <c r="A323" s="13" t="s">
        <v>0</v>
      </c>
      <c r="B323" s="1" t="s">
        <v>175</v>
      </c>
      <c r="C323" s="2" t="s">
        <v>13</v>
      </c>
      <c r="D323" s="2" t="s">
        <v>174</v>
      </c>
      <c r="E323" s="5" t="s">
        <v>111</v>
      </c>
      <c r="F323" s="6" t="s">
        <v>408</v>
      </c>
      <c r="G323" s="4" t="s">
        <v>5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</row>
    <row r="324" spans="1:174" hidden="1" x14ac:dyDescent="0.25">
      <c r="A324" s="13" t="s">
        <v>0</v>
      </c>
      <c r="B324" s="1" t="s">
        <v>14</v>
      </c>
      <c r="C324" s="2" t="s">
        <v>410</v>
      </c>
      <c r="D324" s="2" t="s">
        <v>70</v>
      </c>
      <c r="E324" s="5" t="s">
        <v>14</v>
      </c>
      <c r="F324" s="6" t="s">
        <v>409</v>
      </c>
      <c r="G324" s="4" t="s">
        <v>413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</row>
    <row r="325" spans="1:174" hidden="1" x14ac:dyDescent="0.25">
      <c r="A325" s="13" t="s">
        <v>0</v>
      </c>
      <c r="B325" s="1" t="s">
        <v>14</v>
      </c>
      <c r="C325" s="2" t="s">
        <v>410</v>
      </c>
      <c r="D325" s="2" t="s">
        <v>70</v>
      </c>
      <c r="E325" s="5" t="s">
        <v>14</v>
      </c>
      <c r="F325" s="6" t="s">
        <v>411</v>
      </c>
      <c r="G325" s="4" t="s">
        <v>413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</row>
    <row r="326" spans="1:174" hidden="1" x14ac:dyDescent="0.25">
      <c r="A326" s="13" t="s">
        <v>0</v>
      </c>
      <c r="B326" s="1" t="s">
        <v>14</v>
      </c>
      <c r="C326" s="2" t="s">
        <v>410</v>
      </c>
      <c r="D326" s="2" t="s">
        <v>70</v>
      </c>
      <c r="E326" s="5" t="s">
        <v>14</v>
      </c>
      <c r="F326" s="6" t="s">
        <v>412</v>
      </c>
      <c r="G326" s="4" t="s">
        <v>413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</row>
    <row r="327" spans="1:174" hidden="1" x14ac:dyDescent="0.25">
      <c r="A327" s="13" t="s">
        <v>0</v>
      </c>
      <c r="B327" s="1" t="s">
        <v>14</v>
      </c>
      <c r="C327" s="2" t="s">
        <v>410</v>
      </c>
      <c r="D327" s="2" t="s">
        <v>70</v>
      </c>
      <c r="E327" s="5" t="s">
        <v>14</v>
      </c>
      <c r="F327" s="6" t="s">
        <v>265</v>
      </c>
      <c r="G327" s="4" t="s">
        <v>263</v>
      </c>
    </row>
    <row r="328" spans="1:174" hidden="1" x14ac:dyDescent="0.25">
      <c r="A328" s="13" t="s">
        <v>0</v>
      </c>
      <c r="B328" s="1" t="s">
        <v>14</v>
      </c>
      <c r="C328" s="2" t="s">
        <v>410</v>
      </c>
      <c r="D328" s="2" t="s">
        <v>70</v>
      </c>
      <c r="E328" s="5" t="s">
        <v>14</v>
      </c>
      <c r="F328" s="6" t="s">
        <v>415</v>
      </c>
      <c r="G328" s="4" t="s">
        <v>414</v>
      </c>
    </row>
    <row r="329" spans="1:174" hidden="1" x14ac:dyDescent="0.25">
      <c r="A329" s="13" t="s">
        <v>0</v>
      </c>
      <c r="B329" s="1" t="s">
        <v>14</v>
      </c>
      <c r="C329" s="2" t="s">
        <v>410</v>
      </c>
      <c r="D329" s="2" t="s">
        <v>70</v>
      </c>
      <c r="E329" s="5" t="s">
        <v>14</v>
      </c>
      <c r="F329" s="6" t="s">
        <v>264</v>
      </c>
      <c r="G329" s="4" t="s">
        <v>414</v>
      </c>
    </row>
    <row r="330" spans="1:174" s="37" customFormat="1" ht="12.75" hidden="1" customHeight="1" x14ac:dyDescent="0.25">
      <c r="A330" s="13" t="s">
        <v>0</v>
      </c>
      <c r="B330" s="1" t="s">
        <v>14</v>
      </c>
      <c r="C330" s="2" t="s">
        <v>410</v>
      </c>
      <c r="D330" s="2" t="s">
        <v>70</v>
      </c>
      <c r="E330" s="5" t="s">
        <v>14</v>
      </c>
      <c r="F330" s="16" t="s">
        <v>417</v>
      </c>
      <c r="G330" s="4" t="s">
        <v>425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0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 s="19"/>
      <c r="AE330" s="19"/>
      <c r="AF330" s="19"/>
      <c r="AG330" s="19"/>
      <c r="AH330" s="19"/>
      <c r="AI330" s="19"/>
      <c r="AJ330" s="19"/>
      <c r="AK330" s="19"/>
      <c r="AL330" s="27">
        <f t="shared" ref="AL330:AL336" si="1">SUM(H330:AK330)</f>
        <v>21</v>
      </c>
      <c r="AM330" s="28" t="e">
        <f>AL330*#REF!*8</f>
        <v>#REF!</v>
      </c>
      <c r="AN330" s="27">
        <f t="shared" ref="AN330:AN336" si="2">SUMIF(AD$1:BG$1,"Y",H330:AK330)</f>
        <v>0</v>
      </c>
      <c r="AO330" s="28" t="e">
        <f ca="1">(SUMIF(AD$1:AE$1,"Y",H330:I330)*8*#REF!)+(SUMIF(AF$1:AQ$1,"Y",J330:T330)*8*#REF!)+(SUMIF(AR$1:BC$1,"Y",W330:AG330)*8*#REF!)+(SUMIF(BD$1:BG$1,"Y",AH330:AK330)*8*#REF!)</f>
        <v>#REF!</v>
      </c>
      <c r="AP330" s="29" t="str">
        <f t="shared" ref="AP330:AP336" si="3">B330</f>
        <v>Management</v>
      </c>
      <c r="AQ330" s="30" t="str">
        <f t="shared" ref="AQ330:AQ336" si="4">D330</f>
        <v>Cross</v>
      </c>
      <c r="AR330" s="31" t="str">
        <f t="shared" ref="AR330:AR336" si="5">F330</f>
        <v>j.scott-thompson</v>
      </c>
      <c r="AS330" s="32" t="str">
        <f t="shared" ref="AS330:AS336" si="6">E330</f>
        <v>Management</v>
      </c>
      <c r="AT330" s="32" t="e">
        <f>#REF!</f>
        <v>#REF!</v>
      </c>
      <c r="AU330" s="33"/>
      <c r="AV330" s="34"/>
      <c r="AW330" s="35" t="e">
        <f>H330*8*#REF!</f>
        <v>#REF!</v>
      </c>
      <c r="AX330" s="35" t="e">
        <f>I330*8*#REF!</f>
        <v>#REF!</v>
      </c>
      <c r="AY330" s="35" t="e">
        <f>J330*8*#REF!</f>
        <v>#REF!</v>
      </c>
      <c r="AZ330" s="35" t="e">
        <f>L330*8*#REF!</f>
        <v>#REF!</v>
      </c>
      <c r="BA330" s="35" t="e">
        <f>Q330*8*#REF!</f>
        <v>#REF!</v>
      </c>
      <c r="BB330" s="35" t="e">
        <f>U330*8*#REF!</f>
        <v>#REF!</v>
      </c>
      <c r="BC330" s="35" t="e">
        <f>Y330*8*#REF!</f>
        <v>#REF!</v>
      </c>
      <c r="BD330" s="35" t="e">
        <f>#REF!*8*#REF!</f>
        <v>#REF!</v>
      </c>
      <c r="BE330" s="35" t="e">
        <f>P330*8*#REF!</f>
        <v>#REF!</v>
      </c>
      <c r="BF330" s="35" t="e">
        <f>#REF!*8*#REF!</f>
        <v>#REF!</v>
      </c>
      <c r="BG330" s="35" t="e">
        <f>#REF!*8*#REF!</f>
        <v>#REF!</v>
      </c>
      <c r="BH330" s="35" t="e">
        <f>#REF!*8*#REF!</f>
        <v>#REF!</v>
      </c>
      <c r="BI330" s="36" t="e">
        <f>T330*8*#REF!</f>
        <v>#REF!</v>
      </c>
      <c r="BJ330" s="36" t="e">
        <f>#REF!*8*#REF!</f>
        <v>#REF!</v>
      </c>
      <c r="BK330" s="36" t="e">
        <f>#REF!*8*#REF!</f>
        <v>#REF!</v>
      </c>
      <c r="BL330" s="36" t="e">
        <f>W330*8*#REF!</f>
        <v>#REF!</v>
      </c>
      <c r="BM330" s="36" t="e">
        <f>X330*8*#REF!</f>
        <v>#REF!</v>
      </c>
      <c r="BN330" s="36" t="e">
        <f>#REF!*8*#REF!</f>
        <v>#REF!</v>
      </c>
      <c r="BO330" s="36" t="e">
        <f>Z330*8*#REF!</f>
        <v>#REF!</v>
      </c>
      <c r="BP330" s="36" t="e">
        <f>AA330*8*#REF!</f>
        <v>#REF!</v>
      </c>
      <c r="BQ330" s="36" t="e">
        <f>AB330*8*#REF!</f>
        <v>#REF!</v>
      </c>
      <c r="BR330" s="36" t="e">
        <f>AC330*8*#REF!</f>
        <v>#REF!</v>
      </c>
      <c r="BS330" s="36" t="e">
        <f>AD330*8*#REF!</f>
        <v>#REF!</v>
      </c>
      <c r="BT330" s="35" t="e">
        <f>AE330*8*#REF!</f>
        <v>#REF!</v>
      </c>
      <c r="BU330" s="35" t="e">
        <f>AF330*8*#REF!</f>
        <v>#REF!</v>
      </c>
      <c r="BV330" s="35" t="e">
        <f>AG330*8*#REF!</f>
        <v>#REF!</v>
      </c>
      <c r="BW330" s="35" t="e">
        <f>AH330*8*#REF!</f>
        <v>#REF!</v>
      </c>
      <c r="BX330" s="35" t="e">
        <f>AI330*8*#REF!</f>
        <v>#REF!</v>
      </c>
      <c r="BY330" s="35" t="e">
        <f>AJ330*8*#REF!</f>
        <v>#REF!</v>
      </c>
      <c r="BZ330" s="35" t="e">
        <f>AK330*8*#REF!</f>
        <v>#REF!</v>
      </c>
      <c r="CC330" s="35" t="e">
        <f>#REF!*H330</f>
        <v>#REF!</v>
      </c>
      <c r="CD330" s="35" t="e">
        <f>#REF!*I330</f>
        <v>#REF!</v>
      </c>
      <c r="CE330" s="35" t="e">
        <f>#REF!*J330</f>
        <v>#REF!</v>
      </c>
      <c r="CF330" s="35" t="e">
        <f>#REF!*L330</f>
        <v>#REF!</v>
      </c>
      <c r="CG330" s="35" t="e">
        <f>#REF!*Q330</f>
        <v>#REF!</v>
      </c>
      <c r="CH330" s="35" t="e">
        <f>#REF!*U330</f>
        <v>#REF!</v>
      </c>
      <c r="CI330" s="35" t="e">
        <f>#REF!*Y330</f>
        <v>#REF!</v>
      </c>
      <c r="CJ330" s="35" t="e">
        <f>#REF!*#REF!</f>
        <v>#REF!</v>
      </c>
      <c r="CK330" s="35" t="e">
        <f>#REF!*P330</f>
        <v>#REF!</v>
      </c>
      <c r="CL330" s="35" t="e">
        <f>#REF!*#REF!</f>
        <v>#REF!</v>
      </c>
      <c r="CM330" s="35" t="e">
        <f>#REF!*#REF!</f>
        <v>#REF!</v>
      </c>
      <c r="CN330" s="35" t="e">
        <f>#REF!*#REF!</f>
        <v>#REF!</v>
      </c>
      <c r="CO330" s="35" t="e">
        <f>#REF!*T330</f>
        <v>#REF!</v>
      </c>
      <c r="CP330" s="35" t="e">
        <f>#REF!*#REF!</f>
        <v>#REF!</v>
      </c>
      <c r="CQ330" s="35" t="e">
        <f>#REF!*#REF!</f>
        <v>#REF!</v>
      </c>
      <c r="CR330" s="35" t="e">
        <f>#REF!*W330</f>
        <v>#REF!</v>
      </c>
      <c r="CS330" s="35" t="e">
        <f>#REF!*X330</f>
        <v>#REF!</v>
      </c>
      <c r="CT330" s="35" t="e">
        <f>#REF!*#REF!</f>
        <v>#REF!</v>
      </c>
      <c r="CU330" s="35" t="e">
        <f>#REF!*Z330</f>
        <v>#REF!</v>
      </c>
      <c r="CV330" s="35" t="e">
        <f>#REF!*AA330</f>
        <v>#REF!</v>
      </c>
      <c r="CW330" s="35" t="e">
        <f>#REF!*AB330</f>
        <v>#REF!</v>
      </c>
      <c r="CX330" s="35" t="e">
        <f>#REF!*AC330</f>
        <v>#REF!</v>
      </c>
      <c r="CY330" s="35" t="e">
        <f>#REF!*AD330</f>
        <v>#REF!</v>
      </c>
      <c r="CZ330" s="35" t="e">
        <f>#REF!*AE330</f>
        <v>#REF!</v>
      </c>
      <c r="DA330" s="35" t="e">
        <f>#REF!*AF330</f>
        <v>#REF!</v>
      </c>
      <c r="DB330" s="35" t="e">
        <f>#REF!*AG330</f>
        <v>#REF!</v>
      </c>
      <c r="DC330" s="35" t="e">
        <f>#REF!*AH330</f>
        <v>#REF!</v>
      </c>
      <c r="DD330" s="35" t="e">
        <f>#REF!*AI330</f>
        <v>#REF!</v>
      </c>
      <c r="DE330" s="35" t="e">
        <f>#REF!*AJ330</f>
        <v>#REF!</v>
      </c>
      <c r="DF330" s="35" t="e">
        <f>#REF!*AK330</f>
        <v>#REF!</v>
      </c>
      <c r="DH330" s="35" t="e">
        <f>H330*#REF!</f>
        <v>#REF!</v>
      </c>
      <c r="DI330" s="35" t="e">
        <f>I330*#REF!</f>
        <v>#REF!</v>
      </c>
      <c r="DJ330" s="35" t="e">
        <f>J330*#REF!</f>
        <v>#REF!</v>
      </c>
      <c r="DK330" s="35" t="e">
        <f>L330*#REF!</f>
        <v>#REF!</v>
      </c>
      <c r="DL330" s="35" t="e">
        <f>Q330*#REF!</f>
        <v>#REF!</v>
      </c>
      <c r="DM330" s="35" t="e">
        <f>U330*#REF!</f>
        <v>#REF!</v>
      </c>
      <c r="DN330" s="35" t="e">
        <f>Y330*#REF!</f>
        <v>#REF!</v>
      </c>
      <c r="DO330" s="35" t="e">
        <f>#REF!*#REF!</f>
        <v>#REF!</v>
      </c>
      <c r="DP330" s="35" t="e">
        <f>P330*#REF!</f>
        <v>#REF!</v>
      </c>
      <c r="DQ330" s="35" t="e">
        <f>#REF!*#REF!</f>
        <v>#REF!</v>
      </c>
      <c r="DR330" s="35" t="e">
        <f>#REF!*#REF!</f>
        <v>#REF!</v>
      </c>
      <c r="DS330" s="35" t="e">
        <f>#REF!*#REF!</f>
        <v>#REF!</v>
      </c>
      <c r="DT330" s="35" t="e">
        <f>T330*#REF!</f>
        <v>#REF!</v>
      </c>
      <c r="DU330" s="35" t="e">
        <f>#REF!*#REF!</f>
        <v>#REF!</v>
      </c>
      <c r="DV330" s="35" t="e">
        <f>#REF!*#REF!</f>
        <v>#REF!</v>
      </c>
      <c r="DW330" s="35" t="e">
        <f>W330*#REF!</f>
        <v>#REF!</v>
      </c>
      <c r="DX330" s="35" t="e">
        <f>X330*#REF!</f>
        <v>#REF!</v>
      </c>
      <c r="DY330" s="35" t="e">
        <f>#REF!*#REF!</f>
        <v>#REF!</v>
      </c>
      <c r="DZ330" s="35" t="e">
        <f>Z330*#REF!</f>
        <v>#REF!</v>
      </c>
      <c r="EA330" s="35" t="e">
        <f>AA330*#REF!</f>
        <v>#REF!</v>
      </c>
      <c r="EB330" s="35" t="e">
        <f>AB330*#REF!</f>
        <v>#REF!</v>
      </c>
      <c r="EC330" s="35" t="e">
        <f>AC330*#REF!</f>
        <v>#REF!</v>
      </c>
      <c r="ED330" s="35" t="e">
        <f>AD330*#REF!</f>
        <v>#REF!</v>
      </c>
      <c r="EE330" s="35" t="e">
        <f>AE330*#REF!</f>
        <v>#REF!</v>
      </c>
      <c r="EF330" s="35" t="e">
        <f>AF330*#REF!</f>
        <v>#REF!</v>
      </c>
      <c r="EG330" s="35" t="e">
        <f>AG330*#REF!</f>
        <v>#REF!</v>
      </c>
      <c r="EH330" s="35" t="e">
        <f>AH330*#REF!</f>
        <v>#REF!</v>
      </c>
      <c r="EI330" s="35" t="e">
        <f>AI330*#REF!</f>
        <v>#REF!</v>
      </c>
      <c r="EJ330" s="35" t="e">
        <f>AJ330*#REF!</f>
        <v>#REF!</v>
      </c>
      <c r="EK330" s="35" t="e">
        <f>AK330*#REF!</f>
        <v>#REF!</v>
      </c>
      <c r="EM330" s="35" t="e">
        <f>#REF!*H330</f>
        <v>#REF!</v>
      </c>
      <c r="EN330" s="35" t="e">
        <f>#REF!*I330</f>
        <v>#REF!</v>
      </c>
      <c r="EO330" s="35" t="e">
        <f>#REF!*J330</f>
        <v>#REF!</v>
      </c>
      <c r="EP330" s="35" t="e">
        <f>#REF!*L330</f>
        <v>#REF!</v>
      </c>
      <c r="EQ330" s="35" t="e">
        <f>#REF!*Q330</f>
        <v>#REF!</v>
      </c>
      <c r="ER330" s="35" t="e">
        <f>#REF!*U330</f>
        <v>#REF!</v>
      </c>
      <c r="ES330" s="35" t="e">
        <f>#REF!*Y330</f>
        <v>#REF!</v>
      </c>
      <c r="ET330" s="35" t="e">
        <f>#REF!*#REF!</f>
        <v>#REF!</v>
      </c>
      <c r="EU330" s="35" t="e">
        <f>#REF!*P330</f>
        <v>#REF!</v>
      </c>
      <c r="EV330" s="35" t="e">
        <f>#REF!*#REF!</f>
        <v>#REF!</v>
      </c>
      <c r="EW330" s="35" t="e">
        <f>#REF!*#REF!</f>
        <v>#REF!</v>
      </c>
      <c r="EX330" s="35" t="e">
        <f>#REF!*#REF!</f>
        <v>#REF!</v>
      </c>
      <c r="EY330" s="35" t="e">
        <f>#REF!*T330</f>
        <v>#REF!</v>
      </c>
      <c r="EZ330" s="35" t="e">
        <f>#REF!*#REF!</f>
        <v>#REF!</v>
      </c>
      <c r="FA330" s="35" t="e">
        <f>#REF!*#REF!</f>
        <v>#REF!</v>
      </c>
      <c r="FB330" s="35" t="e">
        <f>#REF!*W330</f>
        <v>#REF!</v>
      </c>
      <c r="FC330" s="35" t="e">
        <f>#REF!*X330</f>
        <v>#REF!</v>
      </c>
      <c r="FD330" s="35" t="e">
        <f>#REF!*#REF!</f>
        <v>#REF!</v>
      </c>
      <c r="FE330" s="35" t="e">
        <f>#REF!*Z330</f>
        <v>#REF!</v>
      </c>
      <c r="FF330" s="35" t="e">
        <f>#REF!*AA330</f>
        <v>#REF!</v>
      </c>
      <c r="FG330" s="35" t="e">
        <f>#REF!*AB330</f>
        <v>#REF!</v>
      </c>
      <c r="FH330" s="35" t="e">
        <f>#REF!*AC330</f>
        <v>#REF!</v>
      </c>
      <c r="FI330" s="35" t="e">
        <f>#REF!*AD330</f>
        <v>#REF!</v>
      </c>
      <c r="FJ330" s="35" t="e">
        <f>#REF!*AE330</f>
        <v>#REF!</v>
      </c>
      <c r="FK330" s="35" t="e">
        <f>#REF!*AF330</f>
        <v>#REF!</v>
      </c>
      <c r="FL330" s="35" t="e">
        <f>#REF!*AG330</f>
        <v>#REF!</v>
      </c>
      <c r="FM330" s="35" t="e">
        <f>#REF!*AH330</f>
        <v>#REF!</v>
      </c>
      <c r="FN330" s="35" t="e">
        <f>#REF!*AI330</f>
        <v>#REF!</v>
      </c>
      <c r="FO330" s="35" t="e">
        <f>#REF!*AJ330</f>
        <v>#REF!</v>
      </c>
      <c r="FP330" s="35" t="e">
        <f>#REF!*AK330</f>
        <v>#REF!</v>
      </c>
      <c r="FR330" s="38" t="e">
        <f>IF(#REF!="Onshore","Onshore",IF(AT330="Y","Onshore","Offshore"))</f>
        <v>#REF!</v>
      </c>
    </row>
    <row r="331" spans="1:174" s="37" customFormat="1" ht="12.75" hidden="1" customHeight="1" x14ac:dyDescent="0.25">
      <c r="A331" s="13" t="s">
        <v>0</v>
      </c>
      <c r="B331" s="26" t="str">
        <f t="shared" ref="B330:B336" si="7">C331&amp;" - "&amp;D331&amp;" - "&amp;E331</f>
        <v>Test - Test - Management</v>
      </c>
      <c r="C331" s="14" t="s">
        <v>204</v>
      </c>
      <c r="D331" s="15" t="s">
        <v>204</v>
      </c>
      <c r="E331" s="15" t="s">
        <v>14</v>
      </c>
      <c r="F331" s="16" t="s">
        <v>418</v>
      </c>
      <c r="G331" s="4" t="s">
        <v>5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0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 s="19"/>
      <c r="AE331" s="19"/>
      <c r="AF331" s="19"/>
      <c r="AG331" s="19"/>
      <c r="AH331" s="19"/>
      <c r="AI331" s="19"/>
      <c r="AJ331" s="19"/>
      <c r="AK331" s="19"/>
      <c r="AL331" s="27">
        <f t="shared" si="1"/>
        <v>21</v>
      </c>
      <c r="AM331" s="28" t="e">
        <f>AL331*#REF!*8</f>
        <v>#REF!</v>
      </c>
      <c r="AN331" s="27">
        <f t="shared" si="2"/>
        <v>0</v>
      </c>
      <c r="AO331" s="28" t="e">
        <f ca="1">(SUMIF(AD$1:AE$1,"Y",H331:I331)*8*#REF!)+(SUMIF(AF$1:AQ$1,"Y",J331:T331)*8*#REF!)+(SUMIF(AR$1:BC$1,"Y",W331:AG331)*8*#REF!)+(SUMIF(BD$1:BG$1,"Y",AH331:AK331)*8*#REF!)</f>
        <v>#REF!</v>
      </c>
      <c r="AP331" s="29" t="str">
        <f t="shared" si="3"/>
        <v>Test - Test - Management</v>
      </c>
      <c r="AQ331" s="30" t="str">
        <f t="shared" si="4"/>
        <v>Test</v>
      </c>
      <c r="AR331" s="31" t="str">
        <f t="shared" si="5"/>
        <v>ekeoma.c.asonye</v>
      </c>
      <c r="AS331" s="32" t="str">
        <f t="shared" si="6"/>
        <v>Management</v>
      </c>
      <c r="AT331" s="32" t="e">
        <f>#REF!</f>
        <v>#REF!</v>
      </c>
      <c r="AU331" s="33"/>
      <c r="AV331" s="34"/>
      <c r="AW331" s="35" t="e">
        <f>H331*8*#REF!</f>
        <v>#REF!</v>
      </c>
      <c r="AX331" s="35" t="e">
        <f>I331*8*#REF!</f>
        <v>#REF!</v>
      </c>
      <c r="AY331" s="35" t="e">
        <f>J331*8*#REF!</f>
        <v>#REF!</v>
      </c>
      <c r="AZ331" s="35" t="e">
        <f>L331*8*#REF!</f>
        <v>#REF!</v>
      </c>
      <c r="BA331" s="35" t="e">
        <f>Q331*8*#REF!</f>
        <v>#REF!</v>
      </c>
      <c r="BB331" s="35" t="e">
        <f>U331*8*#REF!</f>
        <v>#REF!</v>
      </c>
      <c r="BC331" s="35" t="e">
        <f>Y331*8*#REF!</f>
        <v>#REF!</v>
      </c>
      <c r="BD331" s="35" t="e">
        <f>#REF!*8*#REF!</f>
        <v>#REF!</v>
      </c>
      <c r="BE331" s="35" t="e">
        <f>P331*8*#REF!</f>
        <v>#REF!</v>
      </c>
      <c r="BF331" s="35" t="e">
        <f>#REF!*8*#REF!</f>
        <v>#REF!</v>
      </c>
      <c r="BG331" s="35" t="e">
        <f>#REF!*8*#REF!</f>
        <v>#REF!</v>
      </c>
      <c r="BH331" s="35" t="e">
        <f>#REF!*8*#REF!</f>
        <v>#REF!</v>
      </c>
      <c r="BI331" s="36" t="e">
        <f>T331*8*#REF!</f>
        <v>#REF!</v>
      </c>
      <c r="BJ331" s="36" t="e">
        <f>#REF!*8*#REF!</f>
        <v>#REF!</v>
      </c>
      <c r="BK331" s="36" t="e">
        <f>#REF!*8*#REF!</f>
        <v>#REF!</v>
      </c>
      <c r="BL331" s="36" t="e">
        <f>W331*8*#REF!</f>
        <v>#REF!</v>
      </c>
      <c r="BM331" s="36" t="e">
        <f>X331*8*#REF!</f>
        <v>#REF!</v>
      </c>
      <c r="BN331" s="36" t="e">
        <f>#REF!*8*#REF!</f>
        <v>#REF!</v>
      </c>
      <c r="BO331" s="36" t="e">
        <f>Z331*8*#REF!</f>
        <v>#REF!</v>
      </c>
      <c r="BP331" s="36" t="e">
        <f>AA331*8*#REF!</f>
        <v>#REF!</v>
      </c>
      <c r="BQ331" s="36" t="e">
        <f>AB331*8*#REF!</f>
        <v>#REF!</v>
      </c>
      <c r="BR331" s="36" t="e">
        <f>AC331*8*#REF!</f>
        <v>#REF!</v>
      </c>
      <c r="BS331" s="36" t="e">
        <f>AD331*8*#REF!</f>
        <v>#REF!</v>
      </c>
      <c r="BT331" s="35" t="e">
        <f>AE331*8*#REF!</f>
        <v>#REF!</v>
      </c>
      <c r="BU331" s="35" t="e">
        <f>AF331*8*#REF!</f>
        <v>#REF!</v>
      </c>
      <c r="BV331" s="35" t="e">
        <f>AG331*8*#REF!</f>
        <v>#REF!</v>
      </c>
      <c r="BW331" s="35" t="e">
        <f>AH331*8*#REF!</f>
        <v>#REF!</v>
      </c>
      <c r="BX331" s="35" t="e">
        <f>AI331*8*#REF!</f>
        <v>#REF!</v>
      </c>
      <c r="BY331" s="35" t="e">
        <f>AJ331*8*#REF!</f>
        <v>#REF!</v>
      </c>
      <c r="BZ331" s="35" t="e">
        <f>AK331*8*#REF!</f>
        <v>#REF!</v>
      </c>
      <c r="CC331" s="35" t="e">
        <f>#REF!*H331</f>
        <v>#REF!</v>
      </c>
      <c r="CD331" s="35" t="e">
        <f>#REF!*I331</f>
        <v>#REF!</v>
      </c>
      <c r="CE331" s="35" t="e">
        <f>#REF!*J331</f>
        <v>#REF!</v>
      </c>
      <c r="CF331" s="35" t="e">
        <f>#REF!*L331</f>
        <v>#REF!</v>
      </c>
      <c r="CG331" s="35" t="e">
        <f>#REF!*Q331</f>
        <v>#REF!</v>
      </c>
      <c r="CH331" s="35" t="e">
        <f>#REF!*U331</f>
        <v>#REF!</v>
      </c>
      <c r="CI331" s="35" t="e">
        <f>#REF!*Y331</f>
        <v>#REF!</v>
      </c>
      <c r="CJ331" s="35" t="e">
        <f>#REF!*#REF!</f>
        <v>#REF!</v>
      </c>
      <c r="CK331" s="35" t="e">
        <f>#REF!*P331</f>
        <v>#REF!</v>
      </c>
      <c r="CL331" s="35" t="e">
        <f>#REF!*#REF!</f>
        <v>#REF!</v>
      </c>
      <c r="CM331" s="35" t="e">
        <f>#REF!*#REF!</f>
        <v>#REF!</v>
      </c>
      <c r="CN331" s="35" t="e">
        <f>#REF!*#REF!</f>
        <v>#REF!</v>
      </c>
      <c r="CO331" s="35" t="e">
        <f>#REF!*T331</f>
        <v>#REF!</v>
      </c>
      <c r="CP331" s="35" t="e">
        <f>#REF!*#REF!</f>
        <v>#REF!</v>
      </c>
      <c r="CQ331" s="35" t="e">
        <f>#REF!*#REF!</f>
        <v>#REF!</v>
      </c>
      <c r="CR331" s="35" t="e">
        <f>#REF!*W331</f>
        <v>#REF!</v>
      </c>
      <c r="CS331" s="35" t="e">
        <f>#REF!*X331</f>
        <v>#REF!</v>
      </c>
      <c r="CT331" s="35" t="e">
        <f>#REF!*#REF!</f>
        <v>#REF!</v>
      </c>
      <c r="CU331" s="35" t="e">
        <f>#REF!*Z331</f>
        <v>#REF!</v>
      </c>
      <c r="CV331" s="35" t="e">
        <f>#REF!*AA331</f>
        <v>#REF!</v>
      </c>
      <c r="CW331" s="35" t="e">
        <f>#REF!*AB331</f>
        <v>#REF!</v>
      </c>
      <c r="CX331" s="35" t="e">
        <f>#REF!*AC331</f>
        <v>#REF!</v>
      </c>
      <c r="CY331" s="35" t="e">
        <f>#REF!*AD331</f>
        <v>#REF!</v>
      </c>
      <c r="CZ331" s="35" t="e">
        <f>#REF!*AE331</f>
        <v>#REF!</v>
      </c>
      <c r="DA331" s="35" t="e">
        <f>#REF!*AF331</f>
        <v>#REF!</v>
      </c>
      <c r="DB331" s="35" t="e">
        <f>#REF!*AG331</f>
        <v>#REF!</v>
      </c>
      <c r="DC331" s="35" t="e">
        <f>#REF!*AH331</f>
        <v>#REF!</v>
      </c>
      <c r="DD331" s="35" t="e">
        <f>#REF!*AI331</f>
        <v>#REF!</v>
      </c>
      <c r="DE331" s="35" t="e">
        <f>#REF!*AJ331</f>
        <v>#REF!</v>
      </c>
      <c r="DF331" s="35" t="e">
        <f>#REF!*AK331</f>
        <v>#REF!</v>
      </c>
      <c r="DH331" s="35" t="e">
        <f>H331*#REF!</f>
        <v>#REF!</v>
      </c>
      <c r="DI331" s="35" t="e">
        <f>I331*#REF!</f>
        <v>#REF!</v>
      </c>
      <c r="DJ331" s="35" t="e">
        <f>J331*#REF!</f>
        <v>#REF!</v>
      </c>
      <c r="DK331" s="35" t="e">
        <f>L331*#REF!</f>
        <v>#REF!</v>
      </c>
      <c r="DL331" s="35" t="e">
        <f>Q331*#REF!</f>
        <v>#REF!</v>
      </c>
      <c r="DM331" s="35" t="e">
        <f>U331*#REF!</f>
        <v>#REF!</v>
      </c>
      <c r="DN331" s="35" t="e">
        <f>Y331*#REF!</f>
        <v>#REF!</v>
      </c>
      <c r="DO331" s="35" t="e">
        <f>#REF!*#REF!</f>
        <v>#REF!</v>
      </c>
      <c r="DP331" s="35" t="e">
        <f>P331*#REF!</f>
        <v>#REF!</v>
      </c>
      <c r="DQ331" s="35" t="e">
        <f>#REF!*#REF!</f>
        <v>#REF!</v>
      </c>
      <c r="DR331" s="35" t="e">
        <f>#REF!*#REF!</f>
        <v>#REF!</v>
      </c>
      <c r="DS331" s="35" t="e">
        <f>#REF!*#REF!</f>
        <v>#REF!</v>
      </c>
      <c r="DT331" s="35" t="e">
        <f>T331*#REF!</f>
        <v>#REF!</v>
      </c>
      <c r="DU331" s="35" t="e">
        <f>#REF!*#REF!</f>
        <v>#REF!</v>
      </c>
      <c r="DV331" s="35" t="e">
        <f>#REF!*#REF!</f>
        <v>#REF!</v>
      </c>
      <c r="DW331" s="35" t="e">
        <f>W331*#REF!</f>
        <v>#REF!</v>
      </c>
      <c r="DX331" s="35" t="e">
        <f>X331*#REF!</f>
        <v>#REF!</v>
      </c>
      <c r="DY331" s="35" t="e">
        <f>#REF!*#REF!</f>
        <v>#REF!</v>
      </c>
      <c r="DZ331" s="35" t="e">
        <f>Z331*#REF!</f>
        <v>#REF!</v>
      </c>
      <c r="EA331" s="35" t="e">
        <f>AA331*#REF!</f>
        <v>#REF!</v>
      </c>
      <c r="EB331" s="35" t="e">
        <f>AB331*#REF!</f>
        <v>#REF!</v>
      </c>
      <c r="EC331" s="35" t="e">
        <f>AC331*#REF!</f>
        <v>#REF!</v>
      </c>
      <c r="ED331" s="35" t="e">
        <f>AD331*#REF!</f>
        <v>#REF!</v>
      </c>
      <c r="EE331" s="35" t="e">
        <f>AE331*#REF!</f>
        <v>#REF!</v>
      </c>
      <c r="EF331" s="35" t="e">
        <f>AF331*#REF!</f>
        <v>#REF!</v>
      </c>
      <c r="EG331" s="35" t="e">
        <f>AG331*#REF!</f>
        <v>#REF!</v>
      </c>
      <c r="EH331" s="35" t="e">
        <f>AH331*#REF!</f>
        <v>#REF!</v>
      </c>
      <c r="EI331" s="35" t="e">
        <f>AI331*#REF!</f>
        <v>#REF!</v>
      </c>
      <c r="EJ331" s="35" t="e">
        <f>AJ331*#REF!</f>
        <v>#REF!</v>
      </c>
      <c r="EK331" s="35" t="e">
        <f>AK331*#REF!</f>
        <v>#REF!</v>
      </c>
      <c r="EM331" s="35" t="e">
        <f>#REF!*H331</f>
        <v>#REF!</v>
      </c>
      <c r="EN331" s="35" t="e">
        <f>#REF!*I331</f>
        <v>#REF!</v>
      </c>
      <c r="EO331" s="35" t="e">
        <f>#REF!*J331</f>
        <v>#REF!</v>
      </c>
      <c r="EP331" s="35" t="e">
        <f>#REF!*L331</f>
        <v>#REF!</v>
      </c>
      <c r="EQ331" s="35" t="e">
        <f>#REF!*Q331</f>
        <v>#REF!</v>
      </c>
      <c r="ER331" s="35" t="e">
        <f>#REF!*U331</f>
        <v>#REF!</v>
      </c>
      <c r="ES331" s="35" t="e">
        <f>#REF!*Y331</f>
        <v>#REF!</v>
      </c>
      <c r="ET331" s="35" t="e">
        <f>#REF!*#REF!</f>
        <v>#REF!</v>
      </c>
      <c r="EU331" s="35" t="e">
        <f>#REF!*P331</f>
        <v>#REF!</v>
      </c>
      <c r="EV331" s="35" t="e">
        <f>#REF!*#REF!</f>
        <v>#REF!</v>
      </c>
      <c r="EW331" s="35" t="e">
        <f>#REF!*#REF!</f>
        <v>#REF!</v>
      </c>
      <c r="EX331" s="35" t="e">
        <f>#REF!*#REF!</f>
        <v>#REF!</v>
      </c>
      <c r="EY331" s="35" t="e">
        <f>#REF!*T331</f>
        <v>#REF!</v>
      </c>
      <c r="EZ331" s="35" t="e">
        <f>#REF!*#REF!</f>
        <v>#REF!</v>
      </c>
      <c r="FA331" s="35" t="e">
        <f>#REF!*#REF!</f>
        <v>#REF!</v>
      </c>
      <c r="FB331" s="35" t="e">
        <f>#REF!*W331</f>
        <v>#REF!</v>
      </c>
      <c r="FC331" s="35" t="e">
        <f>#REF!*X331</f>
        <v>#REF!</v>
      </c>
      <c r="FD331" s="35" t="e">
        <f>#REF!*#REF!</f>
        <v>#REF!</v>
      </c>
      <c r="FE331" s="35" t="e">
        <f>#REF!*Z331</f>
        <v>#REF!</v>
      </c>
      <c r="FF331" s="35" t="e">
        <f>#REF!*AA331</f>
        <v>#REF!</v>
      </c>
      <c r="FG331" s="35" t="e">
        <f>#REF!*AB331</f>
        <v>#REF!</v>
      </c>
      <c r="FH331" s="35" t="e">
        <f>#REF!*AC331</f>
        <v>#REF!</v>
      </c>
      <c r="FI331" s="35" t="e">
        <f>#REF!*AD331</f>
        <v>#REF!</v>
      </c>
      <c r="FJ331" s="35" t="e">
        <f>#REF!*AE331</f>
        <v>#REF!</v>
      </c>
      <c r="FK331" s="35" t="e">
        <f>#REF!*AF331</f>
        <v>#REF!</v>
      </c>
      <c r="FL331" s="35" t="e">
        <f>#REF!*AG331</f>
        <v>#REF!</v>
      </c>
      <c r="FM331" s="35" t="e">
        <f>#REF!*AH331</f>
        <v>#REF!</v>
      </c>
      <c r="FN331" s="35" t="e">
        <f>#REF!*AI331</f>
        <v>#REF!</v>
      </c>
      <c r="FO331" s="35" t="e">
        <f>#REF!*AJ331</f>
        <v>#REF!</v>
      </c>
      <c r="FP331" s="35" t="e">
        <f>#REF!*AK331</f>
        <v>#REF!</v>
      </c>
      <c r="FR331" s="38" t="e">
        <f>IF(#REF!="Onshore","Onshore",IF(AT331="Y","Onshore","Offshore"))</f>
        <v>#REF!</v>
      </c>
    </row>
    <row r="332" spans="1:174" s="37" customFormat="1" ht="12.75" hidden="1" customHeight="1" x14ac:dyDescent="0.25">
      <c r="A332" s="13" t="s">
        <v>0</v>
      </c>
      <c r="B332" s="26" t="str">
        <f t="shared" si="7"/>
        <v>Test - Test - Test</v>
      </c>
      <c r="C332" s="14" t="s">
        <v>204</v>
      </c>
      <c r="D332" s="15" t="s">
        <v>204</v>
      </c>
      <c r="E332" s="15" t="s">
        <v>204</v>
      </c>
      <c r="F332" s="16" t="s">
        <v>419</v>
      </c>
      <c r="G332" s="4" t="s">
        <v>5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 s="19"/>
      <c r="AE332" s="19"/>
      <c r="AF332" s="19"/>
      <c r="AG332" s="19"/>
      <c r="AH332" s="19"/>
      <c r="AI332" s="19"/>
      <c r="AJ332" s="19"/>
      <c r="AK332" s="19"/>
      <c r="AL332" s="27">
        <f t="shared" si="1"/>
        <v>22</v>
      </c>
      <c r="AM332" s="28" t="e">
        <f>AL332*#REF!*8</f>
        <v>#REF!</v>
      </c>
      <c r="AN332" s="27">
        <f t="shared" si="2"/>
        <v>0</v>
      </c>
      <c r="AO332" s="28" t="e">
        <f ca="1">(SUMIF(AD$1:AE$1,"Y",H332:I332)*8*#REF!)+(SUMIF(AF$1:AQ$1,"Y",J332:T332)*8*#REF!)+(SUMIF(AR$1:BC$1,"Y",W332:AG332)*8*#REF!)+(SUMIF(BD$1:BG$1,"Y",AH332:AK332)*8*#REF!)</f>
        <v>#REF!</v>
      </c>
      <c r="AP332" s="29" t="str">
        <f t="shared" si="3"/>
        <v>Test - Test - Test</v>
      </c>
      <c r="AQ332" s="30" t="str">
        <f t="shared" si="4"/>
        <v>Test</v>
      </c>
      <c r="AR332" s="31" t="str">
        <f t="shared" si="5"/>
        <v>teresa.lee</v>
      </c>
      <c r="AS332" s="32" t="str">
        <f t="shared" si="6"/>
        <v>Test</v>
      </c>
      <c r="AT332" s="32" t="e">
        <f>#REF!</f>
        <v>#REF!</v>
      </c>
      <c r="AU332" s="33"/>
      <c r="AV332" s="34"/>
      <c r="AW332" s="35" t="e">
        <f>H332*8*#REF!</f>
        <v>#REF!</v>
      </c>
      <c r="AX332" s="35" t="e">
        <f>I332*8*#REF!</f>
        <v>#REF!</v>
      </c>
      <c r="AY332" s="35" t="e">
        <f>J332*8*#REF!</f>
        <v>#REF!</v>
      </c>
      <c r="AZ332" s="35" t="e">
        <f>L332*8*#REF!</f>
        <v>#REF!</v>
      </c>
      <c r="BA332" s="35" t="e">
        <f>Q332*8*#REF!</f>
        <v>#REF!</v>
      </c>
      <c r="BB332" s="35" t="e">
        <f>U332*8*#REF!</f>
        <v>#REF!</v>
      </c>
      <c r="BC332" s="35" t="e">
        <f>Y332*8*#REF!</f>
        <v>#REF!</v>
      </c>
      <c r="BD332" s="35" t="e">
        <f>#REF!*8*#REF!</f>
        <v>#REF!</v>
      </c>
      <c r="BE332" s="35" t="e">
        <f>P332*8*#REF!</f>
        <v>#REF!</v>
      </c>
      <c r="BF332" s="35" t="e">
        <f>#REF!*8*#REF!</f>
        <v>#REF!</v>
      </c>
      <c r="BG332" s="35" t="e">
        <f>#REF!*8*#REF!</f>
        <v>#REF!</v>
      </c>
      <c r="BH332" s="35" t="e">
        <f>#REF!*8*#REF!</f>
        <v>#REF!</v>
      </c>
      <c r="BI332" s="36" t="e">
        <f>T332*8*#REF!</f>
        <v>#REF!</v>
      </c>
      <c r="BJ332" s="36" t="e">
        <f>#REF!*8*#REF!</f>
        <v>#REF!</v>
      </c>
      <c r="BK332" s="36" t="e">
        <f>#REF!*8*#REF!</f>
        <v>#REF!</v>
      </c>
      <c r="BL332" s="36" t="e">
        <f>W332*8*#REF!</f>
        <v>#REF!</v>
      </c>
      <c r="BM332" s="36" t="e">
        <f>X332*8*#REF!</f>
        <v>#REF!</v>
      </c>
      <c r="BN332" s="36" t="e">
        <f>#REF!*8*#REF!</f>
        <v>#REF!</v>
      </c>
      <c r="BO332" s="36" t="e">
        <f>Z332*8*#REF!</f>
        <v>#REF!</v>
      </c>
      <c r="BP332" s="36" t="e">
        <f>AA332*8*#REF!</f>
        <v>#REF!</v>
      </c>
      <c r="BQ332" s="36" t="e">
        <f>AB332*8*#REF!</f>
        <v>#REF!</v>
      </c>
      <c r="BR332" s="36" t="e">
        <f>AC332*8*#REF!</f>
        <v>#REF!</v>
      </c>
      <c r="BS332" s="36" t="e">
        <f>AD332*8*#REF!</f>
        <v>#REF!</v>
      </c>
      <c r="BT332" s="35" t="e">
        <f>AE332*8*#REF!</f>
        <v>#REF!</v>
      </c>
      <c r="BU332" s="35" t="e">
        <f>AF332*8*#REF!</f>
        <v>#REF!</v>
      </c>
      <c r="BV332" s="35" t="e">
        <f>AG332*8*#REF!</f>
        <v>#REF!</v>
      </c>
      <c r="BW332" s="35" t="e">
        <f>AH332*8*#REF!</f>
        <v>#REF!</v>
      </c>
      <c r="BX332" s="35" t="e">
        <f>AI332*8*#REF!</f>
        <v>#REF!</v>
      </c>
      <c r="BY332" s="35" t="e">
        <f>AJ332*8*#REF!</f>
        <v>#REF!</v>
      </c>
      <c r="BZ332" s="35" t="e">
        <f>AK332*8*#REF!</f>
        <v>#REF!</v>
      </c>
      <c r="CC332" s="35" t="e">
        <f>#REF!*H332</f>
        <v>#REF!</v>
      </c>
      <c r="CD332" s="35" t="e">
        <f>#REF!*I332</f>
        <v>#REF!</v>
      </c>
      <c r="CE332" s="35" t="e">
        <f>#REF!*J332</f>
        <v>#REF!</v>
      </c>
      <c r="CF332" s="35" t="e">
        <f>#REF!*L332</f>
        <v>#REF!</v>
      </c>
      <c r="CG332" s="35" t="e">
        <f>#REF!*Q332</f>
        <v>#REF!</v>
      </c>
      <c r="CH332" s="35" t="e">
        <f>#REF!*U332</f>
        <v>#REF!</v>
      </c>
      <c r="CI332" s="35" t="e">
        <f>#REF!*Y332</f>
        <v>#REF!</v>
      </c>
      <c r="CJ332" s="35" t="e">
        <f>#REF!*#REF!</f>
        <v>#REF!</v>
      </c>
      <c r="CK332" s="35" t="e">
        <f>#REF!*P332</f>
        <v>#REF!</v>
      </c>
      <c r="CL332" s="35" t="e">
        <f>#REF!*#REF!</f>
        <v>#REF!</v>
      </c>
      <c r="CM332" s="35" t="e">
        <f>#REF!*#REF!</f>
        <v>#REF!</v>
      </c>
      <c r="CN332" s="35" t="e">
        <f>#REF!*#REF!</f>
        <v>#REF!</v>
      </c>
      <c r="CO332" s="35" t="e">
        <f>#REF!*T332</f>
        <v>#REF!</v>
      </c>
      <c r="CP332" s="35" t="e">
        <f>#REF!*#REF!</f>
        <v>#REF!</v>
      </c>
      <c r="CQ332" s="35" t="e">
        <f>#REF!*#REF!</f>
        <v>#REF!</v>
      </c>
      <c r="CR332" s="35" t="e">
        <f>#REF!*W332</f>
        <v>#REF!</v>
      </c>
      <c r="CS332" s="35" t="e">
        <f>#REF!*X332</f>
        <v>#REF!</v>
      </c>
      <c r="CT332" s="35" t="e">
        <f>#REF!*#REF!</f>
        <v>#REF!</v>
      </c>
      <c r="CU332" s="35" t="e">
        <f>#REF!*Z332</f>
        <v>#REF!</v>
      </c>
      <c r="CV332" s="35" t="e">
        <f>#REF!*AA332</f>
        <v>#REF!</v>
      </c>
      <c r="CW332" s="35" t="e">
        <f>#REF!*AB332</f>
        <v>#REF!</v>
      </c>
      <c r="CX332" s="35" t="e">
        <f>#REF!*AC332</f>
        <v>#REF!</v>
      </c>
      <c r="CY332" s="35" t="e">
        <f>#REF!*AD332</f>
        <v>#REF!</v>
      </c>
      <c r="CZ332" s="35" t="e">
        <f>#REF!*AE332</f>
        <v>#REF!</v>
      </c>
      <c r="DA332" s="35" t="e">
        <f>#REF!*AF332</f>
        <v>#REF!</v>
      </c>
      <c r="DB332" s="35" t="e">
        <f>#REF!*AG332</f>
        <v>#REF!</v>
      </c>
      <c r="DC332" s="35" t="e">
        <f>#REF!*AH332</f>
        <v>#REF!</v>
      </c>
      <c r="DD332" s="35" t="e">
        <f>#REF!*AI332</f>
        <v>#REF!</v>
      </c>
      <c r="DE332" s="35" t="e">
        <f>#REF!*AJ332</f>
        <v>#REF!</v>
      </c>
      <c r="DF332" s="35" t="e">
        <f>#REF!*AK332</f>
        <v>#REF!</v>
      </c>
      <c r="DH332" s="35" t="e">
        <f>H332*#REF!</f>
        <v>#REF!</v>
      </c>
      <c r="DI332" s="35" t="e">
        <f>I332*#REF!</f>
        <v>#REF!</v>
      </c>
      <c r="DJ332" s="35" t="e">
        <f>J332*#REF!</f>
        <v>#REF!</v>
      </c>
      <c r="DK332" s="35" t="e">
        <f>L332*#REF!</f>
        <v>#REF!</v>
      </c>
      <c r="DL332" s="35" t="e">
        <f>Q332*#REF!</f>
        <v>#REF!</v>
      </c>
      <c r="DM332" s="35" t="e">
        <f>U332*#REF!</f>
        <v>#REF!</v>
      </c>
      <c r="DN332" s="35" t="e">
        <f>Y332*#REF!</f>
        <v>#REF!</v>
      </c>
      <c r="DO332" s="35" t="e">
        <f>#REF!*#REF!</f>
        <v>#REF!</v>
      </c>
      <c r="DP332" s="35" t="e">
        <f>P332*#REF!</f>
        <v>#REF!</v>
      </c>
      <c r="DQ332" s="35" t="e">
        <f>#REF!*#REF!</f>
        <v>#REF!</v>
      </c>
      <c r="DR332" s="35" t="e">
        <f>#REF!*#REF!</f>
        <v>#REF!</v>
      </c>
      <c r="DS332" s="35" t="e">
        <f>#REF!*#REF!</f>
        <v>#REF!</v>
      </c>
      <c r="DT332" s="35" t="e">
        <f>T332*#REF!</f>
        <v>#REF!</v>
      </c>
      <c r="DU332" s="35" t="e">
        <f>#REF!*#REF!</f>
        <v>#REF!</v>
      </c>
      <c r="DV332" s="35" t="e">
        <f>#REF!*#REF!</f>
        <v>#REF!</v>
      </c>
      <c r="DW332" s="35" t="e">
        <f>W332*#REF!</f>
        <v>#REF!</v>
      </c>
      <c r="DX332" s="35" t="e">
        <f>X332*#REF!</f>
        <v>#REF!</v>
      </c>
      <c r="DY332" s="35" t="e">
        <f>#REF!*#REF!</f>
        <v>#REF!</v>
      </c>
      <c r="DZ332" s="35" t="e">
        <f>Z332*#REF!</f>
        <v>#REF!</v>
      </c>
      <c r="EA332" s="35" t="e">
        <f>AA332*#REF!</f>
        <v>#REF!</v>
      </c>
      <c r="EB332" s="35" t="e">
        <f>AB332*#REF!</f>
        <v>#REF!</v>
      </c>
      <c r="EC332" s="35" t="e">
        <f>AC332*#REF!</f>
        <v>#REF!</v>
      </c>
      <c r="ED332" s="35" t="e">
        <f>AD332*#REF!</f>
        <v>#REF!</v>
      </c>
      <c r="EE332" s="35" t="e">
        <f>AE332*#REF!</f>
        <v>#REF!</v>
      </c>
      <c r="EF332" s="35" t="e">
        <f>AF332*#REF!</f>
        <v>#REF!</v>
      </c>
      <c r="EG332" s="35" t="e">
        <f>AG332*#REF!</f>
        <v>#REF!</v>
      </c>
      <c r="EH332" s="35" t="e">
        <f>AH332*#REF!</f>
        <v>#REF!</v>
      </c>
      <c r="EI332" s="35" t="e">
        <f>AI332*#REF!</f>
        <v>#REF!</v>
      </c>
      <c r="EJ332" s="35" t="e">
        <f>AJ332*#REF!</f>
        <v>#REF!</v>
      </c>
      <c r="EK332" s="35" t="e">
        <f>AK332*#REF!</f>
        <v>#REF!</v>
      </c>
      <c r="EM332" s="35" t="e">
        <f>#REF!*H332</f>
        <v>#REF!</v>
      </c>
      <c r="EN332" s="35" t="e">
        <f>#REF!*I332</f>
        <v>#REF!</v>
      </c>
      <c r="EO332" s="35" t="e">
        <f>#REF!*J332</f>
        <v>#REF!</v>
      </c>
      <c r="EP332" s="35" t="e">
        <f>#REF!*L332</f>
        <v>#REF!</v>
      </c>
      <c r="EQ332" s="35" t="e">
        <f>#REF!*Q332</f>
        <v>#REF!</v>
      </c>
      <c r="ER332" s="35" t="e">
        <f>#REF!*U332</f>
        <v>#REF!</v>
      </c>
      <c r="ES332" s="35" t="e">
        <f>#REF!*Y332</f>
        <v>#REF!</v>
      </c>
      <c r="ET332" s="35" t="e">
        <f>#REF!*#REF!</f>
        <v>#REF!</v>
      </c>
      <c r="EU332" s="35" t="e">
        <f>#REF!*P332</f>
        <v>#REF!</v>
      </c>
      <c r="EV332" s="35" t="e">
        <f>#REF!*#REF!</f>
        <v>#REF!</v>
      </c>
      <c r="EW332" s="35" t="e">
        <f>#REF!*#REF!</f>
        <v>#REF!</v>
      </c>
      <c r="EX332" s="35" t="e">
        <f>#REF!*#REF!</f>
        <v>#REF!</v>
      </c>
      <c r="EY332" s="35" t="e">
        <f>#REF!*T332</f>
        <v>#REF!</v>
      </c>
      <c r="EZ332" s="35" t="e">
        <f>#REF!*#REF!</f>
        <v>#REF!</v>
      </c>
      <c r="FA332" s="35" t="e">
        <f>#REF!*#REF!</f>
        <v>#REF!</v>
      </c>
      <c r="FB332" s="35" t="e">
        <f>#REF!*W332</f>
        <v>#REF!</v>
      </c>
      <c r="FC332" s="35" t="e">
        <f>#REF!*X332</f>
        <v>#REF!</v>
      </c>
      <c r="FD332" s="35" t="e">
        <f>#REF!*#REF!</f>
        <v>#REF!</v>
      </c>
      <c r="FE332" s="35" t="e">
        <f>#REF!*Z332</f>
        <v>#REF!</v>
      </c>
      <c r="FF332" s="35" t="e">
        <f>#REF!*AA332</f>
        <v>#REF!</v>
      </c>
      <c r="FG332" s="35" t="e">
        <f>#REF!*AB332</f>
        <v>#REF!</v>
      </c>
      <c r="FH332" s="35" t="e">
        <f>#REF!*AC332</f>
        <v>#REF!</v>
      </c>
      <c r="FI332" s="35" t="e">
        <f>#REF!*AD332</f>
        <v>#REF!</v>
      </c>
      <c r="FJ332" s="35" t="e">
        <f>#REF!*AE332</f>
        <v>#REF!</v>
      </c>
      <c r="FK332" s="35" t="e">
        <f>#REF!*AF332</f>
        <v>#REF!</v>
      </c>
      <c r="FL332" s="35" t="e">
        <f>#REF!*AG332</f>
        <v>#REF!</v>
      </c>
      <c r="FM332" s="35" t="e">
        <f>#REF!*AH332</f>
        <v>#REF!</v>
      </c>
      <c r="FN332" s="35" t="e">
        <f>#REF!*AI332</f>
        <v>#REF!</v>
      </c>
      <c r="FO332" s="35" t="e">
        <f>#REF!*AJ332</f>
        <v>#REF!</v>
      </c>
      <c r="FP332" s="35" t="e">
        <f>#REF!*AK332</f>
        <v>#REF!</v>
      </c>
      <c r="FR332" s="38" t="e">
        <f>IF(#REF!="Onshore","Onshore",IF(AT332="Y","Onshore","Offshore"))</f>
        <v>#REF!</v>
      </c>
    </row>
    <row r="333" spans="1:174" s="37" customFormat="1" ht="12.75" hidden="1" customHeight="1" x14ac:dyDescent="0.25">
      <c r="A333" s="13" t="s">
        <v>0</v>
      </c>
      <c r="B333" s="26" t="str">
        <f t="shared" si="7"/>
        <v>Test - Test - Management</v>
      </c>
      <c r="C333" s="14" t="s">
        <v>204</v>
      </c>
      <c r="D333" s="15" t="s">
        <v>204</v>
      </c>
      <c r="E333" s="15" t="s">
        <v>14</v>
      </c>
      <c r="F333" s="16" t="s">
        <v>420</v>
      </c>
      <c r="G333" s="4" t="s">
        <v>5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s="19"/>
      <c r="AE333" s="19"/>
      <c r="AF333" s="19"/>
      <c r="AG333" s="19"/>
      <c r="AH333" s="19"/>
      <c r="AI333" s="19"/>
      <c r="AJ333" s="19"/>
      <c r="AK333" s="19"/>
      <c r="AL333" s="27">
        <f t="shared" si="1"/>
        <v>9</v>
      </c>
      <c r="AM333" s="28" t="e">
        <f>AL333*#REF!*8</f>
        <v>#REF!</v>
      </c>
      <c r="AN333" s="27">
        <f t="shared" si="2"/>
        <v>0</v>
      </c>
      <c r="AO333" s="28" t="e">
        <f ca="1">(SUMIF(AD$1:AE$1,"Y",H333:I333)*8*#REF!)+(SUMIF(AF$1:AQ$1,"Y",J333:T333)*8*#REF!)+(SUMIF(AR$1:BC$1,"Y",W333:AG333)*8*#REF!)+(SUMIF(BD$1:BG$1,"Y",AH333:AK333)*8*#REF!)</f>
        <v>#REF!</v>
      </c>
      <c r="AP333" s="29" t="str">
        <f t="shared" si="3"/>
        <v>Test - Test - Management</v>
      </c>
      <c r="AQ333" s="30" t="str">
        <f t="shared" si="4"/>
        <v>Test</v>
      </c>
      <c r="AR333" s="31" t="str">
        <f t="shared" si="5"/>
        <v>sam.mason</v>
      </c>
      <c r="AS333" s="32" t="str">
        <f t="shared" si="6"/>
        <v>Management</v>
      </c>
      <c r="AT333" s="32" t="e">
        <f>#REF!</f>
        <v>#REF!</v>
      </c>
      <c r="AU333" s="33"/>
      <c r="AV333" s="34"/>
      <c r="AW333" s="35" t="e">
        <f>H333*8*#REF!</f>
        <v>#REF!</v>
      </c>
      <c r="AX333" s="35" t="e">
        <f>I333*8*#REF!</f>
        <v>#REF!</v>
      </c>
      <c r="AY333" s="35" t="e">
        <f>J333*8*#REF!</f>
        <v>#REF!</v>
      </c>
      <c r="AZ333" s="35" t="e">
        <f>L333*8*#REF!</f>
        <v>#REF!</v>
      </c>
      <c r="BA333" s="35" t="e">
        <f>Q333*8*#REF!</f>
        <v>#REF!</v>
      </c>
      <c r="BB333" s="35" t="e">
        <f>U333*8*#REF!</f>
        <v>#REF!</v>
      </c>
      <c r="BC333" s="35" t="e">
        <f>Y333*8*#REF!</f>
        <v>#REF!</v>
      </c>
      <c r="BD333" s="35" t="e">
        <f>#REF!*8*#REF!</f>
        <v>#REF!</v>
      </c>
      <c r="BE333" s="35" t="e">
        <f>P333*8*#REF!</f>
        <v>#REF!</v>
      </c>
      <c r="BF333" s="35" t="e">
        <f>#REF!*8*#REF!</f>
        <v>#REF!</v>
      </c>
      <c r="BG333" s="35" t="e">
        <f>#REF!*8*#REF!</f>
        <v>#REF!</v>
      </c>
      <c r="BH333" s="35" t="e">
        <f>#REF!*8*#REF!</f>
        <v>#REF!</v>
      </c>
      <c r="BI333" s="36" t="e">
        <f>T333*8*#REF!</f>
        <v>#REF!</v>
      </c>
      <c r="BJ333" s="36" t="e">
        <f>#REF!*8*#REF!</f>
        <v>#REF!</v>
      </c>
      <c r="BK333" s="36" t="e">
        <f>#REF!*8*#REF!</f>
        <v>#REF!</v>
      </c>
      <c r="BL333" s="36" t="e">
        <f>W333*8*#REF!</f>
        <v>#REF!</v>
      </c>
      <c r="BM333" s="36" t="e">
        <f>X333*8*#REF!</f>
        <v>#REF!</v>
      </c>
      <c r="BN333" s="36" t="e">
        <f>#REF!*8*#REF!</f>
        <v>#REF!</v>
      </c>
      <c r="BO333" s="36" t="e">
        <f>Z333*8*#REF!</f>
        <v>#REF!</v>
      </c>
      <c r="BP333" s="36" t="e">
        <f>AA333*8*#REF!</f>
        <v>#REF!</v>
      </c>
      <c r="BQ333" s="36" t="e">
        <f>AB333*8*#REF!</f>
        <v>#REF!</v>
      </c>
      <c r="BR333" s="36" t="e">
        <f>AC333*8*#REF!</f>
        <v>#REF!</v>
      </c>
      <c r="BS333" s="36" t="e">
        <f>AD333*8*#REF!</f>
        <v>#REF!</v>
      </c>
      <c r="BT333" s="35" t="e">
        <f>AE333*8*#REF!</f>
        <v>#REF!</v>
      </c>
      <c r="BU333" s="35" t="e">
        <f>AF333*8*#REF!</f>
        <v>#REF!</v>
      </c>
      <c r="BV333" s="35" t="e">
        <f>AG333*8*#REF!</f>
        <v>#REF!</v>
      </c>
      <c r="BW333" s="35" t="e">
        <f>AH333*8*#REF!</f>
        <v>#REF!</v>
      </c>
      <c r="BX333" s="35" t="e">
        <f>AI333*8*#REF!</f>
        <v>#REF!</v>
      </c>
      <c r="BY333" s="35" t="e">
        <f>AJ333*8*#REF!</f>
        <v>#REF!</v>
      </c>
      <c r="BZ333" s="35" t="e">
        <f>AK333*8*#REF!</f>
        <v>#REF!</v>
      </c>
      <c r="CC333" s="35" t="e">
        <f>#REF!*H333</f>
        <v>#REF!</v>
      </c>
      <c r="CD333" s="35" t="e">
        <f>#REF!*I333</f>
        <v>#REF!</v>
      </c>
      <c r="CE333" s="35" t="e">
        <f>#REF!*J333</f>
        <v>#REF!</v>
      </c>
      <c r="CF333" s="35" t="e">
        <f>#REF!*L333</f>
        <v>#REF!</v>
      </c>
      <c r="CG333" s="35" t="e">
        <f>#REF!*Q333</f>
        <v>#REF!</v>
      </c>
      <c r="CH333" s="35" t="e">
        <f>#REF!*U333</f>
        <v>#REF!</v>
      </c>
      <c r="CI333" s="35" t="e">
        <f>#REF!*Y333</f>
        <v>#REF!</v>
      </c>
      <c r="CJ333" s="35" t="e">
        <f>#REF!*#REF!</f>
        <v>#REF!</v>
      </c>
      <c r="CK333" s="35" t="e">
        <f>#REF!*P333</f>
        <v>#REF!</v>
      </c>
      <c r="CL333" s="35" t="e">
        <f>#REF!*#REF!</f>
        <v>#REF!</v>
      </c>
      <c r="CM333" s="35" t="e">
        <f>#REF!*#REF!</f>
        <v>#REF!</v>
      </c>
      <c r="CN333" s="35" t="e">
        <f>#REF!*#REF!</f>
        <v>#REF!</v>
      </c>
      <c r="CO333" s="35" t="e">
        <f>#REF!*T333</f>
        <v>#REF!</v>
      </c>
      <c r="CP333" s="35" t="e">
        <f>#REF!*#REF!</f>
        <v>#REF!</v>
      </c>
      <c r="CQ333" s="35" t="e">
        <f>#REF!*#REF!</f>
        <v>#REF!</v>
      </c>
      <c r="CR333" s="35" t="e">
        <f>#REF!*W333</f>
        <v>#REF!</v>
      </c>
      <c r="CS333" s="35" t="e">
        <f>#REF!*X333</f>
        <v>#REF!</v>
      </c>
      <c r="CT333" s="35" t="e">
        <f>#REF!*#REF!</f>
        <v>#REF!</v>
      </c>
      <c r="CU333" s="35" t="e">
        <f>#REF!*Z333</f>
        <v>#REF!</v>
      </c>
      <c r="CV333" s="35" t="e">
        <f>#REF!*AA333</f>
        <v>#REF!</v>
      </c>
      <c r="CW333" s="35" t="e">
        <f>#REF!*AB333</f>
        <v>#REF!</v>
      </c>
      <c r="CX333" s="35" t="e">
        <f>#REF!*AC333</f>
        <v>#REF!</v>
      </c>
      <c r="CY333" s="35" t="e">
        <f>#REF!*AD333</f>
        <v>#REF!</v>
      </c>
      <c r="CZ333" s="35" t="e">
        <f>#REF!*AE333</f>
        <v>#REF!</v>
      </c>
      <c r="DA333" s="35" t="e">
        <f>#REF!*AF333</f>
        <v>#REF!</v>
      </c>
      <c r="DB333" s="35" t="e">
        <f>#REF!*AG333</f>
        <v>#REF!</v>
      </c>
      <c r="DC333" s="35" t="e">
        <f>#REF!*AH333</f>
        <v>#REF!</v>
      </c>
      <c r="DD333" s="35" t="e">
        <f>#REF!*AI333</f>
        <v>#REF!</v>
      </c>
      <c r="DE333" s="35" t="e">
        <f>#REF!*AJ333</f>
        <v>#REF!</v>
      </c>
      <c r="DF333" s="35" t="e">
        <f>#REF!*AK333</f>
        <v>#REF!</v>
      </c>
      <c r="DH333" s="35" t="e">
        <f>H333*#REF!</f>
        <v>#REF!</v>
      </c>
      <c r="DI333" s="35" t="e">
        <f>I333*#REF!</f>
        <v>#REF!</v>
      </c>
      <c r="DJ333" s="35" t="e">
        <f>J333*#REF!</f>
        <v>#REF!</v>
      </c>
      <c r="DK333" s="35" t="e">
        <f>L333*#REF!</f>
        <v>#REF!</v>
      </c>
      <c r="DL333" s="35" t="e">
        <f>Q333*#REF!</f>
        <v>#REF!</v>
      </c>
      <c r="DM333" s="35" t="e">
        <f>U333*#REF!</f>
        <v>#REF!</v>
      </c>
      <c r="DN333" s="35" t="e">
        <f>Y333*#REF!</f>
        <v>#REF!</v>
      </c>
      <c r="DO333" s="35" t="e">
        <f>#REF!*#REF!</f>
        <v>#REF!</v>
      </c>
      <c r="DP333" s="35" t="e">
        <f>P333*#REF!</f>
        <v>#REF!</v>
      </c>
      <c r="DQ333" s="35" t="e">
        <f>#REF!*#REF!</f>
        <v>#REF!</v>
      </c>
      <c r="DR333" s="35" t="e">
        <f>#REF!*#REF!</f>
        <v>#REF!</v>
      </c>
      <c r="DS333" s="35" t="e">
        <f>#REF!*#REF!</f>
        <v>#REF!</v>
      </c>
      <c r="DT333" s="35" t="e">
        <f>T333*#REF!</f>
        <v>#REF!</v>
      </c>
      <c r="DU333" s="35" t="e">
        <f>#REF!*#REF!</f>
        <v>#REF!</v>
      </c>
      <c r="DV333" s="35" t="e">
        <f>#REF!*#REF!</f>
        <v>#REF!</v>
      </c>
      <c r="DW333" s="35" t="e">
        <f>W333*#REF!</f>
        <v>#REF!</v>
      </c>
      <c r="DX333" s="35" t="e">
        <f>X333*#REF!</f>
        <v>#REF!</v>
      </c>
      <c r="DY333" s="35" t="e">
        <f>#REF!*#REF!</f>
        <v>#REF!</v>
      </c>
      <c r="DZ333" s="35" t="e">
        <f>Z333*#REF!</f>
        <v>#REF!</v>
      </c>
      <c r="EA333" s="35" t="e">
        <f>AA333*#REF!</f>
        <v>#REF!</v>
      </c>
      <c r="EB333" s="35" t="e">
        <f>AB333*#REF!</f>
        <v>#REF!</v>
      </c>
      <c r="EC333" s="35" t="e">
        <f>AC333*#REF!</f>
        <v>#REF!</v>
      </c>
      <c r="ED333" s="35" t="e">
        <f>AD333*#REF!</f>
        <v>#REF!</v>
      </c>
      <c r="EE333" s="35" t="e">
        <f>AE333*#REF!</f>
        <v>#REF!</v>
      </c>
      <c r="EF333" s="35" t="e">
        <f>AF333*#REF!</f>
        <v>#REF!</v>
      </c>
      <c r="EG333" s="35" t="e">
        <f>AG333*#REF!</f>
        <v>#REF!</v>
      </c>
      <c r="EH333" s="35" t="e">
        <f>AH333*#REF!</f>
        <v>#REF!</v>
      </c>
      <c r="EI333" s="35" t="e">
        <f>AI333*#REF!</f>
        <v>#REF!</v>
      </c>
      <c r="EJ333" s="35" t="e">
        <f>AJ333*#REF!</f>
        <v>#REF!</v>
      </c>
      <c r="EK333" s="35" t="e">
        <f>AK333*#REF!</f>
        <v>#REF!</v>
      </c>
      <c r="EM333" s="35" t="e">
        <f>#REF!*H333</f>
        <v>#REF!</v>
      </c>
      <c r="EN333" s="35" t="e">
        <f>#REF!*I333</f>
        <v>#REF!</v>
      </c>
      <c r="EO333" s="35" t="e">
        <f>#REF!*J333</f>
        <v>#REF!</v>
      </c>
      <c r="EP333" s="35" t="e">
        <f>#REF!*L333</f>
        <v>#REF!</v>
      </c>
      <c r="EQ333" s="35" t="e">
        <f>#REF!*Q333</f>
        <v>#REF!</v>
      </c>
      <c r="ER333" s="35" t="e">
        <f>#REF!*U333</f>
        <v>#REF!</v>
      </c>
      <c r="ES333" s="35" t="e">
        <f>#REF!*Y333</f>
        <v>#REF!</v>
      </c>
      <c r="ET333" s="35" t="e">
        <f>#REF!*#REF!</f>
        <v>#REF!</v>
      </c>
      <c r="EU333" s="35" t="e">
        <f>#REF!*P333</f>
        <v>#REF!</v>
      </c>
      <c r="EV333" s="35" t="e">
        <f>#REF!*#REF!</f>
        <v>#REF!</v>
      </c>
      <c r="EW333" s="35" t="e">
        <f>#REF!*#REF!</f>
        <v>#REF!</v>
      </c>
      <c r="EX333" s="35" t="e">
        <f>#REF!*#REF!</f>
        <v>#REF!</v>
      </c>
      <c r="EY333" s="35" t="e">
        <f>#REF!*T333</f>
        <v>#REF!</v>
      </c>
      <c r="EZ333" s="35" t="e">
        <f>#REF!*#REF!</f>
        <v>#REF!</v>
      </c>
      <c r="FA333" s="35" t="e">
        <f>#REF!*#REF!</f>
        <v>#REF!</v>
      </c>
      <c r="FB333" s="35" t="e">
        <f>#REF!*W333</f>
        <v>#REF!</v>
      </c>
      <c r="FC333" s="35" t="e">
        <f>#REF!*X333</f>
        <v>#REF!</v>
      </c>
      <c r="FD333" s="35" t="e">
        <f>#REF!*#REF!</f>
        <v>#REF!</v>
      </c>
      <c r="FE333" s="35" t="e">
        <f>#REF!*Z333</f>
        <v>#REF!</v>
      </c>
      <c r="FF333" s="35" t="e">
        <f>#REF!*AA333</f>
        <v>#REF!</v>
      </c>
      <c r="FG333" s="35" t="e">
        <f>#REF!*AB333</f>
        <v>#REF!</v>
      </c>
      <c r="FH333" s="35" t="e">
        <f>#REF!*AC333</f>
        <v>#REF!</v>
      </c>
      <c r="FI333" s="35" t="e">
        <f>#REF!*AD333</f>
        <v>#REF!</v>
      </c>
      <c r="FJ333" s="35" t="e">
        <f>#REF!*AE333</f>
        <v>#REF!</v>
      </c>
      <c r="FK333" s="35" t="e">
        <f>#REF!*AF333</f>
        <v>#REF!</v>
      </c>
      <c r="FL333" s="35" t="e">
        <f>#REF!*AG333</f>
        <v>#REF!</v>
      </c>
      <c r="FM333" s="35" t="e">
        <f>#REF!*AH333</f>
        <v>#REF!</v>
      </c>
      <c r="FN333" s="35" t="e">
        <f>#REF!*AI333</f>
        <v>#REF!</v>
      </c>
      <c r="FO333" s="35" t="e">
        <f>#REF!*AJ333</f>
        <v>#REF!</v>
      </c>
      <c r="FP333" s="35" t="e">
        <f>#REF!*AK333</f>
        <v>#REF!</v>
      </c>
      <c r="FR333" s="38" t="e">
        <f>IF(#REF!="Onshore","Onshore",IF(AT333="Y","Onshore","Offshore"))</f>
        <v>#REF!</v>
      </c>
    </row>
    <row r="334" spans="1:174" s="37" customFormat="1" ht="12.75" hidden="1" customHeight="1" x14ac:dyDescent="0.25">
      <c r="A334" s="13" t="s">
        <v>0</v>
      </c>
      <c r="B334" s="26" t="str">
        <f t="shared" si="7"/>
        <v>Test - Test - Management</v>
      </c>
      <c r="C334" s="14" t="s">
        <v>204</v>
      </c>
      <c r="D334" s="15" t="s">
        <v>204</v>
      </c>
      <c r="E334" s="15" t="s">
        <v>14</v>
      </c>
      <c r="F334" s="16" t="s">
        <v>421</v>
      </c>
      <c r="G334" s="4" t="s">
        <v>5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s="19"/>
      <c r="AE334" s="19"/>
      <c r="AF334" s="19"/>
      <c r="AG334" s="19"/>
      <c r="AH334" s="19"/>
      <c r="AI334" s="19"/>
      <c r="AJ334" s="19"/>
      <c r="AK334" s="19"/>
      <c r="AL334" s="27">
        <f t="shared" si="1"/>
        <v>9</v>
      </c>
      <c r="AM334" s="28" t="e">
        <f>AL334*#REF!*8</f>
        <v>#REF!</v>
      </c>
      <c r="AN334" s="27">
        <f t="shared" si="2"/>
        <v>0</v>
      </c>
      <c r="AO334" s="28" t="e">
        <f ca="1">(SUMIF(AD$1:AE$1,"Y",H334:I334)*8*#REF!)+(SUMIF(AF$1:AQ$1,"Y",J334:T334)*8*#REF!)+(SUMIF(AR$1:BC$1,"Y",W334:AG334)*8*#REF!)+(SUMIF(BD$1:BG$1,"Y",AH334:AK334)*8*#REF!)</f>
        <v>#REF!</v>
      </c>
      <c r="AP334" s="29" t="str">
        <f t="shared" si="3"/>
        <v>Test - Test - Management</v>
      </c>
      <c r="AQ334" s="30" t="str">
        <f t="shared" si="4"/>
        <v>Test</v>
      </c>
      <c r="AR334" s="31" t="str">
        <f t="shared" si="5"/>
        <v>c.r.kimpton</v>
      </c>
      <c r="AS334" s="32" t="str">
        <f t="shared" si="6"/>
        <v>Management</v>
      </c>
      <c r="AT334" s="32" t="e">
        <f>#REF!</f>
        <v>#REF!</v>
      </c>
      <c r="AU334" s="33"/>
      <c r="AV334" s="34"/>
      <c r="AW334" s="35" t="e">
        <f>H334*8*#REF!</f>
        <v>#REF!</v>
      </c>
      <c r="AX334" s="35" t="e">
        <f>I334*8*#REF!</f>
        <v>#REF!</v>
      </c>
      <c r="AY334" s="35" t="e">
        <f>J334*8*#REF!</f>
        <v>#REF!</v>
      </c>
      <c r="AZ334" s="35" t="e">
        <f>L334*8*#REF!</f>
        <v>#REF!</v>
      </c>
      <c r="BA334" s="35" t="e">
        <f>Q334*8*#REF!</f>
        <v>#REF!</v>
      </c>
      <c r="BB334" s="35" t="e">
        <f>U334*8*#REF!</f>
        <v>#REF!</v>
      </c>
      <c r="BC334" s="35" t="e">
        <f>Y334*8*#REF!</f>
        <v>#REF!</v>
      </c>
      <c r="BD334" s="35" t="e">
        <f>#REF!*8*#REF!</f>
        <v>#REF!</v>
      </c>
      <c r="BE334" s="35" t="e">
        <f>P334*8*#REF!</f>
        <v>#REF!</v>
      </c>
      <c r="BF334" s="35" t="e">
        <f>#REF!*8*#REF!</f>
        <v>#REF!</v>
      </c>
      <c r="BG334" s="35" t="e">
        <f>#REF!*8*#REF!</f>
        <v>#REF!</v>
      </c>
      <c r="BH334" s="35" t="e">
        <f>#REF!*8*#REF!</f>
        <v>#REF!</v>
      </c>
      <c r="BI334" s="36" t="e">
        <f>T334*8*#REF!</f>
        <v>#REF!</v>
      </c>
      <c r="BJ334" s="36" t="e">
        <f>#REF!*8*#REF!</f>
        <v>#REF!</v>
      </c>
      <c r="BK334" s="36" t="e">
        <f>#REF!*8*#REF!</f>
        <v>#REF!</v>
      </c>
      <c r="BL334" s="36" t="e">
        <f>W334*8*#REF!</f>
        <v>#REF!</v>
      </c>
      <c r="BM334" s="36" t="e">
        <f>X334*8*#REF!</f>
        <v>#REF!</v>
      </c>
      <c r="BN334" s="36" t="e">
        <f>#REF!*8*#REF!</f>
        <v>#REF!</v>
      </c>
      <c r="BO334" s="36" t="e">
        <f>Z334*8*#REF!</f>
        <v>#REF!</v>
      </c>
      <c r="BP334" s="36" t="e">
        <f>AA334*8*#REF!</f>
        <v>#REF!</v>
      </c>
      <c r="BQ334" s="36" t="e">
        <f>AB334*8*#REF!</f>
        <v>#REF!</v>
      </c>
      <c r="BR334" s="36" t="e">
        <f>AC334*8*#REF!</f>
        <v>#REF!</v>
      </c>
      <c r="BS334" s="36" t="e">
        <f>AD334*8*#REF!</f>
        <v>#REF!</v>
      </c>
      <c r="BT334" s="35" t="e">
        <f>AE334*8*#REF!</f>
        <v>#REF!</v>
      </c>
      <c r="BU334" s="35" t="e">
        <f>AF334*8*#REF!</f>
        <v>#REF!</v>
      </c>
      <c r="BV334" s="35" t="e">
        <f>AG334*8*#REF!</f>
        <v>#REF!</v>
      </c>
      <c r="BW334" s="35" t="e">
        <f>AH334*8*#REF!</f>
        <v>#REF!</v>
      </c>
      <c r="BX334" s="35" t="e">
        <f>AI334*8*#REF!</f>
        <v>#REF!</v>
      </c>
      <c r="BY334" s="35" t="e">
        <f>AJ334*8*#REF!</f>
        <v>#REF!</v>
      </c>
      <c r="BZ334" s="35" t="e">
        <f>AK334*8*#REF!</f>
        <v>#REF!</v>
      </c>
      <c r="CC334" s="35" t="e">
        <f>#REF!*H334</f>
        <v>#REF!</v>
      </c>
      <c r="CD334" s="35" t="e">
        <f>#REF!*I334</f>
        <v>#REF!</v>
      </c>
      <c r="CE334" s="35" t="e">
        <f>#REF!*J334</f>
        <v>#REF!</v>
      </c>
      <c r="CF334" s="35" t="e">
        <f>#REF!*L334</f>
        <v>#REF!</v>
      </c>
      <c r="CG334" s="35" t="e">
        <f>#REF!*Q334</f>
        <v>#REF!</v>
      </c>
      <c r="CH334" s="35" t="e">
        <f>#REF!*U334</f>
        <v>#REF!</v>
      </c>
      <c r="CI334" s="35" t="e">
        <f>#REF!*Y334</f>
        <v>#REF!</v>
      </c>
      <c r="CJ334" s="35" t="e">
        <f>#REF!*#REF!</f>
        <v>#REF!</v>
      </c>
      <c r="CK334" s="35" t="e">
        <f>#REF!*P334</f>
        <v>#REF!</v>
      </c>
      <c r="CL334" s="35" t="e">
        <f>#REF!*#REF!</f>
        <v>#REF!</v>
      </c>
      <c r="CM334" s="35" t="e">
        <f>#REF!*#REF!</f>
        <v>#REF!</v>
      </c>
      <c r="CN334" s="35" t="e">
        <f>#REF!*#REF!</f>
        <v>#REF!</v>
      </c>
      <c r="CO334" s="35" t="e">
        <f>#REF!*T334</f>
        <v>#REF!</v>
      </c>
      <c r="CP334" s="35" t="e">
        <f>#REF!*#REF!</f>
        <v>#REF!</v>
      </c>
      <c r="CQ334" s="35" t="e">
        <f>#REF!*#REF!</f>
        <v>#REF!</v>
      </c>
      <c r="CR334" s="35" t="e">
        <f>#REF!*W334</f>
        <v>#REF!</v>
      </c>
      <c r="CS334" s="35" t="e">
        <f>#REF!*X334</f>
        <v>#REF!</v>
      </c>
      <c r="CT334" s="35" t="e">
        <f>#REF!*#REF!</f>
        <v>#REF!</v>
      </c>
      <c r="CU334" s="35" t="e">
        <f>#REF!*Z334</f>
        <v>#REF!</v>
      </c>
      <c r="CV334" s="35" t="e">
        <f>#REF!*AA334</f>
        <v>#REF!</v>
      </c>
      <c r="CW334" s="35" t="e">
        <f>#REF!*AB334</f>
        <v>#REF!</v>
      </c>
      <c r="CX334" s="35" t="e">
        <f>#REF!*AC334</f>
        <v>#REF!</v>
      </c>
      <c r="CY334" s="35" t="e">
        <f>#REF!*AD334</f>
        <v>#REF!</v>
      </c>
      <c r="CZ334" s="35" t="e">
        <f>#REF!*AE334</f>
        <v>#REF!</v>
      </c>
      <c r="DA334" s="35" t="e">
        <f>#REF!*AF334</f>
        <v>#REF!</v>
      </c>
      <c r="DB334" s="35" t="e">
        <f>#REF!*AG334</f>
        <v>#REF!</v>
      </c>
      <c r="DC334" s="35" t="e">
        <f>#REF!*AH334</f>
        <v>#REF!</v>
      </c>
      <c r="DD334" s="35" t="e">
        <f>#REF!*AI334</f>
        <v>#REF!</v>
      </c>
      <c r="DE334" s="35" t="e">
        <f>#REF!*AJ334</f>
        <v>#REF!</v>
      </c>
      <c r="DF334" s="35" t="e">
        <f>#REF!*AK334</f>
        <v>#REF!</v>
      </c>
      <c r="DH334" s="35" t="e">
        <f>H334*#REF!</f>
        <v>#REF!</v>
      </c>
      <c r="DI334" s="35" t="e">
        <f>I334*#REF!</f>
        <v>#REF!</v>
      </c>
      <c r="DJ334" s="35" t="e">
        <f>J334*#REF!</f>
        <v>#REF!</v>
      </c>
      <c r="DK334" s="35" t="e">
        <f>L334*#REF!</f>
        <v>#REF!</v>
      </c>
      <c r="DL334" s="35" t="e">
        <f>Q334*#REF!</f>
        <v>#REF!</v>
      </c>
      <c r="DM334" s="35" t="e">
        <f>U334*#REF!</f>
        <v>#REF!</v>
      </c>
      <c r="DN334" s="35" t="e">
        <f>Y334*#REF!</f>
        <v>#REF!</v>
      </c>
      <c r="DO334" s="35" t="e">
        <f>#REF!*#REF!</f>
        <v>#REF!</v>
      </c>
      <c r="DP334" s="35" t="e">
        <f>P334*#REF!</f>
        <v>#REF!</v>
      </c>
      <c r="DQ334" s="35" t="e">
        <f>#REF!*#REF!</f>
        <v>#REF!</v>
      </c>
      <c r="DR334" s="35" t="e">
        <f>#REF!*#REF!</f>
        <v>#REF!</v>
      </c>
      <c r="DS334" s="35" t="e">
        <f>#REF!*#REF!</f>
        <v>#REF!</v>
      </c>
      <c r="DT334" s="35" t="e">
        <f>T334*#REF!</f>
        <v>#REF!</v>
      </c>
      <c r="DU334" s="35" t="e">
        <f>#REF!*#REF!</f>
        <v>#REF!</v>
      </c>
      <c r="DV334" s="35" t="e">
        <f>#REF!*#REF!</f>
        <v>#REF!</v>
      </c>
      <c r="DW334" s="35" t="e">
        <f>W334*#REF!</f>
        <v>#REF!</v>
      </c>
      <c r="DX334" s="35" t="e">
        <f>X334*#REF!</f>
        <v>#REF!</v>
      </c>
      <c r="DY334" s="35" t="e">
        <f>#REF!*#REF!</f>
        <v>#REF!</v>
      </c>
      <c r="DZ334" s="35" t="e">
        <f>Z334*#REF!</f>
        <v>#REF!</v>
      </c>
      <c r="EA334" s="35" t="e">
        <f>AA334*#REF!</f>
        <v>#REF!</v>
      </c>
      <c r="EB334" s="35" t="e">
        <f>AB334*#REF!</f>
        <v>#REF!</v>
      </c>
      <c r="EC334" s="35" t="e">
        <f>AC334*#REF!</f>
        <v>#REF!</v>
      </c>
      <c r="ED334" s="35" t="e">
        <f>AD334*#REF!</f>
        <v>#REF!</v>
      </c>
      <c r="EE334" s="35" t="e">
        <f>AE334*#REF!</f>
        <v>#REF!</v>
      </c>
      <c r="EF334" s="35" t="e">
        <f>AF334*#REF!</f>
        <v>#REF!</v>
      </c>
      <c r="EG334" s="35" t="e">
        <f>AG334*#REF!</f>
        <v>#REF!</v>
      </c>
      <c r="EH334" s="35" t="e">
        <f>AH334*#REF!</f>
        <v>#REF!</v>
      </c>
      <c r="EI334" s="35" t="e">
        <f>AI334*#REF!</f>
        <v>#REF!</v>
      </c>
      <c r="EJ334" s="35" t="e">
        <f>AJ334*#REF!</f>
        <v>#REF!</v>
      </c>
      <c r="EK334" s="35" t="e">
        <f>AK334*#REF!</f>
        <v>#REF!</v>
      </c>
      <c r="EM334" s="35" t="e">
        <f>#REF!*H334</f>
        <v>#REF!</v>
      </c>
      <c r="EN334" s="35" t="e">
        <f>#REF!*I334</f>
        <v>#REF!</v>
      </c>
      <c r="EO334" s="35" t="e">
        <f>#REF!*J334</f>
        <v>#REF!</v>
      </c>
      <c r="EP334" s="35" t="e">
        <f>#REF!*L334</f>
        <v>#REF!</v>
      </c>
      <c r="EQ334" s="35" t="e">
        <f>#REF!*Q334</f>
        <v>#REF!</v>
      </c>
      <c r="ER334" s="35" t="e">
        <f>#REF!*U334</f>
        <v>#REF!</v>
      </c>
      <c r="ES334" s="35" t="e">
        <f>#REF!*Y334</f>
        <v>#REF!</v>
      </c>
      <c r="ET334" s="35" t="e">
        <f>#REF!*#REF!</f>
        <v>#REF!</v>
      </c>
      <c r="EU334" s="35" t="e">
        <f>#REF!*P334</f>
        <v>#REF!</v>
      </c>
      <c r="EV334" s="35" t="e">
        <f>#REF!*#REF!</f>
        <v>#REF!</v>
      </c>
      <c r="EW334" s="35" t="e">
        <f>#REF!*#REF!</f>
        <v>#REF!</v>
      </c>
      <c r="EX334" s="35" t="e">
        <f>#REF!*#REF!</f>
        <v>#REF!</v>
      </c>
      <c r="EY334" s="35" t="e">
        <f>#REF!*T334</f>
        <v>#REF!</v>
      </c>
      <c r="EZ334" s="35" t="e">
        <f>#REF!*#REF!</f>
        <v>#REF!</v>
      </c>
      <c r="FA334" s="35" t="e">
        <f>#REF!*#REF!</f>
        <v>#REF!</v>
      </c>
      <c r="FB334" s="35" t="e">
        <f>#REF!*W334</f>
        <v>#REF!</v>
      </c>
      <c r="FC334" s="35" t="e">
        <f>#REF!*X334</f>
        <v>#REF!</v>
      </c>
      <c r="FD334" s="35" t="e">
        <f>#REF!*#REF!</f>
        <v>#REF!</v>
      </c>
      <c r="FE334" s="35" t="e">
        <f>#REF!*Z334</f>
        <v>#REF!</v>
      </c>
      <c r="FF334" s="35" t="e">
        <f>#REF!*AA334</f>
        <v>#REF!</v>
      </c>
      <c r="FG334" s="35" t="e">
        <f>#REF!*AB334</f>
        <v>#REF!</v>
      </c>
      <c r="FH334" s="35" t="e">
        <f>#REF!*AC334</f>
        <v>#REF!</v>
      </c>
      <c r="FI334" s="35" t="e">
        <f>#REF!*AD334</f>
        <v>#REF!</v>
      </c>
      <c r="FJ334" s="35" t="e">
        <f>#REF!*AE334</f>
        <v>#REF!</v>
      </c>
      <c r="FK334" s="35" t="e">
        <f>#REF!*AF334</f>
        <v>#REF!</v>
      </c>
      <c r="FL334" s="35" t="e">
        <f>#REF!*AG334</f>
        <v>#REF!</v>
      </c>
      <c r="FM334" s="35" t="e">
        <f>#REF!*AH334</f>
        <v>#REF!</v>
      </c>
      <c r="FN334" s="35" t="e">
        <f>#REF!*AI334</f>
        <v>#REF!</v>
      </c>
      <c r="FO334" s="35" t="e">
        <f>#REF!*AJ334</f>
        <v>#REF!</v>
      </c>
      <c r="FP334" s="35" t="e">
        <f>#REF!*AK334</f>
        <v>#REF!</v>
      </c>
      <c r="FR334" s="38" t="e">
        <f>IF(#REF!="Onshore","Onshore",IF(AT334="Y","Onshore","Offshore"))</f>
        <v>#REF!</v>
      </c>
    </row>
    <row r="335" spans="1:174" s="37" customFormat="1" ht="12.75" hidden="1" customHeight="1" x14ac:dyDescent="0.25">
      <c r="A335" s="13" t="s">
        <v>422</v>
      </c>
      <c r="B335" s="26" t="str">
        <f t="shared" si="7"/>
        <v>Test - Test - Management</v>
      </c>
      <c r="C335" s="14" t="s">
        <v>204</v>
      </c>
      <c r="D335" s="15" t="s">
        <v>204</v>
      </c>
      <c r="E335" s="15" t="s">
        <v>14</v>
      </c>
      <c r="F335" s="16" t="s">
        <v>423</v>
      </c>
      <c r="G335" s="4" t="s">
        <v>5</v>
      </c>
      <c r="H335"/>
      <c r="I335"/>
      <c r="J335"/>
      <c r="K335"/>
      <c r="L335"/>
      <c r="M335"/>
      <c r="N335"/>
      <c r="O335"/>
      <c r="P335"/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 s="19"/>
      <c r="AE335" s="19"/>
      <c r="AF335" s="19"/>
      <c r="AG335" s="19"/>
      <c r="AH335" s="19"/>
      <c r="AI335" s="19"/>
      <c r="AJ335" s="19"/>
      <c r="AK335" s="19"/>
      <c r="AL335" s="27">
        <f t="shared" si="1"/>
        <v>13</v>
      </c>
      <c r="AM335" s="28" t="e">
        <f>AL335*#REF!*8</f>
        <v>#REF!</v>
      </c>
      <c r="AN335" s="27">
        <f t="shared" si="2"/>
        <v>0</v>
      </c>
      <c r="AO335" s="28" t="e">
        <f ca="1">(SUMIF(AD$1:AE$1,"Y",H335:I335)*8*#REF!)+(SUMIF(AF$1:AQ$1,"Y",J335:T335)*8*#REF!)+(SUMIF(AR$1:BC$1,"Y",W335:AG335)*8*#REF!)+(SUMIF(BD$1:BG$1,"Y",AH335:AK335)*8*#REF!)</f>
        <v>#REF!</v>
      </c>
      <c r="AP335" s="29" t="str">
        <f t="shared" si="3"/>
        <v>Test - Test - Management</v>
      </c>
      <c r="AQ335" s="30" t="str">
        <f t="shared" si="4"/>
        <v>Test</v>
      </c>
      <c r="AR335" s="31" t="str">
        <f t="shared" si="5"/>
        <v>Chris/Sam replacement TBC</v>
      </c>
      <c r="AS335" s="32" t="str">
        <f t="shared" si="6"/>
        <v>Management</v>
      </c>
      <c r="AT335" s="32" t="e">
        <f>#REF!</f>
        <v>#REF!</v>
      </c>
      <c r="AU335" s="33"/>
      <c r="AV335" s="34"/>
      <c r="AW335" s="35" t="e">
        <f>H335*8*#REF!</f>
        <v>#REF!</v>
      </c>
      <c r="AX335" s="35" t="e">
        <f>I335*8*#REF!</f>
        <v>#REF!</v>
      </c>
      <c r="AY335" s="35" t="e">
        <f>J335*8*#REF!</f>
        <v>#REF!</v>
      </c>
      <c r="AZ335" s="35" t="e">
        <f>L335*8*#REF!</f>
        <v>#REF!</v>
      </c>
      <c r="BA335" s="35" t="e">
        <f>Q335*8*#REF!</f>
        <v>#REF!</v>
      </c>
      <c r="BB335" s="35" t="e">
        <f>U335*8*#REF!</f>
        <v>#REF!</v>
      </c>
      <c r="BC335" s="35" t="e">
        <f>Y335*8*#REF!</f>
        <v>#REF!</v>
      </c>
      <c r="BD335" s="35" t="e">
        <f>#REF!*8*#REF!</f>
        <v>#REF!</v>
      </c>
      <c r="BE335" s="35" t="e">
        <f>P335*8*#REF!</f>
        <v>#REF!</v>
      </c>
      <c r="BF335" s="35" t="e">
        <f>#REF!*8*#REF!</f>
        <v>#REF!</v>
      </c>
      <c r="BG335" s="35" t="e">
        <f>#REF!*8*#REF!</f>
        <v>#REF!</v>
      </c>
      <c r="BH335" s="35" t="e">
        <f>#REF!*8*#REF!</f>
        <v>#REF!</v>
      </c>
      <c r="BI335" s="36" t="e">
        <f>T335*8*#REF!</f>
        <v>#REF!</v>
      </c>
      <c r="BJ335" s="36" t="e">
        <f>#REF!*8*#REF!</f>
        <v>#REF!</v>
      </c>
      <c r="BK335" s="36" t="e">
        <f>#REF!*8*#REF!</f>
        <v>#REF!</v>
      </c>
      <c r="BL335" s="36" t="e">
        <f>W335*8*#REF!</f>
        <v>#REF!</v>
      </c>
      <c r="BM335" s="36" t="e">
        <f>X335*8*#REF!</f>
        <v>#REF!</v>
      </c>
      <c r="BN335" s="36" t="e">
        <f>#REF!*8*#REF!</f>
        <v>#REF!</v>
      </c>
      <c r="BO335" s="36" t="e">
        <f>Z335*8*#REF!</f>
        <v>#REF!</v>
      </c>
      <c r="BP335" s="36" t="e">
        <f>AA335*8*#REF!</f>
        <v>#REF!</v>
      </c>
      <c r="BQ335" s="36" t="e">
        <f>AB335*8*#REF!</f>
        <v>#REF!</v>
      </c>
      <c r="BR335" s="36" t="e">
        <f>AC335*8*#REF!</f>
        <v>#REF!</v>
      </c>
      <c r="BS335" s="36" t="e">
        <f>AD335*8*#REF!</f>
        <v>#REF!</v>
      </c>
      <c r="BT335" s="35" t="e">
        <f>AE335*8*#REF!</f>
        <v>#REF!</v>
      </c>
      <c r="BU335" s="35" t="e">
        <f>AF335*8*#REF!</f>
        <v>#REF!</v>
      </c>
      <c r="BV335" s="35" t="e">
        <f>AG335*8*#REF!</f>
        <v>#REF!</v>
      </c>
      <c r="BW335" s="35" t="e">
        <f>AH335*8*#REF!</f>
        <v>#REF!</v>
      </c>
      <c r="BX335" s="35" t="e">
        <f>AI335*8*#REF!</f>
        <v>#REF!</v>
      </c>
      <c r="BY335" s="35" t="e">
        <f>AJ335*8*#REF!</f>
        <v>#REF!</v>
      </c>
      <c r="BZ335" s="35" t="e">
        <f>AK335*8*#REF!</f>
        <v>#REF!</v>
      </c>
      <c r="CC335" s="35" t="e">
        <f>#REF!*H335</f>
        <v>#REF!</v>
      </c>
      <c r="CD335" s="35" t="e">
        <f>#REF!*I335</f>
        <v>#REF!</v>
      </c>
      <c r="CE335" s="35" t="e">
        <f>#REF!*J335</f>
        <v>#REF!</v>
      </c>
      <c r="CF335" s="35" t="e">
        <f>#REF!*L335</f>
        <v>#REF!</v>
      </c>
      <c r="CG335" s="35" t="e">
        <f>#REF!*Q335</f>
        <v>#REF!</v>
      </c>
      <c r="CH335" s="35" t="e">
        <f>#REF!*U335</f>
        <v>#REF!</v>
      </c>
      <c r="CI335" s="35" t="e">
        <f>#REF!*Y335</f>
        <v>#REF!</v>
      </c>
      <c r="CJ335" s="35" t="e">
        <f>#REF!*#REF!</f>
        <v>#REF!</v>
      </c>
      <c r="CK335" s="35" t="e">
        <f>#REF!*P335</f>
        <v>#REF!</v>
      </c>
      <c r="CL335" s="35" t="e">
        <f>#REF!*#REF!</f>
        <v>#REF!</v>
      </c>
      <c r="CM335" s="35" t="e">
        <f>#REF!*#REF!</f>
        <v>#REF!</v>
      </c>
      <c r="CN335" s="35" t="e">
        <f>#REF!*#REF!</f>
        <v>#REF!</v>
      </c>
      <c r="CO335" s="35" t="e">
        <f>#REF!*T335</f>
        <v>#REF!</v>
      </c>
      <c r="CP335" s="35" t="e">
        <f>#REF!*#REF!</f>
        <v>#REF!</v>
      </c>
      <c r="CQ335" s="35" t="e">
        <f>#REF!*#REF!</f>
        <v>#REF!</v>
      </c>
      <c r="CR335" s="35" t="e">
        <f>#REF!*W335</f>
        <v>#REF!</v>
      </c>
      <c r="CS335" s="35" t="e">
        <f>#REF!*X335</f>
        <v>#REF!</v>
      </c>
      <c r="CT335" s="35" t="e">
        <f>#REF!*#REF!</f>
        <v>#REF!</v>
      </c>
      <c r="CU335" s="35" t="e">
        <f>#REF!*Z335</f>
        <v>#REF!</v>
      </c>
      <c r="CV335" s="35" t="e">
        <f>#REF!*AA335</f>
        <v>#REF!</v>
      </c>
      <c r="CW335" s="35" t="e">
        <f>#REF!*AB335</f>
        <v>#REF!</v>
      </c>
      <c r="CX335" s="35" t="e">
        <f>#REF!*AC335</f>
        <v>#REF!</v>
      </c>
      <c r="CY335" s="35" t="e">
        <f>#REF!*AD335</f>
        <v>#REF!</v>
      </c>
      <c r="CZ335" s="35" t="e">
        <f>#REF!*AE335</f>
        <v>#REF!</v>
      </c>
      <c r="DA335" s="35" t="e">
        <f>#REF!*AF335</f>
        <v>#REF!</v>
      </c>
      <c r="DB335" s="35" t="e">
        <f>#REF!*AG335</f>
        <v>#REF!</v>
      </c>
      <c r="DC335" s="35" t="e">
        <f>#REF!*AH335</f>
        <v>#REF!</v>
      </c>
      <c r="DD335" s="35" t="e">
        <f>#REF!*AI335</f>
        <v>#REF!</v>
      </c>
      <c r="DE335" s="35" t="e">
        <f>#REF!*AJ335</f>
        <v>#REF!</v>
      </c>
      <c r="DF335" s="35" t="e">
        <f>#REF!*AK335</f>
        <v>#REF!</v>
      </c>
      <c r="DH335" s="35" t="e">
        <f>H335*#REF!</f>
        <v>#REF!</v>
      </c>
      <c r="DI335" s="35" t="e">
        <f>I335*#REF!</f>
        <v>#REF!</v>
      </c>
      <c r="DJ335" s="35" t="e">
        <f>J335*#REF!</f>
        <v>#REF!</v>
      </c>
      <c r="DK335" s="35" t="e">
        <f>L335*#REF!</f>
        <v>#REF!</v>
      </c>
      <c r="DL335" s="35" t="e">
        <f>Q335*#REF!</f>
        <v>#REF!</v>
      </c>
      <c r="DM335" s="35" t="e">
        <f>U335*#REF!</f>
        <v>#REF!</v>
      </c>
      <c r="DN335" s="35" t="e">
        <f>Y335*#REF!</f>
        <v>#REF!</v>
      </c>
      <c r="DO335" s="35" t="e">
        <f>#REF!*#REF!</f>
        <v>#REF!</v>
      </c>
      <c r="DP335" s="35" t="e">
        <f>P335*#REF!</f>
        <v>#REF!</v>
      </c>
      <c r="DQ335" s="35" t="e">
        <f>#REF!*#REF!</f>
        <v>#REF!</v>
      </c>
      <c r="DR335" s="35" t="e">
        <f>#REF!*#REF!</f>
        <v>#REF!</v>
      </c>
      <c r="DS335" s="35" t="e">
        <f>#REF!*#REF!</f>
        <v>#REF!</v>
      </c>
      <c r="DT335" s="35" t="e">
        <f>T335*#REF!</f>
        <v>#REF!</v>
      </c>
      <c r="DU335" s="35" t="e">
        <f>#REF!*#REF!</f>
        <v>#REF!</v>
      </c>
      <c r="DV335" s="35" t="e">
        <f>#REF!*#REF!</f>
        <v>#REF!</v>
      </c>
      <c r="DW335" s="35" t="e">
        <f>W335*#REF!</f>
        <v>#REF!</v>
      </c>
      <c r="DX335" s="35" t="e">
        <f>X335*#REF!</f>
        <v>#REF!</v>
      </c>
      <c r="DY335" s="35" t="e">
        <f>#REF!*#REF!</f>
        <v>#REF!</v>
      </c>
      <c r="DZ335" s="35" t="e">
        <f>Z335*#REF!</f>
        <v>#REF!</v>
      </c>
      <c r="EA335" s="35" t="e">
        <f>AA335*#REF!</f>
        <v>#REF!</v>
      </c>
      <c r="EB335" s="35" t="e">
        <f>AB335*#REF!</f>
        <v>#REF!</v>
      </c>
      <c r="EC335" s="35" t="e">
        <f>AC335*#REF!</f>
        <v>#REF!</v>
      </c>
      <c r="ED335" s="35" t="e">
        <f>AD335*#REF!</f>
        <v>#REF!</v>
      </c>
      <c r="EE335" s="35" t="e">
        <f>AE335*#REF!</f>
        <v>#REF!</v>
      </c>
      <c r="EF335" s="35" t="e">
        <f>AF335*#REF!</f>
        <v>#REF!</v>
      </c>
      <c r="EG335" s="35" t="e">
        <f>AG335*#REF!</f>
        <v>#REF!</v>
      </c>
      <c r="EH335" s="35" t="e">
        <f>AH335*#REF!</f>
        <v>#REF!</v>
      </c>
      <c r="EI335" s="35" t="e">
        <f>AI335*#REF!</f>
        <v>#REF!</v>
      </c>
      <c r="EJ335" s="35" t="e">
        <f>AJ335*#REF!</f>
        <v>#REF!</v>
      </c>
      <c r="EK335" s="35" t="e">
        <f>AK335*#REF!</f>
        <v>#REF!</v>
      </c>
      <c r="EM335" s="35" t="e">
        <f>#REF!*H335</f>
        <v>#REF!</v>
      </c>
      <c r="EN335" s="35" t="e">
        <f>#REF!*I335</f>
        <v>#REF!</v>
      </c>
      <c r="EO335" s="35" t="e">
        <f>#REF!*J335</f>
        <v>#REF!</v>
      </c>
      <c r="EP335" s="35" t="e">
        <f>#REF!*L335</f>
        <v>#REF!</v>
      </c>
      <c r="EQ335" s="35" t="e">
        <f>#REF!*Q335</f>
        <v>#REF!</v>
      </c>
      <c r="ER335" s="35" t="e">
        <f>#REF!*U335</f>
        <v>#REF!</v>
      </c>
      <c r="ES335" s="35" t="e">
        <f>#REF!*Y335</f>
        <v>#REF!</v>
      </c>
      <c r="ET335" s="35" t="e">
        <f>#REF!*#REF!</f>
        <v>#REF!</v>
      </c>
      <c r="EU335" s="35" t="e">
        <f>#REF!*P335</f>
        <v>#REF!</v>
      </c>
      <c r="EV335" s="35" t="e">
        <f>#REF!*#REF!</f>
        <v>#REF!</v>
      </c>
      <c r="EW335" s="35" t="e">
        <f>#REF!*#REF!</f>
        <v>#REF!</v>
      </c>
      <c r="EX335" s="35" t="e">
        <f>#REF!*#REF!</f>
        <v>#REF!</v>
      </c>
      <c r="EY335" s="35" t="e">
        <f>#REF!*T335</f>
        <v>#REF!</v>
      </c>
      <c r="EZ335" s="35" t="e">
        <f>#REF!*#REF!</f>
        <v>#REF!</v>
      </c>
      <c r="FA335" s="35" t="e">
        <f>#REF!*#REF!</f>
        <v>#REF!</v>
      </c>
      <c r="FB335" s="35" t="e">
        <f>#REF!*W335</f>
        <v>#REF!</v>
      </c>
      <c r="FC335" s="35" t="e">
        <f>#REF!*X335</f>
        <v>#REF!</v>
      </c>
      <c r="FD335" s="35" t="e">
        <f>#REF!*#REF!</f>
        <v>#REF!</v>
      </c>
      <c r="FE335" s="35" t="e">
        <f>#REF!*Z335</f>
        <v>#REF!</v>
      </c>
      <c r="FF335" s="35" t="e">
        <f>#REF!*AA335</f>
        <v>#REF!</v>
      </c>
      <c r="FG335" s="35" t="e">
        <f>#REF!*AB335</f>
        <v>#REF!</v>
      </c>
      <c r="FH335" s="35" t="e">
        <f>#REF!*AC335</f>
        <v>#REF!</v>
      </c>
      <c r="FI335" s="35" t="e">
        <f>#REF!*AD335</f>
        <v>#REF!</v>
      </c>
      <c r="FJ335" s="35" t="e">
        <f>#REF!*AE335</f>
        <v>#REF!</v>
      </c>
      <c r="FK335" s="35" t="e">
        <f>#REF!*AF335</f>
        <v>#REF!</v>
      </c>
      <c r="FL335" s="35" t="e">
        <f>#REF!*AG335</f>
        <v>#REF!</v>
      </c>
      <c r="FM335" s="35" t="e">
        <f>#REF!*AH335</f>
        <v>#REF!</v>
      </c>
      <c r="FN335" s="35" t="e">
        <f>#REF!*AI335</f>
        <v>#REF!</v>
      </c>
      <c r="FO335" s="35" t="e">
        <f>#REF!*AJ335</f>
        <v>#REF!</v>
      </c>
      <c r="FP335" s="35" t="e">
        <f>#REF!*AK335</f>
        <v>#REF!</v>
      </c>
      <c r="FR335" s="38" t="e">
        <f>IF(#REF!="Onshore","Onshore",IF(AT335="Y","Onshore","Offshore"))</f>
        <v>#REF!</v>
      </c>
    </row>
    <row r="336" spans="1:174" s="37" customFormat="1" ht="12.75" hidden="1" customHeight="1" x14ac:dyDescent="0.25">
      <c r="A336" s="13" t="s">
        <v>0</v>
      </c>
      <c r="B336" s="26" t="str">
        <f t="shared" si="7"/>
        <v>Test - Test - Test</v>
      </c>
      <c r="C336" s="14" t="s">
        <v>204</v>
      </c>
      <c r="D336" s="15" t="s">
        <v>204</v>
      </c>
      <c r="E336" s="15" t="s">
        <v>204</v>
      </c>
      <c r="F336" s="16" t="s">
        <v>424</v>
      </c>
      <c r="G336" s="4" t="s">
        <v>5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 s="19"/>
      <c r="AE336" s="19"/>
      <c r="AF336" s="19"/>
      <c r="AG336" s="19"/>
      <c r="AH336" s="19"/>
      <c r="AI336" s="19"/>
      <c r="AJ336" s="19"/>
      <c r="AK336" s="19"/>
      <c r="AL336" s="27">
        <f t="shared" si="1"/>
        <v>19</v>
      </c>
      <c r="AM336" s="28" t="e">
        <f>AL336*#REF!*8</f>
        <v>#REF!</v>
      </c>
      <c r="AN336" s="27">
        <f t="shared" si="2"/>
        <v>0</v>
      </c>
      <c r="AO336" s="28" t="e">
        <f ca="1">(SUMIF(AD$1:AE$1,"Y",H336:I336)*8*#REF!)+(SUMIF(AF$1:AQ$1,"Y",J336:T336)*8*#REF!)+(SUMIF(AR$1:BC$1,"Y",W336:AG336)*8*#REF!)+(SUMIF(BD$1:BG$1,"Y",AH336:AK336)*8*#REF!)</f>
        <v>#REF!</v>
      </c>
      <c r="AP336" s="29" t="str">
        <f t="shared" si="3"/>
        <v>Test - Test - Test</v>
      </c>
      <c r="AQ336" s="30" t="str">
        <f t="shared" si="4"/>
        <v>Test</v>
      </c>
      <c r="AR336" s="31" t="str">
        <f t="shared" si="5"/>
        <v>ashwini.a.pai</v>
      </c>
      <c r="AS336" s="32" t="str">
        <f t="shared" si="6"/>
        <v>Test</v>
      </c>
      <c r="AT336" s="32" t="e">
        <f>#REF!</f>
        <v>#REF!</v>
      </c>
      <c r="AU336" s="33"/>
      <c r="AV336" s="34"/>
      <c r="AW336" s="35" t="e">
        <f>H336*8*#REF!</f>
        <v>#REF!</v>
      </c>
      <c r="AX336" s="35" t="e">
        <f>I336*8*#REF!</f>
        <v>#REF!</v>
      </c>
      <c r="AY336" s="35" t="e">
        <f>J336*8*#REF!</f>
        <v>#REF!</v>
      </c>
      <c r="AZ336" s="35" t="e">
        <f>L336*8*#REF!</f>
        <v>#REF!</v>
      </c>
      <c r="BA336" s="35" t="e">
        <f>Q336*8*#REF!</f>
        <v>#REF!</v>
      </c>
      <c r="BB336" s="35" t="e">
        <f>U336*8*#REF!</f>
        <v>#REF!</v>
      </c>
      <c r="BC336" s="35" t="e">
        <f>Y336*8*#REF!</f>
        <v>#REF!</v>
      </c>
      <c r="BD336" s="35" t="e">
        <f>#REF!*8*#REF!</f>
        <v>#REF!</v>
      </c>
      <c r="BE336" s="35" t="e">
        <f>P336*8*#REF!</f>
        <v>#REF!</v>
      </c>
      <c r="BF336" s="35" t="e">
        <f>#REF!*8*#REF!</f>
        <v>#REF!</v>
      </c>
      <c r="BG336" s="35" t="e">
        <f>#REF!*8*#REF!</f>
        <v>#REF!</v>
      </c>
      <c r="BH336" s="35" t="e">
        <f>#REF!*8*#REF!</f>
        <v>#REF!</v>
      </c>
      <c r="BI336" s="36" t="e">
        <f>T336*8*#REF!</f>
        <v>#REF!</v>
      </c>
      <c r="BJ336" s="36" t="e">
        <f>#REF!*8*#REF!</f>
        <v>#REF!</v>
      </c>
      <c r="BK336" s="36" t="e">
        <f>#REF!*8*#REF!</f>
        <v>#REF!</v>
      </c>
      <c r="BL336" s="36" t="e">
        <f>W336*8*#REF!</f>
        <v>#REF!</v>
      </c>
      <c r="BM336" s="36" t="e">
        <f>X336*8*#REF!</f>
        <v>#REF!</v>
      </c>
      <c r="BN336" s="36" t="e">
        <f>#REF!*8*#REF!</f>
        <v>#REF!</v>
      </c>
      <c r="BO336" s="36" t="e">
        <f>Z336*8*#REF!</f>
        <v>#REF!</v>
      </c>
      <c r="BP336" s="36" t="e">
        <f>AA336*8*#REF!</f>
        <v>#REF!</v>
      </c>
      <c r="BQ336" s="36" t="e">
        <f>AB336*8*#REF!</f>
        <v>#REF!</v>
      </c>
      <c r="BR336" s="36" t="e">
        <f>AC336*8*#REF!</f>
        <v>#REF!</v>
      </c>
      <c r="BS336" s="36" t="e">
        <f>AD336*8*#REF!</f>
        <v>#REF!</v>
      </c>
      <c r="BT336" s="35" t="e">
        <f>AE336*8*#REF!</f>
        <v>#REF!</v>
      </c>
      <c r="BU336" s="35" t="e">
        <f>AF336*8*#REF!</f>
        <v>#REF!</v>
      </c>
      <c r="BV336" s="35" t="e">
        <f>AG336*8*#REF!</f>
        <v>#REF!</v>
      </c>
      <c r="BW336" s="35" t="e">
        <f>AH336*8*#REF!</f>
        <v>#REF!</v>
      </c>
      <c r="BX336" s="35" t="e">
        <f>AI336*8*#REF!</f>
        <v>#REF!</v>
      </c>
      <c r="BY336" s="35" t="e">
        <f>AJ336*8*#REF!</f>
        <v>#REF!</v>
      </c>
      <c r="BZ336" s="35" t="e">
        <f>AK336*8*#REF!</f>
        <v>#REF!</v>
      </c>
      <c r="CC336" s="35" t="e">
        <f>#REF!*H336</f>
        <v>#REF!</v>
      </c>
      <c r="CD336" s="35" t="e">
        <f>#REF!*I336</f>
        <v>#REF!</v>
      </c>
      <c r="CE336" s="35" t="e">
        <f>#REF!*J336</f>
        <v>#REF!</v>
      </c>
      <c r="CF336" s="35" t="e">
        <f>#REF!*L336</f>
        <v>#REF!</v>
      </c>
      <c r="CG336" s="35" t="e">
        <f>#REF!*Q336</f>
        <v>#REF!</v>
      </c>
      <c r="CH336" s="35" t="e">
        <f>#REF!*U336</f>
        <v>#REF!</v>
      </c>
      <c r="CI336" s="35" t="e">
        <f>#REF!*Y336</f>
        <v>#REF!</v>
      </c>
      <c r="CJ336" s="35" t="e">
        <f>#REF!*#REF!</f>
        <v>#REF!</v>
      </c>
      <c r="CK336" s="35" t="e">
        <f>#REF!*P336</f>
        <v>#REF!</v>
      </c>
      <c r="CL336" s="35" t="e">
        <f>#REF!*#REF!</f>
        <v>#REF!</v>
      </c>
      <c r="CM336" s="35" t="e">
        <f>#REF!*#REF!</f>
        <v>#REF!</v>
      </c>
      <c r="CN336" s="35" t="e">
        <f>#REF!*#REF!</f>
        <v>#REF!</v>
      </c>
      <c r="CO336" s="35" t="e">
        <f>#REF!*T336</f>
        <v>#REF!</v>
      </c>
      <c r="CP336" s="35" t="e">
        <f>#REF!*#REF!</f>
        <v>#REF!</v>
      </c>
      <c r="CQ336" s="35" t="e">
        <f>#REF!*#REF!</f>
        <v>#REF!</v>
      </c>
      <c r="CR336" s="35" t="e">
        <f>#REF!*W336</f>
        <v>#REF!</v>
      </c>
      <c r="CS336" s="35" t="e">
        <f>#REF!*X336</f>
        <v>#REF!</v>
      </c>
      <c r="CT336" s="35" t="e">
        <f>#REF!*#REF!</f>
        <v>#REF!</v>
      </c>
      <c r="CU336" s="35" t="e">
        <f>#REF!*Z336</f>
        <v>#REF!</v>
      </c>
      <c r="CV336" s="35" t="e">
        <f>#REF!*AA336</f>
        <v>#REF!</v>
      </c>
      <c r="CW336" s="35" t="e">
        <f>#REF!*AB336</f>
        <v>#REF!</v>
      </c>
      <c r="CX336" s="35" t="e">
        <f>#REF!*AC336</f>
        <v>#REF!</v>
      </c>
      <c r="CY336" s="35" t="e">
        <f>#REF!*AD336</f>
        <v>#REF!</v>
      </c>
      <c r="CZ336" s="35" t="e">
        <f>#REF!*AE336</f>
        <v>#REF!</v>
      </c>
      <c r="DA336" s="35" t="e">
        <f>#REF!*AF336</f>
        <v>#REF!</v>
      </c>
      <c r="DB336" s="35" t="e">
        <f>#REF!*AG336</f>
        <v>#REF!</v>
      </c>
      <c r="DC336" s="35" t="e">
        <f>#REF!*AH336</f>
        <v>#REF!</v>
      </c>
      <c r="DD336" s="35" t="e">
        <f>#REF!*AI336</f>
        <v>#REF!</v>
      </c>
      <c r="DE336" s="35" t="e">
        <f>#REF!*AJ336</f>
        <v>#REF!</v>
      </c>
      <c r="DF336" s="35" t="e">
        <f>#REF!*AK336</f>
        <v>#REF!</v>
      </c>
      <c r="DH336" s="35" t="e">
        <f>H336*#REF!</f>
        <v>#REF!</v>
      </c>
      <c r="DI336" s="35" t="e">
        <f>I336*#REF!</f>
        <v>#REF!</v>
      </c>
      <c r="DJ336" s="35" t="e">
        <f>J336*#REF!</f>
        <v>#REF!</v>
      </c>
      <c r="DK336" s="35" t="e">
        <f>L336*#REF!</f>
        <v>#REF!</v>
      </c>
      <c r="DL336" s="35" t="e">
        <f>Q336*#REF!</f>
        <v>#REF!</v>
      </c>
      <c r="DM336" s="35" t="e">
        <f>U336*#REF!</f>
        <v>#REF!</v>
      </c>
      <c r="DN336" s="35" t="e">
        <f>Y336*#REF!</f>
        <v>#REF!</v>
      </c>
      <c r="DO336" s="35" t="e">
        <f>#REF!*#REF!</f>
        <v>#REF!</v>
      </c>
      <c r="DP336" s="35" t="e">
        <f>P336*#REF!</f>
        <v>#REF!</v>
      </c>
      <c r="DQ336" s="35" t="e">
        <f>#REF!*#REF!</f>
        <v>#REF!</v>
      </c>
      <c r="DR336" s="35" t="e">
        <f>#REF!*#REF!</f>
        <v>#REF!</v>
      </c>
      <c r="DS336" s="35" t="e">
        <f>#REF!*#REF!</f>
        <v>#REF!</v>
      </c>
      <c r="DT336" s="35" t="e">
        <f>T336*#REF!</f>
        <v>#REF!</v>
      </c>
      <c r="DU336" s="35" t="e">
        <f>#REF!*#REF!</f>
        <v>#REF!</v>
      </c>
      <c r="DV336" s="35" t="e">
        <f>#REF!*#REF!</f>
        <v>#REF!</v>
      </c>
      <c r="DW336" s="35" t="e">
        <f>W336*#REF!</f>
        <v>#REF!</v>
      </c>
      <c r="DX336" s="35" t="e">
        <f>X336*#REF!</f>
        <v>#REF!</v>
      </c>
      <c r="DY336" s="35" t="e">
        <f>#REF!*#REF!</f>
        <v>#REF!</v>
      </c>
      <c r="DZ336" s="35" t="e">
        <f>Z336*#REF!</f>
        <v>#REF!</v>
      </c>
      <c r="EA336" s="35" t="e">
        <f>AA336*#REF!</f>
        <v>#REF!</v>
      </c>
      <c r="EB336" s="35" t="e">
        <f>AB336*#REF!</f>
        <v>#REF!</v>
      </c>
      <c r="EC336" s="35" t="e">
        <f>AC336*#REF!</f>
        <v>#REF!</v>
      </c>
      <c r="ED336" s="35" t="e">
        <f>AD336*#REF!</f>
        <v>#REF!</v>
      </c>
      <c r="EE336" s="35" t="e">
        <f>AE336*#REF!</f>
        <v>#REF!</v>
      </c>
      <c r="EF336" s="35" t="e">
        <f>AF336*#REF!</f>
        <v>#REF!</v>
      </c>
      <c r="EG336" s="35" t="e">
        <f>AG336*#REF!</f>
        <v>#REF!</v>
      </c>
      <c r="EH336" s="35" t="e">
        <f>AH336*#REF!</f>
        <v>#REF!</v>
      </c>
      <c r="EI336" s="35" t="e">
        <f>AI336*#REF!</f>
        <v>#REF!</v>
      </c>
      <c r="EJ336" s="35" t="e">
        <f>AJ336*#REF!</f>
        <v>#REF!</v>
      </c>
      <c r="EK336" s="35" t="e">
        <f>AK336*#REF!</f>
        <v>#REF!</v>
      </c>
      <c r="EM336" s="35" t="e">
        <f>#REF!*H336</f>
        <v>#REF!</v>
      </c>
      <c r="EN336" s="35" t="e">
        <f>#REF!*I336</f>
        <v>#REF!</v>
      </c>
      <c r="EO336" s="35" t="e">
        <f>#REF!*J336</f>
        <v>#REF!</v>
      </c>
      <c r="EP336" s="35" t="e">
        <f>#REF!*L336</f>
        <v>#REF!</v>
      </c>
      <c r="EQ336" s="35" t="e">
        <f>#REF!*Q336</f>
        <v>#REF!</v>
      </c>
      <c r="ER336" s="35" t="e">
        <f>#REF!*U336</f>
        <v>#REF!</v>
      </c>
      <c r="ES336" s="35" t="e">
        <f>#REF!*Y336</f>
        <v>#REF!</v>
      </c>
      <c r="ET336" s="35" t="e">
        <f>#REF!*#REF!</f>
        <v>#REF!</v>
      </c>
      <c r="EU336" s="35" t="e">
        <f>#REF!*P336</f>
        <v>#REF!</v>
      </c>
      <c r="EV336" s="35" t="e">
        <f>#REF!*#REF!</f>
        <v>#REF!</v>
      </c>
      <c r="EW336" s="35" t="e">
        <f>#REF!*#REF!</f>
        <v>#REF!</v>
      </c>
      <c r="EX336" s="35" t="e">
        <f>#REF!*#REF!</f>
        <v>#REF!</v>
      </c>
      <c r="EY336" s="35" t="e">
        <f>#REF!*T336</f>
        <v>#REF!</v>
      </c>
      <c r="EZ336" s="35" t="e">
        <f>#REF!*#REF!</f>
        <v>#REF!</v>
      </c>
      <c r="FA336" s="35" t="e">
        <f>#REF!*#REF!</f>
        <v>#REF!</v>
      </c>
      <c r="FB336" s="35" t="e">
        <f>#REF!*W336</f>
        <v>#REF!</v>
      </c>
      <c r="FC336" s="35" t="e">
        <f>#REF!*X336</f>
        <v>#REF!</v>
      </c>
      <c r="FD336" s="35" t="e">
        <f>#REF!*#REF!</f>
        <v>#REF!</v>
      </c>
      <c r="FE336" s="35" t="e">
        <f>#REF!*Z336</f>
        <v>#REF!</v>
      </c>
      <c r="FF336" s="35" t="e">
        <f>#REF!*AA336</f>
        <v>#REF!</v>
      </c>
      <c r="FG336" s="35" t="e">
        <f>#REF!*AB336</f>
        <v>#REF!</v>
      </c>
      <c r="FH336" s="35" t="e">
        <f>#REF!*AC336</f>
        <v>#REF!</v>
      </c>
      <c r="FI336" s="35" t="e">
        <f>#REF!*AD336</f>
        <v>#REF!</v>
      </c>
      <c r="FJ336" s="35" t="e">
        <f>#REF!*AE336</f>
        <v>#REF!</v>
      </c>
      <c r="FK336" s="35" t="e">
        <f>#REF!*AF336</f>
        <v>#REF!</v>
      </c>
      <c r="FL336" s="35" t="e">
        <f>#REF!*AG336</f>
        <v>#REF!</v>
      </c>
      <c r="FM336" s="35" t="e">
        <f>#REF!*AH336</f>
        <v>#REF!</v>
      </c>
      <c r="FN336" s="35" t="e">
        <f>#REF!*AI336</f>
        <v>#REF!</v>
      </c>
      <c r="FO336" s="35" t="e">
        <f>#REF!*AJ336</f>
        <v>#REF!</v>
      </c>
      <c r="FP336" s="35" t="e">
        <f>#REF!*AK336</f>
        <v>#REF!</v>
      </c>
      <c r="FR336" s="38" t="e">
        <f>IF(#REF!="Onshore","Onshore",IF(AT336="Y","Onshore","Offshore"))</f>
        <v>#REF!</v>
      </c>
    </row>
  </sheetData>
  <autoFilter ref="A1:AC336">
    <filterColumn colId="1">
      <filters>
        <filter val="BSS - CRM-OPH - Design"/>
        <filter val="CRM - Build"/>
      </filters>
    </filterColumn>
  </autoFilter>
  <conditionalFormatting sqref="A330:A331 A336">
    <cfRule type="cellIs" dxfId="79" priority="31" operator="equal">
      <formula>"Not Used"</formula>
    </cfRule>
    <cfRule type="cellIs" dxfId="78" priority="32" operator="equal">
      <formula>"Future"</formula>
    </cfRule>
    <cfRule type="cellIs" dxfId="77" priority="33" operator="equal">
      <formula>"Filled - With Gaps"</formula>
    </cfRule>
    <cfRule type="cellIs" dxfId="76" priority="34" operator="equal">
      <formula>"Filled"</formula>
    </cfRule>
    <cfRule type="cellIs" dxfId="75" priority="35" operator="equal">
      <formula>"Open"</formula>
    </cfRule>
  </conditionalFormatting>
  <conditionalFormatting sqref="A332">
    <cfRule type="cellIs" dxfId="69" priority="26" operator="equal">
      <formula>"Not Used"</formula>
    </cfRule>
    <cfRule type="cellIs" dxfId="68" priority="27" operator="equal">
      <formula>"Future"</formula>
    </cfRule>
    <cfRule type="cellIs" dxfId="67" priority="28" operator="equal">
      <formula>"Filled - With Gaps"</formula>
    </cfRule>
    <cfRule type="cellIs" dxfId="66" priority="29" operator="equal">
      <formula>"Filled"</formula>
    </cfRule>
    <cfRule type="cellIs" dxfId="65" priority="30" operator="equal">
      <formula>"Open"</formula>
    </cfRule>
  </conditionalFormatting>
  <conditionalFormatting sqref="A333">
    <cfRule type="cellIs" dxfId="59" priority="21" operator="equal">
      <formula>"Not Used"</formula>
    </cfRule>
    <cfRule type="cellIs" dxfId="58" priority="22" operator="equal">
      <formula>"Future"</formula>
    </cfRule>
    <cfRule type="cellIs" dxfId="57" priority="23" operator="equal">
      <formula>"Filled - With Gaps"</formula>
    </cfRule>
    <cfRule type="cellIs" dxfId="56" priority="24" operator="equal">
      <formula>"Filled"</formula>
    </cfRule>
    <cfRule type="cellIs" dxfId="55" priority="25" operator="equal">
      <formula>"Open"</formula>
    </cfRule>
  </conditionalFormatting>
  <conditionalFormatting sqref="A334">
    <cfRule type="cellIs" dxfId="49" priority="16" operator="equal">
      <formula>"Not Used"</formula>
    </cfRule>
    <cfRule type="cellIs" dxfId="48" priority="17" operator="equal">
      <formula>"Future"</formula>
    </cfRule>
    <cfRule type="cellIs" dxfId="47" priority="18" operator="equal">
      <formula>"Filled - With Gaps"</formula>
    </cfRule>
    <cfRule type="cellIs" dxfId="46" priority="19" operator="equal">
      <formula>"Filled"</formula>
    </cfRule>
    <cfRule type="cellIs" dxfId="45" priority="20" operator="equal">
      <formula>"Open"</formula>
    </cfRule>
  </conditionalFormatting>
  <conditionalFormatting sqref="A335">
    <cfRule type="cellIs" dxfId="39" priority="11" operator="equal">
      <formula>"Not Used"</formula>
    </cfRule>
    <cfRule type="cellIs" dxfId="38" priority="12" operator="equal">
      <formula>"Future"</formula>
    </cfRule>
    <cfRule type="cellIs" dxfId="37" priority="13" operator="equal">
      <formula>"Filled - With Gaps"</formula>
    </cfRule>
    <cfRule type="cellIs" dxfId="36" priority="14" operator="equal">
      <formula>"Filled"</formula>
    </cfRule>
    <cfRule type="cellIs" dxfId="35" priority="15" operator="equal">
      <formula>"Open"</formula>
    </cfRule>
  </conditionalFormatting>
  <conditionalFormatting sqref="A311:A336">
    <cfRule type="cellIs" dxfId="29" priority="6" operator="equal">
      <formula>"Not Used"</formula>
    </cfRule>
    <cfRule type="cellIs" dxfId="28" priority="7" operator="equal">
      <formula>"Future"</formula>
    </cfRule>
    <cfRule type="cellIs" dxfId="27" priority="8" operator="equal">
      <formula>"Filled - With Gaps"</formula>
    </cfRule>
    <cfRule type="cellIs" dxfId="26" priority="9" operator="equal">
      <formula>"Filled"</formula>
    </cfRule>
    <cfRule type="cellIs" dxfId="25" priority="10" operator="equal">
      <formula>"Open"</formula>
    </cfRule>
  </conditionalFormatting>
  <conditionalFormatting sqref="A2:A310">
    <cfRule type="cellIs" dxfId="14" priority="1" operator="equal">
      <formula>"Not Used"</formula>
    </cfRule>
    <cfRule type="cellIs" dxfId="13" priority="2" operator="equal">
      <formula>"Future"</formula>
    </cfRule>
    <cfRule type="cellIs" dxfId="12" priority="3" operator="equal">
      <formula>"Filled - With Gaps"</formula>
    </cfRule>
    <cfRule type="cellIs" dxfId="11" priority="4" operator="equal">
      <formula>"Filled"</formula>
    </cfRule>
    <cfRule type="cellIs" dxfId="10" priority="5" operator="equal">
      <formula>"Open"</formula>
    </cfRule>
  </conditionalFormatting>
  <dataValidations count="1">
    <dataValidation type="list" allowBlank="1" showInputMessage="1" showErrorMessage="1" sqref="F119 F293">
      <formula1>resource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4"/>
  <sheetViews>
    <sheetView topLeftCell="Y1" workbookViewId="0">
      <selection activeCell="AW2" sqref="AC2:AW94"/>
    </sheetView>
  </sheetViews>
  <sheetFormatPr defaultRowHeight="15" x14ac:dyDescent="0.25"/>
  <sheetData>
    <row r="1" spans="1:49" x14ac:dyDescent="0.25">
      <c r="G1" s="9">
        <v>41946</v>
      </c>
      <c r="H1" s="9">
        <f t="shared" ref="H1:AA1" si="0">G1+7</f>
        <v>41953</v>
      </c>
      <c r="I1" s="9">
        <f t="shared" si="0"/>
        <v>41960</v>
      </c>
      <c r="J1" s="9">
        <f t="shared" si="0"/>
        <v>41967</v>
      </c>
      <c r="K1" s="9">
        <f t="shared" si="0"/>
        <v>41974</v>
      </c>
      <c r="L1" s="9">
        <f t="shared" si="0"/>
        <v>41981</v>
      </c>
      <c r="M1" s="9">
        <f t="shared" si="0"/>
        <v>41988</v>
      </c>
      <c r="N1" s="9">
        <f t="shared" si="0"/>
        <v>41995</v>
      </c>
      <c r="O1" s="9">
        <f t="shared" si="0"/>
        <v>42002</v>
      </c>
      <c r="P1" s="9">
        <f t="shared" si="0"/>
        <v>42009</v>
      </c>
      <c r="Q1" s="9">
        <f t="shared" si="0"/>
        <v>42016</v>
      </c>
      <c r="R1" s="9">
        <f t="shared" si="0"/>
        <v>42023</v>
      </c>
      <c r="S1" s="9">
        <f t="shared" si="0"/>
        <v>42030</v>
      </c>
      <c r="T1" s="9">
        <f t="shared" si="0"/>
        <v>42037</v>
      </c>
      <c r="U1" s="9">
        <f t="shared" si="0"/>
        <v>42044</v>
      </c>
      <c r="V1" s="9">
        <f t="shared" si="0"/>
        <v>42051</v>
      </c>
      <c r="W1" s="9">
        <f t="shared" si="0"/>
        <v>42058</v>
      </c>
      <c r="X1" s="9">
        <f t="shared" si="0"/>
        <v>42065</v>
      </c>
      <c r="Y1" s="9">
        <f t="shared" si="0"/>
        <v>42072</v>
      </c>
      <c r="Z1" s="9">
        <f t="shared" si="0"/>
        <v>42079</v>
      </c>
      <c r="AA1" s="9">
        <f t="shared" si="0"/>
        <v>42086</v>
      </c>
      <c r="AC1" s="9">
        <v>41946</v>
      </c>
      <c r="AD1" s="9">
        <f t="shared" ref="AD1" si="1">AC1+7</f>
        <v>41953</v>
      </c>
      <c r="AE1" s="9">
        <f t="shared" ref="AE1" si="2">AD1+7</f>
        <v>41960</v>
      </c>
      <c r="AF1" s="9">
        <f t="shared" ref="AF1" si="3">AE1+7</f>
        <v>41967</v>
      </c>
      <c r="AG1" s="9">
        <f t="shared" ref="AG1" si="4">AF1+7</f>
        <v>41974</v>
      </c>
      <c r="AH1" s="9">
        <f t="shared" ref="AH1" si="5">AG1+7</f>
        <v>41981</v>
      </c>
      <c r="AI1" s="9">
        <f t="shared" ref="AI1" si="6">AH1+7</f>
        <v>41988</v>
      </c>
      <c r="AJ1" s="9">
        <f t="shared" ref="AJ1" si="7">AI1+7</f>
        <v>41995</v>
      </c>
      <c r="AK1" s="9">
        <f t="shared" ref="AK1" si="8">AJ1+7</f>
        <v>42002</v>
      </c>
      <c r="AL1" s="9">
        <f t="shared" ref="AL1" si="9">AK1+7</f>
        <v>42009</v>
      </c>
      <c r="AM1" s="9">
        <f t="shared" ref="AM1" si="10">AL1+7</f>
        <v>42016</v>
      </c>
      <c r="AN1" s="9">
        <f t="shared" ref="AN1" si="11">AM1+7</f>
        <v>42023</v>
      </c>
      <c r="AO1" s="9">
        <f t="shared" ref="AO1" si="12">AN1+7</f>
        <v>42030</v>
      </c>
      <c r="AP1" s="9">
        <f t="shared" ref="AP1" si="13">AO1+7</f>
        <v>42037</v>
      </c>
      <c r="AQ1" s="9">
        <f t="shared" ref="AQ1" si="14">AP1+7</f>
        <v>42044</v>
      </c>
      <c r="AR1" s="9">
        <f t="shared" ref="AR1" si="15">AQ1+7</f>
        <v>42051</v>
      </c>
      <c r="AS1" s="9">
        <f t="shared" ref="AS1" si="16">AR1+7</f>
        <v>42058</v>
      </c>
      <c r="AT1" s="9">
        <f t="shared" ref="AT1" si="17">AS1+7</f>
        <v>42065</v>
      </c>
      <c r="AU1" s="9">
        <f t="shared" ref="AU1" si="18">AT1+7</f>
        <v>42072</v>
      </c>
      <c r="AV1" s="9">
        <f t="shared" ref="AV1" si="19">AU1+7</f>
        <v>42079</v>
      </c>
      <c r="AW1" s="9">
        <f t="shared" ref="AW1" si="20">AV1+7</f>
        <v>42086</v>
      </c>
    </row>
    <row r="2" spans="1:49" x14ac:dyDescent="0.25">
      <c r="A2" s="19">
        <v>18</v>
      </c>
      <c r="B2" s="19">
        <v>18</v>
      </c>
      <c r="C2" s="19">
        <v>18</v>
      </c>
      <c r="D2" s="19">
        <v>18</v>
      </c>
      <c r="E2" s="19">
        <v>18</v>
      </c>
      <c r="G2">
        <f>A2/4</f>
        <v>4.5</v>
      </c>
      <c r="H2">
        <f>G2</f>
        <v>4.5</v>
      </c>
      <c r="I2">
        <f>G2</f>
        <v>4.5</v>
      </c>
      <c r="J2">
        <f>G2</f>
        <v>4.5</v>
      </c>
      <c r="K2">
        <f>B2/5</f>
        <v>3.6</v>
      </c>
      <c r="L2">
        <f>K2</f>
        <v>3.6</v>
      </c>
      <c r="M2">
        <f>L2</f>
        <v>3.6</v>
      </c>
      <c r="N2">
        <f>M2</f>
        <v>3.6</v>
      </c>
      <c r="O2">
        <f>N2</f>
        <v>3.6</v>
      </c>
      <c r="P2">
        <f>C2/4</f>
        <v>4.5</v>
      </c>
      <c r="Q2">
        <f>P2</f>
        <v>4.5</v>
      </c>
      <c r="R2">
        <f>Q2</f>
        <v>4.5</v>
      </c>
      <c r="S2">
        <f>R2</f>
        <v>4.5</v>
      </c>
      <c r="T2">
        <f>D2/4</f>
        <v>4.5</v>
      </c>
      <c r="U2">
        <f>T2</f>
        <v>4.5</v>
      </c>
      <c r="V2">
        <f>U2</f>
        <v>4.5</v>
      </c>
      <c r="W2">
        <f>V2</f>
        <v>4.5</v>
      </c>
      <c r="X2">
        <v>4.5</v>
      </c>
      <c r="Y2">
        <f>X2</f>
        <v>4.5</v>
      </c>
      <c r="Z2">
        <v>4.5</v>
      </c>
      <c r="AA2">
        <v>4.5</v>
      </c>
      <c r="AC2" s="21">
        <f>G2/5</f>
        <v>0.9</v>
      </c>
      <c r="AD2" s="21">
        <f>H2/5</f>
        <v>0.9</v>
      </c>
      <c r="AE2" s="21">
        <f t="shared" ref="AE2:AW2" si="21">I2/5</f>
        <v>0.9</v>
      </c>
      <c r="AF2" s="21">
        <f t="shared" si="21"/>
        <v>0.9</v>
      </c>
      <c r="AG2" s="21">
        <f t="shared" si="21"/>
        <v>0.72</v>
      </c>
      <c r="AH2" s="21">
        <f t="shared" si="21"/>
        <v>0.72</v>
      </c>
      <c r="AI2" s="21">
        <f t="shared" si="21"/>
        <v>0.72</v>
      </c>
      <c r="AJ2" s="21">
        <f t="shared" si="21"/>
        <v>0.72</v>
      </c>
      <c r="AK2" s="21">
        <f t="shared" si="21"/>
        <v>0.72</v>
      </c>
      <c r="AL2" s="21">
        <f t="shared" si="21"/>
        <v>0.9</v>
      </c>
      <c r="AM2" s="21">
        <f t="shared" si="21"/>
        <v>0.9</v>
      </c>
      <c r="AN2" s="21">
        <f t="shared" si="21"/>
        <v>0.9</v>
      </c>
      <c r="AO2" s="21">
        <f t="shared" si="21"/>
        <v>0.9</v>
      </c>
      <c r="AP2" s="21">
        <f t="shared" si="21"/>
        <v>0.9</v>
      </c>
      <c r="AQ2" s="21">
        <f t="shared" si="21"/>
        <v>0.9</v>
      </c>
      <c r="AR2" s="21">
        <f t="shared" si="21"/>
        <v>0.9</v>
      </c>
      <c r="AS2" s="21">
        <f t="shared" si="21"/>
        <v>0.9</v>
      </c>
      <c r="AT2" s="21">
        <f t="shared" si="21"/>
        <v>0.9</v>
      </c>
      <c r="AU2" s="21">
        <f t="shared" si="21"/>
        <v>0.9</v>
      </c>
      <c r="AV2" s="21">
        <f t="shared" si="21"/>
        <v>0.9</v>
      </c>
      <c r="AW2" s="21">
        <f t="shared" si="21"/>
        <v>0.9</v>
      </c>
    </row>
    <row r="3" spans="1:49" x14ac:dyDescent="0.25">
      <c r="A3" s="19"/>
      <c r="B3" s="19">
        <v>21</v>
      </c>
      <c r="C3" s="19">
        <v>21</v>
      </c>
      <c r="D3" s="19">
        <v>21</v>
      </c>
      <c r="E3" s="19">
        <v>21</v>
      </c>
      <c r="G3">
        <f t="shared" ref="G3:G66" si="22">A3/4</f>
        <v>0</v>
      </c>
      <c r="H3">
        <f t="shared" ref="H3:H66" si="23">G3</f>
        <v>0</v>
      </c>
      <c r="I3">
        <f t="shared" ref="I3:I66" si="24">G3</f>
        <v>0</v>
      </c>
      <c r="J3">
        <f t="shared" ref="J3:J66" si="25">G3</f>
        <v>0</v>
      </c>
      <c r="K3">
        <f t="shared" ref="K3:K66" si="26">B3/5</f>
        <v>4.2</v>
      </c>
      <c r="L3">
        <f t="shared" ref="L3:O3" si="27">K3</f>
        <v>4.2</v>
      </c>
      <c r="M3">
        <f t="shared" si="27"/>
        <v>4.2</v>
      </c>
      <c r="N3">
        <f t="shared" si="27"/>
        <v>4.2</v>
      </c>
      <c r="O3">
        <f t="shared" si="27"/>
        <v>4.2</v>
      </c>
      <c r="P3">
        <f t="shared" ref="P3:P66" si="28">C3/4</f>
        <v>5.25</v>
      </c>
      <c r="Q3">
        <f t="shared" ref="Q3:S3" si="29">P3</f>
        <v>5.25</v>
      </c>
      <c r="R3">
        <f t="shared" si="29"/>
        <v>5.25</v>
      </c>
      <c r="S3">
        <f t="shared" si="29"/>
        <v>5.25</v>
      </c>
      <c r="T3">
        <f t="shared" ref="T3:T66" si="30">D3/4</f>
        <v>5.25</v>
      </c>
      <c r="U3">
        <f t="shared" ref="U3:W3" si="31">T3</f>
        <v>5.25</v>
      </c>
      <c r="V3">
        <f t="shared" si="31"/>
        <v>5.25</v>
      </c>
      <c r="W3">
        <f t="shared" si="31"/>
        <v>5.25</v>
      </c>
      <c r="X3">
        <v>4.5</v>
      </c>
      <c r="Y3">
        <f t="shared" ref="Y3:Y66" si="32">X3</f>
        <v>4.5</v>
      </c>
      <c r="Z3">
        <v>4.5</v>
      </c>
      <c r="AA3">
        <v>4.5</v>
      </c>
      <c r="AC3" s="21">
        <f t="shared" ref="AC3:AC66" si="33">G3/5</f>
        <v>0</v>
      </c>
      <c r="AD3" s="21">
        <f t="shared" ref="AD3:AD66" si="34">H3/5</f>
        <v>0</v>
      </c>
      <c r="AE3" s="21">
        <f t="shared" ref="AE3:AE66" si="35">I3/5</f>
        <v>0</v>
      </c>
      <c r="AF3" s="21">
        <f t="shared" ref="AF3:AF66" si="36">J3/5</f>
        <v>0</v>
      </c>
      <c r="AG3" s="21">
        <f t="shared" ref="AG3:AG66" si="37">K3/5</f>
        <v>0.84000000000000008</v>
      </c>
      <c r="AH3" s="21">
        <f t="shared" ref="AH3:AH66" si="38">L3/5</f>
        <v>0.84000000000000008</v>
      </c>
      <c r="AI3" s="21">
        <f t="shared" ref="AI3:AI66" si="39">M3/5</f>
        <v>0.84000000000000008</v>
      </c>
      <c r="AJ3" s="21">
        <f t="shared" ref="AJ3:AJ66" si="40">N3/5</f>
        <v>0.84000000000000008</v>
      </c>
      <c r="AK3" s="21">
        <f t="shared" ref="AK3:AK66" si="41">O3/5</f>
        <v>0.84000000000000008</v>
      </c>
      <c r="AL3" s="21">
        <f t="shared" ref="AL3:AL66" si="42">P3/5</f>
        <v>1.05</v>
      </c>
      <c r="AM3" s="21">
        <f t="shared" ref="AM3:AM66" si="43">Q3/5</f>
        <v>1.05</v>
      </c>
      <c r="AN3" s="21">
        <f t="shared" ref="AN3:AN66" si="44">R3/5</f>
        <v>1.05</v>
      </c>
      <c r="AO3" s="21">
        <f t="shared" ref="AO3:AO66" si="45">S3/5</f>
        <v>1.05</v>
      </c>
      <c r="AP3" s="21">
        <f t="shared" ref="AP3:AP66" si="46">T3/5</f>
        <v>1.05</v>
      </c>
      <c r="AQ3" s="21">
        <f t="shared" ref="AQ3:AQ66" si="47">U3/5</f>
        <v>1.05</v>
      </c>
      <c r="AR3" s="21">
        <f t="shared" ref="AR3:AR66" si="48">V3/5</f>
        <v>1.05</v>
      </c>
      <c r="AS3" s="21">
        <f t="shared" ref="AS3:AS66" si="49">W3/5</f>
        <v>1.05</v>
      </c>
      <c r="AT3" s="21">
        <f t="shared" ref="AT3:AT66" si="50">X3/5</f>
        <v>0.9</v>
      </c>
      <c r="AU3" s="21">
        <f t="shared" ref="AU3:AU66" si="51">Y3/5</f>
        <v>0.9</v>
      </c>
      <c r="AV3" s="21">
        <f t="shared" ref="AV3:AV66" si="52">Z3/5</f>
        <v>0.9</v>
      </c>
      <c r="AW3" s="21">
        <f t="shared" ref="AW3:AW66" si="53">AA3/5</f>
        <v>0.9</v>
      </c>
    </row>
    <row r="4" spans="1:49" x14ac:dyDescent="0.25">
      <c r="A4" s="19">
        <v>18</v>
      </c>
      <c r="B4" s="19">
        <v>18</v>
      </c>
      <c r="C4" s="19">
        <v>18</v>
      </c>
      <c r="D4" s="19">
        <v>18</v>
      </c>
      <c r="E4" s="19">
        <v>18</v>
      </c>
      <c r="G4">
        <f t="shared" si="22"/>
        <v>4.5</v>
      </c>
      <c r="H4">
        <f t="shared" si="23"/>
        <v>4.5</v>
      </c>
      <c r="I4">
        <f t="shared" si="24"/>
        <v>4.5</v>
      </c>
      <c r="J4">
        <f t="shared" si="25"/>
        <v>4.5</v>
      </c>
      <c r="K4">
        <f t="shared" si="26"/>
        <v>3.6</v>
      </c>
      <c r="L4">
        <f t="shared" ref="L4:O4" si="54">K4</f>
        <v>3.6</v>
      </c>
      <c r="M4">
        <f t="shared" si="54"/>
        <v>3.6</v>
      </c>
      <c r="N4">
        <f t="shared" si="54"/>
        <v>3.6</v>
      </c>
      <c r="O4">
        <f t="shared" si="54"/>
        <v>3.6</v>
      </c>
      <c r="P4">
        <f t="shared" si="28"/>
        <v>4.5</v>
      </c>
      <c r="Q4">
        <f t="shared" ref="Q4:S4" si="55">P4</f>
        <v>4.5</v>
      </c>
      <c r="R4">
        <f t="shared" si="55"/>
        <v>4.5</v>
      </c>
      <c r="S4">
        <f t="shared" si="55"/>
        <v>4.5</v>
      </c>
      <c r="T4">
        <f t="shared" si="30"/>
        <v>4.5</v>
      </c>
      <c r="U4">
        <f t="shared" ref="U4:W4" si="56">T4</f>
        <v>4.5</v>
      </c>
      <c r="V4">
        <f t="shared" si="56"/>
        <v>4.5</v>
      </c>
      <c r="W4">
        <f t="shared" si="56"/>
        <v>4.5</v>
      </c>
      <c r="X4">
        <v>4.5</v>
      </c>
      <c r="Y4">
        <f t="shared" si="32"/>
        <v>4.5</v>
      </c>
      <c r="Z4">
        <v>4.5</v>
      </c>
      <c r="AA4">
        <v>4.5</v>
      </c>
      <c r="AC4" s="21">
        <f t="shared" si="33"/>
        <v>0.9</v>
      </c>
      <c r="AD4" s="21">
        <f t="shared" si="34"/>
        <v>0.9</v>
      </c>
      <c r="AE4" s="21">
        <f t="shared" si="35"/>
        <v>0.9</v>
      </c>
      <c r="AF4" s="21">
        <f t="shared" si="36"/>
        <v>0.9</v>
      </c>
      <c r="AG4" s="21">
        <f t="shared" si="37"/>
        <v>0.72</v>
      </c>
      <c r="AH4" s="21">
        <f t="shared" si="38"/>
        <v>0.72</v>
      </c>
      <c r="AI4" s="21">
        <f t="shared" si="39"/>
        <v>0.72</v>
      </c>
      <c r="AJ4" s="21">
        <f t="shared" si="40"/>
        <v>0.72</v>
      </c>
      <c r="AK4" s="21">
        <f t="shared" si="41"/>
        <v>0.72</v>
      </c>
      <c r="AL4" s="21">
        <f t="shared" si="42"/>
        <v>0.9</v>
      </c>
      <c r="AM4" s="21">
        <f t="shared" si="43"/>
        <v>0.9</v>
      </c>
      <c r="AN4" s="21">
        <f t="shared" si="44"/>
        <v>0.9</v>
      </c>
      <c r="AO4" s="21">
        <f t="shared" si="45"/>
        <v>0.9</v>
      </c>
      <c r="AP4" s="21">
        <f t="shared" si="46"/>
        <v>0.9</v>
      </c>
      <c r="AQ4" s="21">
        <f t="shared" si="47"/>
        <v>0.9</v>
      </c>
      <c r="AR4" s="21">
        <f t="shared" si="48"/>
        <v>0.9</v>
      </c>
      <c r="AS4" s="21">
        <f t="shared" si="49"/>
        <v>0.9</v>
      </c>
      <c r="AT4" s="21">
        <f t="shared" si="50"/>
        <v>0.9</v>
      </c>
      <c r="AU4" s="21">
        <f t="shared" si="51"/>
        <v>0.9</v>
      </c>
      <c r="AV4" s="21">
        <f t="shared" si="52"/>
        <v>0.9</v>
      </c>
      <c r="AW4" s="21">
        <f t="shared" si="53"/>
        <v>0.9</v>
      </c>
    </row>
    <row r="5" spans="1:49" x14ac:dyDescent="0.25">
      <c r="A5" s="19">
        <v>4</v>
      </c>
      <c r="B5" s="19">
        <v>4</v>
      </c>
      <c r="C5" s="19">
        <v>4</v>
      </c>
      <c r="D5" s="19">
        <v>4</v>
      </c>
      <c r="E5" s="19">
        <v>4</v>
      </c>
      <c r="G5">
        <f t="shared" si="22"/>
        <v>1</v>
      </c>
      <c r="H5">
        <f t="shared" si="23"/>
        <v>1</v>
      </c>
      <c r="I5">
        <f t="shared" si="24"/>
        <v>1</v>
      </c>
      <c r="J5">
        <f t="shared" si="25"/>
        <v>1</v>
      </c>
      <c r="K5">
        <f t="shared" si="26"/>
        <v>0.8</v>
      </c>
      <c r="L5">
        <f t="shared" ref="L5:O5" si="57">K5</f>
        <v>0.8</v>
      </c>
      <c r="M5">
        <f t="shared" si="57"/>
        <v>0.8</v>
      </c>
      <c r="N5">
        <f t="shared" si="57"/>
        <v>0.8</v>
      </c>
      <c r="O5">
        <f t="shared" si="57"/>
        <v>0.8</v>
      </c>
      <c r="P5">
        <f t="shared" si="28"/>
        <v>1</v>
      </c>
      <c r="Q5">
        <f t="shared" ref="Q5:S5" si="58">P5</f>
        <v>1</v>
      </c>
      <c r="R5">
        <f t="shared" si="58"/>
        <v>1</v>
      </c>
      <c r="S5">
        <f t="shared" si="58"/>
        <v>1</v>
      </c>
      <c r="T5">
        <f t="shared" si="30"/>
        <v>1</v>
      </c>
      <c r="U5">
        <f t="shared" ref="U5:W5" si="59">T5</f>
        <v>1</v>
      </c>
      <c r="V5">
        <f t="shared" si="59"/>
        <v>1</v>
      </c>
      <c r="W5">
        <f t="shared" si="59"/>
        <v>1</v>
      </c>
      <c r="X5">
        <v>4.5</v>
      </c>
      <c r="Y5">
        <f t="shared" si="32"/>
        <v>4.5</v>
      </c>
      <c r="Z5">
        <v>4.5</v>
      </c>
      <c r="AA5">
        <v>4.5</v>
      </c>
      <c r="AC5" s="21">
        <f t="shared" si="33"/>
        <v>0.2</v>
      </c>
      <c r="AD5" s="21">
        <f t="shared" si="34"/>
        <v>0.2</v>
      </c>
      <c r="AE5" s="21">
        <f t="shared" si="35"/>
        <v>0.2</v>
      </c>
      <c r="AF5" s="21">
        <f t="shared" si="36"/>
        <v>0.2</v>
      </c>
      <c r="AG5" s="21">
        <f t="shared" si="37"/>
        <v>0.16</v>
      </c>
      <c r="AH5" s="21">
        <f t="shared" si="38"/>
        <v>0.16</v>
      </c>
      <c r="AI5" s="21">
        <f t="shared" si="39"/>
        <v>0.16</v>
      </c>
      <c r="AJ5" s="21">
        <f t="shared" si="40"/>
        <v>0.16</v>
      </c>
      <c r="AK5" s="21">
        <f t="shared" si="41"/>
        <v>0.16</v>
      </c>
      <c r="AL5" s="21">
        <f t="shared" si="42"/>
        <v>0.2</v>
      </c>
      <c r="AM5" s="21">
        <f t="shared" si="43"/>
        <v>0.2</v>
      </c>
      <c r="AN5" s="21">
        <f t="shared" si="44"/>
        <v>0.2</v>
      </c>
      <c r="AO5" s="21">
        <f t="shared" si="45"/>
        <v>0.2</v>
      </c>
      <c r="AP5" s="21">
        <f t="shared" si="46"/>
        <v>0.2</v>
      </c>
      <c r="AQ5" s="21">
        <f t="shared" si="47"/>
        <v>0.2</v>
      </c>
      <c r="AR5" s="21">
        <f t="shared" si="48"/>
        <v>0.2</v>
      </c>
      <c r="AS5" s="21">
        <f t="shared" si="49"/>
        <v>0.2</v>
      </c>
      <c r="AT5" s="21">
        <f t="shared" si="50"/>
        <v>0.9</v>
      </c>
      <c r="AU5" s="21">
        <f t="shared" si="51"/>
        <v>0.9</v>
      </c>
      <c r="AV5" s="21">
        <f t="shared" si="52"/>
        <v>0.9</v>
      </c>
      <c r="AW5" s="21">
        <f t="shared" si="53"/>
        <v>0.9</v>
      </c>
    </row>
    <row r="6" spans="1:49" x14ac:dyDescent="0.25">
      <c r="A6" s="20">
        <v>0.5</v>
      </c>
      <c r="B6" s="20">
        <v>0.5</v>
      </c>
      <c r="C6" s="20">
        <v>0.5</v>
      </c>
      <c r="D6" s="20">
        <v>0.5</v>
      </c>
      <c r="E6" s="20">
        <v>0.5</v>
      </c>
      <c r="G6">
        <f t="shared" si="22"/>
        <v>0.125</v>
      </c>
      <c r="H6">
        <f t="shared" si="23"/>
        <v>0.125</v>
      </c>
      <c r="I6">
        <f t="shared" si="24"/>
        <v>0.125</v>
      </c>
      <c r="J6">
        <f t="shared" si="25"/>
        <v>0.125</v>
      </c>
      <c r="K6">
        <f t="shared" si="26"/>
        <v>0.1</v>
      </c>
      <c r="L6">
        <f t="shared" ref="L6:O6" si="60">K6</f>
        <v>0.1</v>
      </c>
      <c r="M6">
        <f t="shared" si="60"/>
        <v>0.1</v>
      </c>
      <c r="N6">
        <f t="shared" si="60"/>
        <v>0.1</v>
      </c>
      <c r="O6">
        <f t="shared" si="60"/>
        <v>0.1</v>
      </c>
      <c r="P6">
        <f t="shared" si="28"/>
        <v>0.125</v>
      </c>
      <c r="Q6">
        <f t="shared" ref="Q6:S6" si="61">P6</f>
        <v>0.125</v>
      </c>
      <c r="R6">
        <f t="shared" si="61"/>
        <v>0.125</v>
      </c>
      <c r="S6">
        <f t="shared" si="61"/>
        <v>0.125</v>
      </c>
      <c r="T6">
        <f t="shared" si="30"/>
        <v>0.125</v>
      </c>
      <c r="U6">
        <f t="shared" ref="U6:W6" si="62">T6</f>
        <v>0.125</v>
      </c>
      <c r="V6">
        <f t="shared" si="62"/>
        <v>0.125</v>
      </c>
      <c r="W6">
        <f t="shared" si="62"/>
        <v>0.125</v>
      </c>
      <c r="X6">
        <v>4.5</v>
      </c>
      <c r="Y6">
        <f t="shared" si="32"/>
        <v>4.5</v>
      </c>
      <c r="Z6">
        <v>4.5</v>
      </c>
      <c r="AA6">
        <v>4.5</v>
      </c>
      <c r="AC6" s="21">
        <f t="shared" si="33"/>
        <v>2.5000000000000001E-2</v>
      </c>
      <c r="AD6" s="21">
        <f t="shared" si="34"/>
        <v>2.5000000000000001E-2</v>
      </c>
      <c r="AE6" s="21">
        <f t="shared" si="35"/>
        <v>2.5000000000000001E-2</v>
      </c>
      <c r="AF6" s="21">
        <f t="shared" si="36"/>
        <v>2.5000000000000001E-2</v>
      </c>
      <c r="AG6" s="21">
        <f t="shared" si="37"/>
        <v>0.02</v>
      </c>
      <c r="AH6" s="21">
        <f t="shared" si="38"/>
        <v>0.02</v>
      </c>
      <c r="AI6" s="21">
        <f t="shared" si="39"/>
        <v>0.02</v>
      </c>
      <c r="AJ6" s="21">
        <f t="shared" si="40"/>
        <v>0.02</v>
      </c>
      <c r="AK6" s="21">
        <f t="shared" si="41"/>
        <v>0.02</v>
      </c>
      <c r="AL6" s="21">
        <f t="shared" si="42"/>
        <v>2.5000000000000001E-2</v>
      </c>
      <c r="AM6" s="21">
        <f t="shared" si="43"/>
        <v>2.5000000000000001E-2</v>
      </c>
      <c r="AN6" s="21">
        <f t="shared" si="44"/>
        <v>2.5000000000000001E-2</v>
      </c>
      <c r="AO6" s="21">
        <f t="shared" si="45"/>
        <v>2.5000000000000001E-2</v>
      </c>
      <c r="AP6" s="21">
        <f t="shared" si="46"/>
        <v>2.5000000000000001E-2</v>
      </c>
      <c r="AQ6" s="21">
        <f t="shared" si="47"/>
        <v>2.5000000000000001E-2</v>
      </c>
      <c r="AR6" s="21">
        <f t="shared" si="48"/>
        <v>2.5000000000000001E-2</v>
      </c>
      <c r="AS6" s="21">
        <f t="shared" si="49"/>
        <v>2.5000000000000001E-2</v>
      </c>
      <c r="AT6" s="21">
        <f t="shared" si="50"/>
        <v>0.9</v>
      </c>
      <c r="AU6" s="21">
        <f t="shared" si="51"/>
        <v>0.9</v>
      </c>
      <c r="AV6" s="21">
        <f t="shared" si="52"/>
        <v>0.9</v>
      </c>
      <c r="AW6" s="21">
        <f t="shared" si="53"/>
        <v>0.9</v>
      </c>
    </row>
    <row r="7" spans="1:49" x14ac:dyDescent="0.25">
      <c r="A7" s="19">
        <v>21</v>
      </c>
      <c r="B7" s="19">
        <v>21</v>
      </c>
      <c r="C7" s="19">
        <v>21</v>
      </c>
      <c r="D7" s="19">
        <v>21</v>
      </c>
      <c r="E7" s="19">
        <v>21</v>
      </c>
      <c r="G7">
        <f t="shared" si="22"/>
        <v>5.25</v>
      </c>
      <c r="H7">
        <f t="shared" si="23"/>
        <v>5.25</v>
      </c>
      <c r="I7">
        <f t="shared" si="24"/>
        <v>5.25</v>
      </c>
      <c r="J7">
        <f t="shared" si="25"/>
        <v>5.25</v>
      </c>
      <c r="K7">
        <f t="shared" si="26"/>
        <v>4.2</v>
      </c>
      <c r="L7">
        <f t="shared" ref="L7:O7" si="63">K7</f>
        <v>4.2</v>
      </c>
      <c r="M7">
        <f t="shared" si="63"/>
        <v>4.2</v>
      </c>
      <c r="N7">
        <f t="shared" si="63"/>
        <v>4.2</v>
      </c>
      <c r="O7">
        <f t="shared" si="63"/>
        <v>4.2</v>
      </c>
      <c r="P7">
        <f t="shared" si="28"/>
        <v>5.25</v>
      </c>
      <c r="Q7">
        <f t="shared" ref="Q7:S7" si="64">P7</f>
        <v>5.25</v>
      </c>
      <c r="R7">
        <f t="shared" si="64"/>
        <v>5.25</v>
      </c>
      <c r="S7">
        <f t="shared" si="64"/>
        <v>5.25</v>
      </c>
      <c r="T7">
        <f t="shared" si="30"/>
        <v>5.25</v>
      </c>
      <c r="U7">
        <f t="shared" ref="U7:W7" si="65">T7</f>
        <v>5.25</v>
      </c>
      <c r="V7">
        <f t="shared" si="65"/>
        <v>5.25</v>
      </c>
      <c r="W7">
        <f t="shared" si="65"/>
        <v>5.25</v>
      </c>
      <c r="X7">
        <v>4.5</v>
      </c>
      <c r="Y7">
        <f t="shared" si="32"/>
        <v>4.5</v>
      </c>
      <c r="Z7">
        <v>4.5</v>
      </c>
      <c r="AA7">
        <v>4.5</v>
      </c>
      <c r="AC7" s="21">
        <f t="shared" si="33"/>
        <v>1.05</v>
      </c>
      <c r="AD7" s="21">
        <f t="shared" si="34"/>
        <v>1.05</v>
      </c>
      <c r="AE7" s="21">
        <f t="shared" si="35"/>
        <v>1.05</v>
      </c>
      <c r="AF7" s="21">
        <f t="shared" si="36"/>
        <v>1.05</v>
      </c>
      <c r="AG7" s="21">
        <f t="shared" si="37"/>
        <v>0.84000000000000008</v>
      </c>
      <c r="AH7" s="21">
        <f t="shared" si="38"/>
        <v>0.84000000000000008</v>
      </c>
      <c r="AI7" s="21">
        <f t="shared" si="39"/>
        <v>0.84000000000000008</v>
      </c>
      <c r="AJ7" s="21">
        <f t="shared" si="40"/>
        <v>0.84000000000000008</v>
      </c>
      <c r="AK7" s="21">
        <f t="shared" si="41"/>
        <v>0.84000000000000008</v>
      </c>
      <c r="AL7" s="21">
        <f t="shared" si="42"/>
        <v>1.05</v>
      </c>
      <c r="AM7" s="21">
        <f t="shared" si="43"/>
        <v>1.05</v>
      </c>
      <c r="AN7" s="21">
        <f t="shared" si="44"/>
        <v>1.05</v>
      </c>
      <c r="AO7" s="21">
        <f t="shared" si="45"/>
        <v>1.05</v>
      </c>
      <c r="AP7" s="21">
        <f t="shared" si="46"/>
        <v>1.05</v>
      </c>
      <c r="AQ7" s="21">
        <f t="shared" si="47"/>
        <v>1.05</v>
      </c>
      <c r="AR7" s="21">
        <f t="shared" si="48"/>
        <v>1.05</v>
      </c>
      <c r="AS7" s="21">
        <f t="shared" si="49"/>
        <v>1.05</v>
      </c>
      <c r="AT7" s="21">
        <f t="shared" si="50"/>
        <v>0.9</v>
      </c>
      <c r="AU7" s="21">
        <f t="shared" si="51"/>
        <v>0.9</v>
      </c>
      <c r="AV7" s="21">
        <f t="shared" si="52"/>
        <v>0.9</v>
      </c>
      <c r="AW7" s="21">
        <f t="shared" si="53"/>
        <v>0.9</v>
      </c>
    </row>
    <row r="8" spans="1:49" x14ac:dyDescent="0.25">
      <c r="A8" s="19">
        <v>18</v>
      </c>
      <c r="B8" s="19">
        <v>18</v>
      </c>
      <c r="C8" s="19">
        <v>18</v>
      </c>
      <c r="D8" s="19">
        <v>18</v>
      </c>
      <c r="E8" s="19">
        <v>18</v>
      </c>
      <c r="G8">
        <f t="shared" si="22"/>
        <v>4.5</v>
      </c>
      <c r="H8">
        <f t="shared" si="23"/>
        <v>4.5</v>
      </c>
      <c r="I8">
        <f t="shared" si="24"/>
        <v>4.5</v>
      </c>
      <c r="J8">
        <f t="shared" si="25"/>
        <v>4.5</v>
      </c>
      <c r="K8">
        <f t="shared" si="26"/>
        <v>3.6</v>
      </c>
      <c r="L8">
        <f t="shared" ref="L8:O8" si="66">K8</f>
        <v>3.6</v>
      </c>
      <c r="M8">
        <f t="shared" si="66"/>
        <v>3.6</v>
      </c>
      <c r="N8">
        <f t="shared" si="66"/>
        <v>3.6</v>
      </c>
      <c r="O8">
        <f t="shared" si="66"/>
        <v>3.6</v>
      </c>
      <c r="P8">
        <f t="shared" si="28"/>
        <v>4.5</v>
      </c>
      <c r="Q8">
        <f t="shared" ref="Q8:S8" si="67">P8</f>
        <v>4.5</v>
      </c>
      <c r="R8">
        <f t="shared" si="67"/>
        <v>4.5</v>
      </c>
      <c r="S8">
        <f t="shared" si="67"/>
        <v>4.5</v>
      </c>
      <c r="T8">
        <f t="shared" si="30"/>
        <v>4.5</v>
      </c>
      <c r="U8">
        <f t="shared" ref="U8:W8" si="68">T8</f>
        <v>4.5</v>
      </c>
      <c r="V8">
        <f t="shared" si="68"/>
        <v>4.5</v>
      </c>
      <c r="W8">
        <f t="shared" si="68"/>
        <v>4.5</v>
      </c>
      <c r="X8">
        <v>4.5</v>
      </c>
      <c r="Y8">
        <f t="shared" si="32"/>
        <v>4.5</v>
      </c>
      <c r="Z8">
        <v>4.5</v>
      </c>
      <c r="AA8">
        <v>4.5</v>
      </c>
      <c r="AC8" s="21">
        <f t="shared" si="33"/>
        <v>0.9</v>
      </c>
      <c r="AD8" s="21">
        <f t="shared" si="34"/>
        <v>0.9</v>
      </c>
      <c r="AE8" s="21">
        <f t="shared" si="35"/>
        <v>0.9</v>
      </c>
      <c r="AF8" s="21">
        <f t="shared" si="36"/>
        <v>0.9</v>
      </c>
      <c r="AG8" s="21">
        <f t="shared" si="37"/>
        <v>0.72</v>
      </c>
      <c r="AH8" s="21">
        <f t="shared" si="38"/>
        <v>0.72</v>
      </c>
      <c r="AI8" s="21">
        <f t="shared" si="39"/>
        <v>0.72</v>
      </c>
      <c r="AJ8" s="21">
        <f t="shared" si="40"/>
        <v>0.72</v>
      </c>
      <c r="AK8" s="21">
        <f t="shared" si="41"/>
        <v>0.72</v>
      </c>
      <c r="AL8" s="21">
        <f t="shared" si="42"/>
        <v>0.9</v>
      </c>
      <c r="AM8" s="21">
        <f t="shared" si="43"/>
        <v>0.9</v>
      </c>
      <c r="AN8" s="21">
        <f t="shared" si="44"/>
        <v>0.9</v>
      </c>
      <c r="AO8" s="21">
        <f t="shared" si="45"/>
        <v>0.9</v>
      </c>
      <c r="AP8" s="21">
        <f t="shared" si="46"/>
        <v>0.9</v>
      </c>
      <c r="AQ8" s="21">
        <f t="shared" si="47"/>
        <v>0.9</v>
      </c>
      <c r="AR8" s="21">
        <f t="shared" si="48"/>
        <v>0.9</v>
      </c>
      <c r="AS8" s="21">
        <f t="shared" si="49"/>
        <v>0.9</v>
      </c>
      <c r="AT8" s="21">
        <f t="shared" si="50"/>
        <v>0.9</v>
      </c>
      <c r="AU8" s="21">
        <f t="shared" si="51"/>
        <v>0.9</v>
      </c>
      <c r="AV8" s="21">
        <f t="shared" si="52"/>
        <v>0.9</v>
      </c>
      <c r="AW8" s="21">
        <f t="shared" si="53"/>
        <v>0.9</v>
      </c>
    </row>
    <row r="9" spans="1:49" x14ac:dyDescent="0.25">
      <c r="A9" s="19">
        <v>21</v>
      </c>
      <c r="B9" s="19">
        <v>21</v>
      </c>
      <c r="C9" s="19">
        <v>21</v>
      </c>
      <c r="D9" s="19">
        <v>21</v>
      </c>
      <c r="E9" s="19">
        <v>21</v>
      </c>
      <c r="G9">
        <f t="shared" si="22"/>
        <v>5.25</v>
      </c>
      <c r="H9">
        <f t="shared" si="23"/>
        <v>5.25</v>
      </c>
      <c r="I9">
        <f t="shared" si="24"/>
        <v>5.25</v>
      </c>
      <c r="J9">
        <f t="shared" si="25"/>
        <v>5.25</v>
      </c>
      <c r="K9">
        <f t="shared" si="26"/>
        <v>4.2</v>
      </c>
      <c r="L9">
        <f t="shared" ref="L9:O9" si="69">K9</f>
        <v>4.2</v>
      </c>
      <c r="M9">
        <f t="shared" si="69"/>
        <v>4.2</v>
      </c>
      <c r="N9">
        <f t="shared" si="69"/>
        <v>4.2</v>
      </c>
      <c r="O9">
        <f t="shared" si="69"/>
        <v>4.2</v>
      </c>
      <c r="P9">
        <f t="shared" si="28"/>
        <v>5.25</v>
      </c>
      <c r="Q9">
        <f t="shared" ref="Q9:S9" si="70">P9</f>
        <v>5.25</v>
      </c>
      <c r="R9">
        <f t="shared" si="70"/>
        <v>5.25</v>
      </c>
      <c r="S9">
        <f t="shared" si="70"/>
        <v>5.25</v>
      </c>
      <c r="T9">
        <f t="shared" si="30"/>
        <v>5.25</v>
      </c>
      <c r="U9">
        <f t="shared" ref="U9:W9" si="71">T9</f>
        <v>5.25</v>
      </c>
      <c r="V9">
        <f t="shared" si="71"/>
        <v>5.25</v>
      </c>
      <c r="W9">
        <f t="shared" si="71"/>
        <v>5.25</v>
      </c>
      <c r="X9">
        <v>4.5</v>
      </c>
      <c r="Y9">
        <f t="shared" si="32"/>
        <v>4.5</v>
      </c>
      <c r="Z9">
        <v>4.5</v>
      </c>
      <c r="AA9">
        <v>4.5</v>
      </c>
      <c r="AC9" s="21">
        <f t="shared" si="33"/>
        <v>1.05</v>
      </c>
      <c r="AD9" s="21">
        <f t="shared" si="34"/>
        <v>1.05</v>
      </c>
      <c r="AE9" s="21">
        <f t="shared" si="35"/>
        <v>1.05</v>
      </c>
      <c r="AF9" s="21">
        <f t="shared" si="36"/>
        <v>1.05</v>
      </c>
      <c r="AG9" s="21">
        <f t="shared" si="37"/>
        <v>0.84000000000000008</v>
      </c>
      <c r="AH9" s="21">
        <f t="shared" si="38"/>
        <v>0.84000000000000008</v>
      </c>
      <c r="AI9" s="21">
        <f t="shared" si="39"/>
        <v>0.84000000000000008</v>
      </c>
      <c r="AJ9" s="21">
        <f t="shared" si="40"/>
        <v>0.84000000000000008</v>
      </c>
      <c r="AK9" s="21">
        <f t="shared" si="41"/>
        <v>0.84000000000000008</v>
      </c>
      <c r="AL9" s="21">
        <f t="shared" si="42"/>
        <v>1.05</v>
      </c>
      <c r="AM9" s="21">
        <f t="shared" si="43"/>
        <v>1.05</v>
      </c>
      <c r="AN9" s="21">
        <f t="shared" si="44"/>
        <v>1.05</v>
      </c>
      <c r="AO9" s="21">
        <f t="shared" si="45"/>
        <v>1.05</v>
      </c>
      <c r="AP9" s="21">
        <f t="shared" si="46"/>
        <v>1.05</v>
      </c>
      <c r="AQ9" s="21">
        <f t="shared" si="47"/>
        <v>1.05</v>
      </c>
      <c r="AR9" s="21">
        <f t="shared" si="48"/>
        <v>1.05</v>
      </c>
      <c r="AS9" s="21">
        <f t="shared" si="49"/>
        <v>1.05</v>
      </c>
      <c r="AT9" s="21">
        <f t="shared" si="50"/>
        <v>0.9</v>
      </c>
      <c r="AU9" s="21">
        <f t="shared" si="51"/>
        <v>0.9</v>
      </c>
      <c r="AV9" s="21">
        <f t="shared" si="52"/>
        <v>0.9</v>
      </c>
      <c r="AW9" s="21">
        <f t="shared" si="53"/>
        <v>0.9</v>
      </c>
    </row>
    <row r="10" spans="1:49" x14ac:dyDescent="0.25">
      <c r="A10" s="19">
        <v>21</v>
      </c>
      <c r="B10" s="19">
        <v>21</v>
      </c>
      <c r="C10" s="19">
        <v>21</v>
      </c>
      <c r="D10" s="19">
        <v>21</v>
      </c>
      <c r="E10" s="19">
        <v>21</v>
      </c>
      <c r="G10">
        <f t="shared" si="22"/>
        <v>5.25</v>
      </c>
      <c r="H10">
        <f t="shared" si="23"/>
        <v>5.25</v>
      </c>
      <c r="I10">
        <f t="shared" si="24"/>
        <v>5.25</v>
      </c>
      <c r="J10">
        <f t="shared" si="25"/>
        <v>5.25</v>
      </c>
      <c r="K10">
        <f t="shared" si="26"/>
        <v>4.2</v>
      </c>
      <c r="L10">
        <f t="shared" ref="L10:O10" si="72">K10</f>
        <v>4.2</v>
      </c>
      <c r="M10">
        <f t="shared" si="72"/>
        <v>4.2</v>
      </c>
      <c r="N10">
        <f t="shared" si="72"/>
        <v>4.2</v>
      </c>
      <c r="O10">
        <f t="shared" si="72"/>
        <v>4.2</v>
      </c>
      <c r="P10">
        <f t="shared" si="28"/>
        <v>5.25</v>
      </c>
      <c r="Q10">
        <f t="shared" ref="Q10:S10" si="73">P10</f>
        <v>5.25</v>
      </c>
      <c r="R10">
        <f t="shared" si="73"/>
        <v>5.25</v>
      </c>
      <c r="S10">
        <f t="shared" si="73"/>
        <v>5.25</v>
      </c>
      <c r="T10">
        <f t="shared" si="30"/>
        <v>5.25</v>
      </c>
      <c r="U10">
        <f t="shared" ref="U10:W10" si="74">T10</f>
        <v>5.25</v>
      </c>
      <c r="V10">
        <f t="shared" si="74"/>
        <v>5.25</v>
      </c>
      <c r="W10">
        <f t="shared" si="74"/>
        <v>5.25</v>
      </c>
      <c r="X10">
        <v>4.5</v>
      </c>
      <c r="Y10">
        <f t="shared" si="32"/>
        <v>4.5</v>
      </c>
      <c r="Z10">
        <v>4.5</v>
      </c>
      <c r="AA10">
        <v>4.5</v>
      </c>
      <c r="AC10" s="21">
        <f t="shared" si="33"/>
        <v>1.05</v>
      </c>
      <c r="AD10" s="21">
        <f t="shared" si="34"/>
        <v>1.05</v>
      </c>
      <c r="AE10" s="21">
        <f t="shared" si="35"/>
        <v>1.05</v>
      </c>
      <c r="AF10" s="21">
        <f t="shared" si="36"/>
        <v>1.05</v>
      </c>
      <c r="AG10" s="21">
        <f t="shared" si="37"/>
        <v>0.84000000000000008</v>
      </c>
      <c r="AH10" s="21">
        <f t="shared" si="38"/>
        <v>0.84000000000000008</v>
      </c>
      <c r="AI10" s="21">
        <f t="shared" si="39"/>
        <v>0.84000000000000008</v>
      </c>
      <c r="AJ10" s="21">
        <f t="shared" si="40"/>
        <v>0.84000000000000008</v>
      </c>
      <c r="AK10" s="21">
        <f t="shared" si="41"/>
        <v>0.84000000000000008</v>
      </c>
      <c r="AL10" s="21">
        <f t="shared" si="42"/>
        <v>1.05</v>
      </c>
      <c r="AM10" s="21">
        <f t="shared" si="43"/>
        <v>1.05</v>
      </c>
      <c r="AN10" s="21">
        <f t="shared" si="44"/>
        <v>1.05</v>
      </c>
      <c r="AO10" s="21">
        <f t="shared" si="45"/>
        <v>1.05</v>
      </c>
      <c r="AP10" s="21">
        <f t="shared" si="46"/>
        <v>1.05</v>
      </c>
      <c r="AQ10" s="21">
        <f t="shared" si="47"/>
        <v>1.05</v>
      </c>
      <c r="AR10" s="21">
        <f t="shared" si="48"/>
        <v>1.05</v>
      </c>
      <c r="AS10" s="21">
        <f t="shared" si="49"/>
        <v>1.05</v>
      </c>
      <c r="AT10" s="21">
        <f t="shared" si="50"/>
        <v>0.9</v>
      </c>
      <c r="AU10" s="21">
        <f t="shared" si="51"/>
        <v>0.9</v>
      </c>
      <c r="AV10" s="21">
        <f t="shared" si="52"/>
        <v>0.9</v>
      </c>
      <c r="AW10" s="21">
        <f t="shared" si="53"/>
        <v>0.9</v>
      </c>
    </row>
    <row r="11" spans="1:49" x14ac:dyDescent="0.25">
      <c r="A11" s="19">
        <v>21</v>
      </c>
      <c r="B11" s="19">
        <v>21</v>
      </c>
      <c r="C11" s="19">
        <v>21</v>
      </c>
      <c r="D11" s="19">
        <v>21</v>
      </c>
      <c r="E11" s="19">
        <v>21</v>
      </c>
      <c r="G11">
        <f t="shared" si="22"/>
        <v>5.25</v>
      </c>
      <c r="H11">
        <f t="shared" si="23"/>
        <v>5.25</v>
      </c>
      <c r="I11">
        <f t="shared" si="24"/>
        <v>5.25</v>
      </c>
      <c r="J11">
        <f t="shared" si="25"/>
        <v>5.25</v>
      </c>
      <c r="K11">
        <f t="shared" si="26"/>
        <v>4.2</v>
      </c>
      <c r="L11">
        <f t="shared" ref="L11:O11" si="75">K11</f>
        <v>4.2</v>
      </c>
      <c r="M11">
        <f t="shared" si="75"/>
        <v>4.2</v>
      </c>
      <c r="N11">
        <f t="shared" si="75"/>
        <v>4.2</v>
      </c>
      <c r="O11">
        <f t="shared" si="75"/>
        <v>4.2</v>
      </c>
      <c r="P11">
        <f t="shared" si="28"/>
        <v>5.25</v>
      </c>
      <c r="Q11">
        <f t="shared" ref="Q11:S11" si="76">P11</f>
        <v>5.25</v>
      </c>
      <c r="R11">
        <f t="shared" si="76"/>
        <v>5.25</v>
      </c>
      <c r="S11">
        <f t="shared" si="76"/>
        <v>5.25</v>
      </c>
      <c r="T11">
        <f t="shared" si="30"/>
        <v>5.25</v>
      </c>
      <c r="U11">
        <f t="shared" ref="U11:W11" si="77">T11</f>
        <v>5.25</v>
      </c>
      <c r="V11">
        <f t="shared" si="77"/>
        <v>5.25</v>
      </c>
      <c r="W11">
        <f t="shared" si="77"/>
        <v>5.25</v>
      </c>
      <c r="X11">
        <v>4.5</v>
      </c>
      <c r="Y11">
        <f t="shared" si="32"/>
        <v>4.5</v>
      </c>
      <c r="Z11">
        <v>4.5</v>
      </c>
      <c r="AA11">
        <v>4.5</v>
      </c>
      <c r="AC11" s="21">
        <f t="shared" si="33"/>
        <v>1.05</v>
      </c>
      <c r="AD11" s="21">
        <f t="shared" si="34"/>
        <v>1.05</v>
      </c>
      <c r="AE11" s="21">
        <f t="shared" si="35"/>
        <v>1.05</v>
      </c>
      <c r="AF11" s="21">
        <f t="shared" si="36"/>
        <v>1.05</v>
      </c>
      <c r="AG11" s="21">
        <f t="shared" si="37"/>
        <v>0.84000000000000008</v>
      </c>
      <c r="AH11" s="21">
        <f t="shared" si="38"/>
        <v>0.84000000000000008</v>
      </c>
      <c r="AI11" s="21">
        <f t="shared" si="39"/>
        <v>0.84000000000000008</v>
      </c>
      <c r="AJ11" s="21">
        <f t="shared" si="40"/>
        <v>0.84000000000000008</v>
      </c>
      <c r="AK11" s="21">
        <f t="shared" si="41"/>
        <v>0.84000000000000008</v>
      </c>
      <c r="AL11" s="21">
        <f t="shared" si="42"/>
        <v>1.05</v>
      </c>
      <c r="AM11" s="21">
        <f t="shared" si="43"/>
        <v>1.05</v>
      </c>
      <c r="AN11" s="21">
        <f t="shared" si="44"/>
        <v>1.05</v>
      </c>
      <c r="AO11" s="21">
        <f t="shared" si="45"/>
        <v>1.05</v>
      </c>
      <c r="AP11" s="21">
        <f t="shared" si="46"/>
        <v>1.05</v>
      </c>
      <c r="AQ11" s="21">
        <f t="shared" si="47"/>
        <v>1.05</v>
      </c>
      <c r="AR11" s="21">
        <f t="shared" si="48"/>
        <v>1.05</v>
      </c>
      <c r="AS11" s="21">
        <f t="shared" si="49"/>
        <v>1.05</v>
      </c>
      <c r="AT11" s="21">
        <f t="shared" si="50"/>
        <v>0.9</v>
      </c>
      <c r="AU11" s="21">
        <f t="shared" si="51"/>
        <v>0.9</v>
      </c>
      <c r="AV11" s="21">
        <f t="shared" si="52"/>
        <v>0.9</v>
      </c>
      <c r="AW11" s="21">
        <f t="shared" si="53"/>
        <v>0.9</v>
      </c>
    </row>
    <row r="12" spans="1:49" x14ac:dyDescent="0.25">
      <c r="A12" s="19">
        <v>21</v>
      </c>
      <c r="B12" s="19">
        <v>21</v>
      </c>
      <c r="C12" s="19">
        <v>21</v>
      </c>
      <c r="D12" s="19">
        <v>21</v>
      </c>
      <c r="E12" s="19">
        <v>21</v>
      </c>
      <c r="G12">
        <f t="shared" si="22"/>
        <v>5.25</v>
      </c>
      <c r="H12">
        <f t="shared" si="23"/>
        <v>5.25</v>
      </c>
      <c r="I12">
        <f t="shared" si="24"/>
        <v>5.25</v>
      </c>
      <c r="J12">
        <f t="shared" si="25"/>
        <v>5.25</v>
      </c>
      <c r="K12">
        <f t="shared" si="26"/>
        <v>4.2</v>
      </c>
      <c r="L12">
        <f t="shared" ref="L12:O12" si="78">K12</f>
        <v>4.2</v>
      </c>
      <c r="M12">
        <f t="shared" si="78"/>
        <v>4.2</v>
      </c>
      <c r="N12">
        <f t="shared" si="78"/>
        <v>4.2</v>
      </c>
      <c r="O12">
        <f t="shared" si="78"/>
        <v>4.2</v>
      </c>
      <c r="P12">
        <f t="shared" si="28"/>
        <v>5.25</v>
      </c>
      <c r="Q12">
        <f t="shared" ref="Q12:S12" si="79">P12</f>
        <v>5.25</v>
      </c>
      <c r="R12">
        <f t="shared" si="79"/>
        <v>5.25</v>
      </c>
      <c r="S12">
        <f t="shared" si="79"/>
        <v>5.25</v>
      </c>
      <c r="T12">
        <f t="shared" si="30"/>
        <v>5.25</v>
      </c>
      <c r="U12">
        <f t="shared" ref="U12:W12" si="80">T12</f>
        <v>5.25</v>
      </c>
      <c r="V12">
        <f t="shared" si="80"/>
        <v>5.25</v>
      </c>
      <c r="W12">
        <f t="shared" si="80"/>
        <v>5.25</v>
      </c>
      <c r="X12">
        <v>4.5</v>
      </c>
      <c r="Y12">
        <f t="shared" si="32"/>
        <v>4.5</v>
      </c>
      <c r="Z12">
        <v>4.5</v>
      </c>
      <c r="AA12">
        <v>4.5</v>
      </c>
      <c r="AC12" s="21">
        <f t="shared" si="33"/>
        <v>1.05</v>
      </c>
      <c r="AD12" s="21">
        <f t="shared" si="34"/>
        <v>1.05</v>
      </c>
      <c r="AE12" s="21">
        <f t="shared" si="35"/>
        <v>1.05</v>
      </c>
      <c r="AF12" s="21">
        <f t="shared" si="36"/>
        <v>1.05</v>
      </c>
      <c r="AG12" s="21">
        <f t="shared" si="37"/>
        <v>0.84000000000000008</v>
      </c>
      <c r="AH12" s="21">
        <f t="shared" si="38"/>
        <v>0.84000000000000008</v>
      </c>
      <c r="AI12" s="21">
        <f t="shared" si="39"/>
        <v>0.84000000000000008</v>
      </c>
      <c r="AJ12" s="21">
        <f t="shared" si="40"/>
        <v>0.84000000000000008</v>
      </c>
      <c r="AK12" s="21">
        <f t="shared" si="41"/>
        <v>0.84000000000000008</v>
      </c>
      <c r="AL12" s="21">
        <f t="shared" si="42"/>
        <v>1.05</v>
      </c>
      <c r="AM12" s="21">
        <f t="shared" si="43"/>
        <v>1.05</v>
      </c>
      <c r="AN12" s="21">
        <f t="shared" si="44"/>
        <v>1.05</v>
      </c>
      <c r="AO12" s="21">
        <f t="shared" si="45"/>
        <v>1.05</v>
      </c>
      <c r="AP12" s="21">
        <f t="shared" si="46"/>
        <v>1.05</v>
      </c>
      <c r="AQ12" s="21">
        <f t="shared" si="47"/>
        <v>1.05</v>
      </c>
      <c r="AR12" s="21">
        <f t="shared" si="48"/>
        <v>1.05</v>
      </c>
      <c r="AS12" s="21">
        <f t="shared" si="49"/>
        <v>1.05</v>
      </c>
      <c r="AT12" s="21">
        <f t="shared" si="50"/>
        <v>0.9</v>
      </c>
      <c r="AU12" s="21">
        <f t="shared" si="51"/>
        <v>0.9</v>
      </c>
      <c r="AV12" s="21">
        <f t="shared" si="52"/>
        <v>0.9</v>
      </c>
      <c r="AW12" s="21">
        <f t="shared" si="53"/>
        <v>0.9</v>
      </c>
    </row>
    <row r="13" spans="1:49" x14ac:dyDescent="0.25">
      <c r="A13" s="19">
        <v>21</v>
      </c>
      <c r="B13" s="19">
        <v>21</v>
      </c>
      <c r="C13" s="19">
        <v>21</v>
      </c>
      <c r="D13" s="19">
        <v>21</v>
      </c>
      <c r="E13" s="19">
        <v>21</v>
      </c>
      <c r="G13">
        <f t="shared" si="22"/>
        <v>5.25</v>
      </c>
      <c r="H13">
        <f t="shared" si="23"/>
        <v>5.25</v>
      </c>
      <c r="I13">
        <f t="shared" si="24"/>
        <v>5.25</v>
      </c>
      <c r="J13">
        <f t="shared" si="25"/>
        <v>5.25</v>
      </c>
      <c r="K13">
        <f t="shared" si="26"/>
        <v>4.2</v>
      </c>
      <c r="L13">
        <f t="shared" ref="L13:O13" si="81">K13</f>
        <v>4.2</v>
      </c>
      <c r="M13">
        <f t="shared" si="81"/>
        <v>4.2</v>
      </c>
      <c r="N13">
        <f t="shared" si="81"/>
        <v>4.2</v>
      </c>
      <c r="O13">
        <f t="shared" si="81"/>
        <v>4.2</v>
      </c>
      <c r="P13">
        <f t="shared" si="28"/>
        <v>5.25</v>
      </c>
      <c r="Q13">
        <f t="shared" ref="Q13:S13" si="82">P13</f>
        <v>5.25</v>
      </c>
      <c r="R13">
        <f t="shared" si="82"/>
        <v>5.25</v>
      </c>
      <c r="S13">
        <f t="shared" si="82"/>
        <v>5.25</v>
      </c>
      <c r="T13">
        <f t="shared" si="30"/>
        <v>5.25</v>
      </c>
      <c r="U13">
        <f t="shared" ref="U13:W13" si="83">T13</f>
        <v>5.25</v>
      </c>
      <c r="V13">
        <f t="shared" si="83"/>
        <v>5.25</v>
      </c>
      <c r="W13">
        <f t="shared" si="83"/>
        <v>5.25</v>
      </c>
      <c r="X13">
        <v>4.5</v>
      </c>
      <c r="Y13">
        <f t="shared" si="32"/>
        <v>4.5</v>
      </c>
      <c r="Z13">
        <v>4.5</v>
      </c>
      <c r="AA13">
        <v>4.5</v>
      </c>
      <c r="AC13" s="21">
        <f t="shared" si="33"/>
        <v>1.05</v>
      </c>
      <c r="AD13" s="21">
        <f t="shared" si="34"/>
        <v>1.05</v>
      </c>
      <c r="AE13" s="21">
        <f t="shared" si="35"/>
        <v>1.05</v>
      </c>
      <c r="AF13" s="21">
        <f t="shared" si="36"/>
        <v>1.05</v>
      </c>
      <c r="AG13" s="21">
        <f t="shared" si="37"/>
        <v>0.84000000000000008</v>
      </c>
      <c r="AH13" s="21">
        <f t="shared" si="38"/>
        <v>0.84000000000000008</v>
      </c>
      <c r="AI13" s="21">
        <f t="shared" si="39"/>
        <v>0.84000000000000008</v>
      </c>
      <c r="AJ13" s="21">
        <f t="shared" si="40"/>
        <v>0.84000000000000008</v>
      </c>
      <c r="AK13" s="21">
        <f t="shared" si="41"/>
        <v>0.84000000000000008</v>
      </c>
      <c r="AL13" s="21">
        <f t="shared" si="42"/>
        <v>1.05</v>
      </c>
      <c r="AM13" s="21">
        <f t="shared" si="43"/>
        <v>1.05</v>
      </c>
      <c r="AN13" s="21">
        <f t="shared" si="44"/>
        <v>1.05</v>
      </c>
      <c r="AO13" s="21">
        <f t="shared" si="45"/>
        <v>1.05</v>
      </c>
      <c r="AP13" s="21">
        <f t="shared" si="46"/>
        <v>1.05</v>
      </c>
      <c r="AQ13" s="21">
        <f t="shared" si="47"/>
        <v>1.05</v>
      </c>
      <c r="AR13" s="21">
        <f t="shared" si="48"/>
        <v>1.05</v>
      </c>
      <c r="AS13" s="21">
        <f t="shared" si="49"/>
        <v>1.05</v>
      </c>
      <c r="AT13" s="21">
        <f t="shared" si="50"/>
        <v>0.9</v>
      </c>
      <c r="AU13" s="21">
        <f t="shared" si="51"/>
        <v>0.9</v>
      </c>
      <c r="AV13" s="21">
        <f t="shared" si="52"/>
        <v>0.9</v>
      </c>
      <c r="AW13" s="21">
        <f t="shared" si="53"/>
        <v>0.9</v>
      </c>
    </row>
    <row r="14" spans="1:49" x14ac:dyDescent="0.25">
      <c r="A14" s="19">
        <v>21</v>
      </c>
      <c r="B14" s="19">
        <v>21</v>
      </c>
      <c r="C14" s="19">
        <v>21</v>
      </c>
      <c r="D14" s="19">
        <v>21</v>
      </c>
      <c r="E14" s="19">
        <v>21</v>
      </c>
      <c r="G14">
        <f t="shared" si="22"/>
        <v>5.25</v>
      </c>
      <c r="H14">
        <f t="shared" si="23"/>
        <v>5.25</v>
      </c>
      <c r="I14">
        <f t="shared" si="24"/>
        <v>5.25</v>
      </c>
      <c r="J14">
        <f t="shared" si="25"/>
        <v>5.25</v>
      </c>
      <c r="K14">
        <f t="shared" si="26"/>
        <v>4.2</v>
      </c>
      <c r="L14">
        <f t="shared" ref="L14:O14" si="84">K14</f>
        <v>4.2</v>
      </c>
      <c r="M14">
        <f t="shared" si="84"/>
        <v>4.2</v>
      </c>
      <c r="N14">
        <f t="shared" si="84"/>
        <v>4.2</v>
      </c>
      <c r="O14">
        <f t="shared" si="84"/>
        <v>4.2</v>
      </c>
      <c r="P14">
        <f t="shared" si="28"/>
        <v>5.25</v>
      </c>
      <c r="Q14">
        <f t="shared" ref="Q14:S14" si="85">P14</f>
        <v>5.25</v>
      </c>
      <c r="R14">
        <f t="shared" si="85"/>
        <v>5.25</v>
      </c>
      <c r="S14">
        <f t="shared" si="85"/>
        <v>5.25</v>
      </c>
      <c r="T14">
        <f t="shared" si="30"/>
        <v>5.25</v>
      </c>
      <c r="U14">
        <f t="shared" ref="U14:W14" si="86">T14</f>
        <v>5.25</v>
      </c>
      <c r="V14">
        <f t="shared" si="86"/>
        <v>5.25</v>
      </c>
      <c r="W14">
        <f t="shared" si="86"/>
        <v>5.25</v>
      </c>
      <c r="X14">
        <v>4.5</v>
      </c>
      <c r="Y14">
        <f t="shared" si="32"/>
        <v>4.5</v>
      </c>
      <c r="Z14">
        <v>4.5</v>
      </c>
      <c r="AA14">
        <v>4.5</v>
      </c>
      <c r="AC14" s="21">
        <f t="shared" si="33"/>
        <v>1.05</v>
      </c>
      <c r="AD14" s="21">
        <f t="shared" si="34"/>
        <v>1.05</v>
      </c>
      <c r="AE14" s="21">
        <f t="shared" si="35"/>
        <v>1.05</v>
      </c>
      <c r="AF14" s="21">
        <f t="shared" si="36"/>
        <v>1.05</v>
      </c>
      <c r="AG14" s="21">
        <f t="shared" si="37"/>
        <v>0.84000000000000008</v>
      </c>
      <c r="AH14" s="21">
        <f t="shared" si="38"/>
        <v>0.84000000000000008</v>
      </c>
      <c r="AI14" s="21">
        <f t="shared" si="39"/>
        <v>0.84000000000000008</v>
      </c>
      <c r="AJ14" s="21">
        <f t="shared" si="40"/>
        <v>0.84000000000000008</v>
      </c>
      <c r="AK14" s="21">
        <f t="shared" si="41"/>
        <v>0.84000000000000008</v>
      </c>
      <c r="AL14" s="21">
        <f t="shared" si="42"/>
        <v>1.05</v>
      </c>
      <c r="AM14" s="21">
        <f t="shared" si="43"/>
        <v>1.05</v>
      </c>
      <c r="AN14" s="21">
        <f t="shared" si="44"/>
        <v>1.05</v>
      </c>
      <c r="AO14" s="21">
        <f t="shared" si="45"/>
        <v>1.05</v>
      </c>
      <c r="AP14" s="21">
        <f t="shared" si="46"/>
        <v>1.05</v>
      </c>
      <c r="AQ14" s="21">
        <f t="shared" si="47"/>
        <v>1.05</v>
      </c>
      <c r="AR14" s="21">
        <f t="shared" si="48"/>
        <v>1.05</v>
      </c>
      <c r="AS14" s="21">
        <f t="shared" si="49"/>
        <v>1.05</v>
      </c>
      <c r="AT14" s="21">
        <f t="shared" si="50"/>
        <v>0.9</v>
      </c>
      <c r="AU14" s="21">
        <f t="shared" si="51"/>
        <v>0.9</v>
      </c>
      <c r="AV14" s="21">
        <f t="shared" si="52"/>
        <v>0.9</v>
      </c>
      <c r="AW14" s="21">
        <f t="shared" si="53"/>
        <v>0.9</v>
      </c>
    </row>
    <row r="15" spans="1:49" x14ac:dyDescent="0.25">
      <c r="A15" s="19">
        <v>21</v>
      </c>
      <c r="B15" s="19">
        <v>21</v>
      </c>
      <c r="C15" s="19">
        <v>21</v>
      </c>
      <c r="D15" s="19">
        <v>21</v>
      </c>
      <c r="E15" s="19">
        <v>21</v>
      </c>
      <c r="G15">
        <f t="shared" si="22"/>
        <v>5.25</v>
      </c>
      <c r="H15">
        <f t="shared" si="23"/>
        <v>5.25</v>
      </c>
      <c r="I15">
        <f t="shared" si="24"/>
        <v>5.25</v>
      </c>
      <c r="J15">
        <f t="shared" si="25"/>
        <v>5.25</v>
      </c>
      <c r="K15">
        <f t="shared" si="26"/>
        <v>4.2</v>
      </c>
      <c r="L15">
        <f t="shared" ref="L15:O15" si="87">K15</f>
        <v>4.2</v>
      </c>
      <c r="M15">
        <f t="shared" si="87"/>
        <v>4.2</v>
      </c>
      <c r="N15">
        <f t="shared" si="87"/>
        <v>4.2</v>
      </c>
      <c r="O15">
        <f t="shared" si="87"/>
        <v>4.2</v>
      </c>
      <c r="P15">
        <f t="shared" si="28"/>
        <v>5.25</v>
      </c>
      <c r="Q15">
        <f t="shared" ref="Q15:S15" si="88">P15</f>
        <v>5.25</v>
      </c>
      <c r="R15">
        <f t="shared" si="88"/>
        <v>5.25</v>
      </c>
      <c r="S15">
        <f t="shared" si="88"/>
        <v>5.25</v>
      </c>
      <c r="T15">
        <f t="shared" si="30"/>
        <v>5.25</v>
      </c>
      <c r="U15">
        <f t="shared" ref="U15:W15" si="89">T15</f>
        <v>5.25</v>
      </c>
      <c r="V15">
        <f t="shared" si="89"/>
        <v>5.25</v>
      </c>
      <c r="W15">
        <f t="shared" si="89"/>
        <v>5.25</v>
      </c>
      <c r="X15">
        <v>4.5</v>
      </c>
      <c r="Y15">
        <f t="shared" si="32"/>
        <v>4.5</v>
      </c>
      <c r="Z15">
        <v>4.5</v>
      </c>
      <c r="AA15">
        <v>4.5</v>
      </c>
      <c r="AC15" s="21">
        <f t="shared" si="33"/>
        <v>1.05</v>
      </c>
      <c r="AD15" s="21">
        <f t="shared" si="34"/>
        <v>1.05</v>
      </c>
      <c r="AE15" s="21">
        <f t="shared" si="35"/>
        <v>1.05</v>
      </c>
      <c r="AF15" s="21">
        <f t="shared" si="36"/>
        <v>1.05</v>
      </c>
      <c r="AG15" s="21">
        <f t="shared" si="37"/>
        <v>0.84000000000000008</v>
      </c>
      <c r="AH15" s="21">
        <f t="shared" si="38"/>
        <v>0.84000000000000008</v>
      </c>
      <c r="AI15" s="21">
        <f t="shared" si="39"/>
        <v>0.84000000000000008</v>
      </c>
      <c r="AJ15" s="21">
        <f t="shared" si="40"/>
        <v>0.84000000000000008</v>
      </c>
      <c r="AK15" s="21">
        <f t="shared" si="41"/>
        <v>0.84000000000000008</v>
      </c>
      <c r="AL15" s="21">
        <f t="shared" si="42"/>
        <v>1.05</v>
      </c>
      <c r="AM15" s="21">
        <f t="shared" si="43"/>
        <v>1.05</v>
      </c>
      <c r="AN15" s="21">
        <f t="shared" si="44"/>
        <v>1.05</v>
      </c>
      <c r="AO15" s="21">
        <f t="shared" si="45"/>
        <v>1.05</v>
      </c>
      <c r="AP15" s="21">
        <f t="shared" si="46"/>
        <v>1.05</v>
      </c>
      <c r="AQ15" s="21">
        <f t="shared" si="47"/>
        <v>1.05</v>
      </c>
      <c r="AR15" s="21">
        <f t="shared" si="48"/>
        <v>1.05</v>
      </c>
      <c r="AS15" s="21">
        <f t="shared" si="49"/>
        <v>1.05</v>
      </c>
      <c r="AT15" s="21">
        <f t="shared" si="50"/>
        <v>0.9</v>
      </c>
      <c r="AU15" s="21">
        <f t="shared" si="51"/>
        <v>0.9</v>
      </c>
      <c r="AV15" s="21">
        <f t="shared" si="52"/>
        <v>0.9</v>
      </c>
      <c r="AW15" s="21">
        <f t="shared" si="53"/>
        <v>0.9</v>
      </c>
    </row>
    <row r="16" spans="1:49" x14ac:dyDescent="0.25">
      <c r="A16" s="19">
        <v>21</v>
      </c>
      <c r="B16" s="19">
        <v>21</v>
      </c>
      <c r="C16" s="19">
        <v>21</v>
      </c>
      <c r="D16" s="19">
        <v>21</v>
      </c>
      <c r="E16" s="19">
        <v>21</v>
      </c>
      <c r="G16">
        <f t="shared" si="22"/>
        <v>5.25</v>
      </c>
      <c r="H16">
        <f t="shared" si="23"/>
        <v>5.25</v>
      </c>
      <c r="I16">
        <f t="shared" si="24"/>
        <v>5.25</v>
      </c>
      <c r="J16">
        <f t="shared" si="25"/>
        <v>5.25</v>
      </c>
      <c r="K16">
        <f t="shared" si="26"/>
        <v>4.2</v>
      </c>
      <c r="L16">
        <f t="shared" ref="L16:O16" si="90">K16</f>
        <v>4.2</v>
      </c>
      <c r="M16">
        <f t="shared" si="90"/>
        <v>4.2</v>
      </c>
      <c r="N16">
        <f t="shared" si="90"/>
        <v>4.2</v>
      </c>
      <c r="O16">
        <f t="shared" si="90"/>
        <v>4.2</v>
      </c>
      <c r="P16">
        <f t="shared" si="28"/>
        <v>5.25</v>
      </c>
      <c r="Q16">
        <f t="shared" ref="Q16:S16" si="91">P16</f>
        <v>5.25</v>
      </c>
      <c r="R16">
        <f t="shared" si="91"/>
        <v>5.25</v>
      </c>
      <c r="S16">
        <f t="shared" si="91"/>
        <v>5.25</v>
      </c>
      <c r="T16">
        <f t="shared" si="30"/>
        <v>5.25</v>
      </c>
      <c r="U16">
        <f t="shared" ref="U16:W16" si="92">T16</f>
        <v>5.25</v>
      </c>
      <c r="V16">
        <f t="shared" si="92"/>
        <v>5.25</v>
      </c>
      <c r="W16">
        <f t="shared" si="92"/>
        <v>5.25</v>
      </c>
      <c r="X16">
        <v>4.5</v>
      </c>
      <c r="Y16">
        <f t="shared" si="32"/>
        <v>4.5</v>
      </c>
      <c r="Z16">
        <v>4.5</v>
      </c>
      <c r="AA16">
        <v>4.5</v>
      </c>
      <c r="AC16" s="21">
        <f t="shared" si="33"/>
        <v>1.05</v>
      </c>
      <c r="AD16" s="21">
        <f t="shared" si="34"/>
        <v>1.05</v>
      </c>
      <c r="AE16" s="21">
        <f t="shared" si="35"/>
        <v>1.05</v>
      </c>
      <c r="AF16" s="21">
        <f t="shared" si="36"/>
        <v>1.05</v>
      </c>
      <c r="AG16" s="21">
        <f t="shared" si="37"/>
        <v>0.84000000000000008</v>
      </c>
      <c r="AH16" s="21">
        <f t="shared" si="38"/>
        <v>0.84000000000000008</v>
      </c>
      <c r="AI16" s="21">
        <f t="shared" si="39"/>
        <v>0.84000000000000008</v>
      </c>
      <c r="AJ16" s="21">
        <f t="shared" si="40"/>
        <v>0.84000000000000008</v>
      </c>
      <c r="AK16" s="21">
        <f t="shared" si="41"/>
        <v>0.84000000000000008</v>
      </c>
      <c r="AL16" s="21">
        <f t="shared" si="42"/>
        <v>1.05</v>
      </c>
      <c r="AM16" s="21">
        <f t="shared" si="43"/>
        <v>1.05</v>
      </c>
      <c r="AN16" s="21">
        <f t="shared" si="44"/>
        <v>1.05</v>
      </c>
      <c r="AO16" s="21">
        <f t="shared" si="45"/>
        <v>1.05</v>
      </c>
      <c r="AP16" s="21">
        <f t="shared" si="46"/>
        <v>1.05</v>
      </c>
      <c r="AQ16" s="21">
        <f t="shared" si="47"/>
        <v>1.05</v>
      </c>
      <c r="AR16" s="21">
        <f t="shared" si="48"/>
        <v>1.05</v>
      </c>
      <c r="AS16" s="21">
        <f t="shared" si="49"/>
        <v>1.05</v>
      </c>
      <c r="AT16" s="21">
        <f t="shared" si="50"/>
        <v>0.9</v>
      </c>
      <c r="AU16" s="21">
        <f t="shared" si="51"/>
        <v>0.9</v>
      </c>
      <c r="AV16" s="21">
        <f t="shared" si="52"/>
        <v>0.9</v>
      </c>
      <c r="AW16" s="21">
        <f t="shared" si="53"/>
        <v>0.9</v>
      </c>
    </row>
    <row r="17" spans="1:49" x14ac:dyDescent="0.25">
      <c r="A17" s="19">
        <v>21</v>
      </c>
      <c r="B17" s="19">
        <v>21</v>
      </c>
      <c r="C17" s="19">
        <v>21</v>
      </c>
      <c r="D17" s="19">
        <v>21</v>
      </c>
      <c r="E17" s="19">
        <v>21</v>
      </c>
      <c r="G17">
        <f t="shared" si="22"/>
        <v>5.25</v>
      </c>
      <c r="H17">
        <f t="shared" si="23"/>
        <v>5.25</v>
      </c>
      <c r="I17">
        <f t="shared" si="24"/>
        <v>5.25</v>
      </c>
      <c r="J17">
        <f t="shared" si="25"/>
        <v>5.25</v>
      </c>
      <c r="K17">
        <f t="shared" si="26"/>
        <v>4.2</v>
      </c>
      <c r="L17">
        <f t="shared" ref="L17:O17" si="93">K17</f>
        <v>4.2</v>
      </c>
      <c r="M17">
        <f t="shared" si="93"/>
        <v>4.2</v>
      </c>
      <c r="N17">
        <f t="shared" si="93"/>
        <v>4.2</v>
      </c>
      <c r="O17">
        <f t="shared" si="93"/>
        <v>4.2</v>
      </c>
      <c r="P17">
        <f t="shared" si="28"/>
        <v>5.25</v>
      </c>
      <c r="Q17">
        <f t="shared" ref="Q17:S17" si="94">P17</f>
        <v>5.25</v>
      </c>
      <c r="R17">
        <f t="shared" si="94"/>
        <v>5.25</v>
      </c>
      <c r="S17">
        <f t="shared" si="94"/>
        <v>5.25</v>
      </c>
      <c r="T17">
        <f t="shared" si="30"/>
        <v>5.25</v>
      </c>
      <c r="U17">
        <f t="shared" ref="U17:W17" si="95">T17</f>
        <v>5.25</v>
      </c>
      <c r="V17">
        <f t="shared" si="95"/>
        <v>5.25</v>
      </c>
      <c r="W17">
        <f t="shared" si="95"/>
        <v>5.25</v>
      </c>
      <c r="X17">
        <v>4.5</v>
      </c>
      <c r="Y17">
        <f t="shared" si="32"/>
        <v>4.5</v>
      </c>
      <c r="Z17">
        <v>4.5</v>
      </c>
      <c r="AA17">
        <v>4.5</v>
      </c>
      <c r="AC17" s="21">
        <f t="shared" si="33"/>
        <v>1.05</v>
      </c>
      <c r="AD17" s="21">
        <f t="shared" si="34"/>
        <v>1.05</v>
      </c>
      <c r="AE17" s="21">
        <f t="shared" si="35"/>
        <v>1.05</v>
      </c>
      <c r="AF17" s="21">
        <f t="shared" si="36"/>
        <v>1.05</v>
      </c>
      <c r="AG17" s="21">
        <f t="shared" si="37"/>
        <v>0.84000000000000008</v>
      </c>
      <c r="AH17" s="21">
        <f t="shared" si="38"/>
        <v>0.84000000000000008</v>
      </c>
      <c r="AI17" s="21">
        <f t="shared" si="39"/>
        <v>0.84000000000000008</v>
      </c>
      <c r="AJ17" s="21">
        <f t="shared" si="40"/>
        <v>0.84000000000000008</v>
      </c>
      <c r="AK17" s="21">
        <f t="shared" si="41"/>
        <v>0.84000000000000008</v>
      </c>
      <c r="AL17" s="21">
        <f t="shared" si="42"/>
        <v>1.05</v>
      </c>
      <c r="AM17" s="21">
        <f t="shared" si="43"/>
        <v>1.05</v>
      </c>
      <c r="AN17" s="21">
        <f t="shared" si="44"/>
        <v>1.05</v>
      </c>
      <c r="AO17" s="21">
        <f t="shared" si="45"/>
        <v>1.05</v>
      </c>
      <c r="AP17" s="21">
        <f t="shared" si="46"/>
        <v>1.05</v>
      </c>
      <c r="AQ17" s="21">
        <f t="shared" si="47"/>
        <v>1.05</v>
      </c>
      <c r="AR17" s="21">
        <f t="shared" si="48"/>
        <v>1.05</v>
      </c>
      <c r="AS17" s="21">
        <f t="shared" si="49"/>
        <v>1.05</v>
      </c>
      <c r="AT17" s="21">
        <f t="shared" si="50"/>
        <v>0.9</v>
      </c>
      <c r="AU17" s="21">
        <f t="shared" si="51"/>
        <v>0.9</v>
      </c>
      <c r="AV17" s="21">
        <f t="shared" si="52"/>
        <v>0.9</v>
      </c>
      <c r="AW17" s="21">
        <f t="shared" si="53"/>
        <v>0.9</v>
      </c>
    </row>
    <row r="18" spans="1:49" x14ac:dyDescent="0.25">
      <c r="A18" s="19">
        <v>21</v>
      </c>
      <c r="B18" s="19">
        <v>21</v>
      </c>
      <c r="C18" s="19">
        <v>21</v>
      </c>
      <c r="D18" s="19">
        <v>21</v>
      </c>
      <c r="E18" s="19">
        <v>21</v>
      </c>
      <c r="G18">
        <f t="shared" si="22"/>
        <v>5.25</v>
      </c>
      <c r="H18">
        <f t="shared" si="23"/>
        <v>5.25</v>
      </c>
      <c r="I18">
        <f t="shared" si="24"/>
        <v>5.25</v>
      </c>
      <c r="J18">
        <f t="shared" si="25"/>
        <v>5.25</v>
      </c>
      <c r="K18">
        <f t="shared" si="26"/>
        <v>4.2</v>
      </c>
      <c r="L18">
        <f t="shared" ref="L18:O18" si="96">K18</f>
        <v>4.2</v>
      </c>
      <c r="M18">
        <f t="shared" si="96"/>
        <v>4.2</v>
      </c>
      <c r="N18">
        <f t="shared" si="96"/>
        <v>4.2</v>
      </c>
      <c r="O18">
        <f t="shared" si="96"/>
        <v>4.2</v>
      </c>
      <c r="P18">
        <f t="shared" si="28"/>
        <v>5.25</v>
      </c>
      <c r="Q18">
        <f t="shared" ref="Q18:S18" si="97">P18</f>
        <v>5.25</v>
      </c>
      <c r="R18">
        <f t="shared" si="97"/>
        <v>5.25</v>
      </c>
      <c r="S18">
        <f t="shared" si="97"/>
        <v>5.25</v>
      </c>
      <c r="T18">
        <f t="shared" si="30"/>
        <v>5.25</v>
      </c>
      <c r="U18">
        <f t="shared" ref="U18:W18" si="98">T18</f>
        <v>5.25</v>
      </c>
      <c r="V18">
        <f t="shared" si="98"/>
        <v>5.25</v>
      </c>
      <c r="W18">
        <f t="shared" si="98"/>
        <v>5.25</v>
      </c>
      <c r="X18">
        <v>4.5</v>
      </c>
      <c r="Y18">
        <f t="shared" si="32"/>
        <v>4.5</v>
      </c>
      <c r="Z18">
        <v>4.5</v>
      </c>
      <c r="AA18">
        <v>4.5</v>
      </c>
      <c r="AC18" s="21">
        <f t="shared" si="33"/>
        <v>1.05</v>
      </c>
      <c r="AD18" s="21">
        <f t="shared" si="34"/>
        <v>1.05</v>
      </c>
      <c r="AE18" s="21">
        <f t="shared" si="35"/>
        <v>1.05</v>
      </c>
      <c r="AF18" s="21">
        <f t="shared" si="36"/>
        <v>1.05</v>
      </c>
      <c r="AG18" s="21">
        <f t="shared" si="37"/>
        <v>0.84000000000000008</v>
      </c>
      <c r="AH18" s="21">
        <f t="shared" si="38"/>
        <v>0.84000000000000008</v>
      </c>
      <c r="AI18" s="21">
        <f t="shared" si="39"/>
        <v>0.84000000000000008</v>
      </c>
      <c r="AJ18" s="21">
        <f t="shared" si="40"/>
        <v>0.84000000000000008</v>
      </c>
      <c r="AK18" s="21">
        <f t="shared" si="41"/>
        <v>0.84000000000000008</v>
      </c>
      <c r="AL18" s="21">
        <f t="shared" si="42"/>
        <v>1.05</v>
      </c>
      <c r="AM18" s="21">
        <f t="shared" si="43"/>
        <v>1.05</v>
      </c>
      <c r="AN18" s="21">
        <f t="shared" si="44"/>
        <v>1.05</v>
      </c>
      <c r="AO18" s="21">
        <f t="shared" si="45"/>
        <v>1.05</v>
      </c>
      <c r="AP18" s="21">
        <f t="shared" si="46"/>
        <v>1.05</v>
      </c>
      <c r="AQ18" s="21">
        <f t="shared" si="47"/>
        <v>1.05</v>
      </c>
      <c r="AR18" s="21">
        <f t="shared" si="48"/>
        <v>1.05</v>
      </c>
      <c r="AS18" s="21">
        <f t="shared" si="49"/>
        <v>1.05</v>
      </c>
      <c r="AT18" s="21">
        <f t="shared" si="50"/>
        <v>0.9</v>
      </c>
      <c r="AU18" s="21">
        <f t="shared" si="51"/>
        <v>0.9</v>
      </c>
      <c r="AV18" s="21">
        <f t="shared" si="52"/>
        <v>0.9</v>
      </c>
      <c r="AW18" s="21">
        <f t="shared" si="53"/>
        <v>0.9</v>
      </c>
    </row>
    <row r="19" spans="1:49" x14ac:dyDescent="0.25">
      <c r="A19" s="19">
        <v>21</v>
      </c>
      <c r="B19" s="19">
        <v>21</v>
      </c>
      <c r="C19" s="19">
        <v>21</v>
      </c>
      <c r="D19" s="19">
        <v>21</v>
      </c>
      <c r="E19" s="19">
        <v>21</v>
      </c>
      <c r="G19">
        <f t="shared" si="22"/>
        <v>5.25</v>
      </c>
      <c r="H19">
        <f t="shared" si="23"/>
        <v>5.25</v>
      </c>
      <c r="I19">
        <f t="shared" si="24"/>
        <v>5.25</v>
      </c>
      <c r="J19">
        <f t="shared" si="25"/>
        <v>5.25</v>
      </c>
      <c r="K19">
        <f t="shared" si="26"/>
        <v>4.2</v>
      </c>
      <c r="L19">
        <f t="shared" ref="L19:O19" si="99">K19</f>
        <v>4.2</v>
      </c>
      <c r="M19">
        <f t="shared" si="99"/>
        <v>4.2</v>
      </c>
      <c r="N19">
        <f t="shared" si="99"/>
        <v>4.2</v>
      </c>
      <c r="O19">
        <f t="shared" si="99"/>
        <v>4.2</v>
      </c>
      <c r="P19">
        <f t="shared" si="28"/>
        <v>5.25</v>
      </c>
      <c r="Q19">
        <f t="shared" ref="Q19:S19" si="100">P19</f>
        <v>5.25</v>
      </c>
      <c r="R19">
        <f t="shared" si="100"/>
        <v>5.25</v>
      </c>
      <c r="S19">
        <f t="shared" si="100"/>
        <v>5.25</v>
      </c>
      <c r="T19">
        <f t="shared" si="30"/>
        <v>5.25</v>
      </c>
      <c r="U19">
        <f t="shared" ref="U19:W19" si="101">T19</f>
        <v>5.25</v>
      </c>
      <c r="V19">
        <f t="shared" si="101"/>
        <v>5.25</v>
      </c>
      <c r="W19">
        <f t="shared" si="101"/>
        <v>5.25</v>
      </c>
      <c r="X19">
        <v>4.5</v>
      </c>
      <c r="Y19">
        <f t="shared" si="32"/>
        <v>4.5</v>
      </c>
      <c r="Z19">
        <v>4.5</v>
      </c>
      <c r="AA19">
        <v>4.5</v>
      </c>
      <c r="AC19" s="21">
        <f t="shared" si="33"/>
        <v>1.05</v>
      </c>
      <c r="AD19" s="21">
        <f t="shared" si="34"/>
        <v>1.05</v>
      </c>
      <c r="AE19" s="21">
        <f t="shared" si="35"/>
        <v>1.05</v>
      </c>
      <c r="AF19" s="21">
        <f t="shared" si="36"/>
        <v>1.05</v>
      </c>
      <c r="AG19" s="21">
        <f t="shared" si="37"/>
        <v>0.84000000000000008</v>
      </c>
      <c r="AH19" s="21">
        <f t="shared" si="38"/>
        <v>0.84000000000000008</v>
      </c>
      <c r="AI19" s="21">
        <f t="shared" si="39"/>
        <v>0.84000000000000008</v>
      </c>
      <c r="AJ19" s="21">
        <f t="shared" si="40"/>
        <v>0.84000000000000008</v>
      </c>
      <c r="AK19" s="21">
        <f t="shared" si="41"/>
        <v>0.84000000000000008</v>
      </c>
      <c r="AL19" s="21">
        <f t="shared" si="42"/>
        <v>1.05</v>
      </c>
      <c r="AM19" s="21">
        <f t="shared" si="43"/>
        <v>1.05</v>
      </c>
      <c r="AN19" s="21">
        <f t="shared" si="44"/>
        <v>1.05</v>
      </c>
      <c r="AO19" s="21">
        <f t="shared" si="45"/>
        <v>1.05</v>
      </c>
      <c r="AP19" s="21">
        <f t="shared" si="46"/>
        <v>1.05</v>
      </c>
      <c r="AQ19" s="21">
        <f t="shared" si="47"/>
        <v>1.05</v>
      </c>
      <c r="AR19" s="21">
        <f t="shared" si="48"/>
        <v>1.05</v>
      </c>
      <c r="AS19" s="21">
        <f t="shared" si="49"/>
        <v>1.05</v>
      </c>
      <c r="AT19" s="21">
        <f t="shared" si="50"/>
        <v>0.9</v>
      </c>
      <c r="AU19" s="21">
        <f t="shared" si="51"/>
        <v>0.9</v>
      </c>
      <c r="AV19" s="21">
        <f t="shared" si="52"/>
        <v>0.9</v>
      </c>
      <c r="AW19" s="21">
        <f t="shared" si="53"/>
        <v>0.9</v>
      </c>
    </row>
    <row r="20" spans="1:49" x14ac:dyDescent="0.25">
      <c r="A20" s="19">
        <v>21</v>
      </c>
      <c r="B20" s="19">
        <v>21</v>
      </c>
      <c r="C20" s="19">
        <v>21</v>
      </c>
      <c r="D20" s="19">
        <v>21</v>
      </c>
      <c r="E20" s="19">
        <v>21</v>
      </c>
      <c r="G20">
        <f t="shared" si="22"/>
        <v>5.25</v>
      </c>
      <c r="H20">
        <f t="shared" si="23"/>
        <v>5.25</v>
      </c>
      <c r="I20">
        <f t="shared" si="24"/>
        <v>5.25</v>
      </c>
      <c r="J20">
        <f t="shared" si="25"/>
        <v>5.25</v>
      </c>
      <c r="K20">
        <f t="shared" si="26"/>
        <v>4.2</v>
      </c>
      <c r="L20">
        <f t="shared" ref="L20:O20" si="102">K20</f>
        <v>4.2</v>
      </c>
      <c r="M20">
        <f t="shared" si="102"/>
        <v>4.2</v>
      </c>
      <c r="N20">
        <f t="shared" si="102"/>
        <v>4.2</v>
      </c>
      <c r="O20">
        <f t="shared" si="102"/>
        <v>4.2</v>
      </c>
      <c r="P20">
        <f t="shared" si="28"/>
        <v>5.25</v>
      </c>
      <c r="Q20">
        <f t="shared" ref="Q20:S20" si="103">P20</f>
        <v>5.25</v>
      </c>
      <c r="R20">
        <f t="shared" si="103"/>
        <v>5.25</v>
      </c>
      <c r="S20">
        <f t="shared" si="103"/>
        <v>5.25</v>
      </c>
      <c r="T20">
        <f t="shared" si="30"/>
        <v>5.25</v>
      </c>
      <c r="U20">
        <f t="shared" ref="U20:W20" si="104">T20</f>
        <v>5.25</v>
      </c>
      <c r="V20">
        <f t="shared" si="104"/>
        <v>5.25</v>
      </c>
      <c r="W20">
        <f t="shared" si="104"/>
        <v>5.25</v>
      </c>
      <c r="X20">
        <v>4.5</v>
      </c>
      <c r="Y20">
        <f t="shared" si="32"/>
        <v>4.5</v>
      </c>
      <c r="Z20">
        <v>4.5</v>
      </c>
      <c r="AA20">
        <v>4.5</v>
      </c>
      <c r="AC20" s="21">
        <f t="shared" si="33"/>
        <v>1.05</v>
      </c>
      <c r="AD20" s="21">
        <f t="shared" si="34"/>
        <v>1.05</v>
      </c>
      <c r="AE20" s="21">
        <f t="shared" si="35"/>
        <v>1.05</v>
      </c>
      <c r="AF20" s="21">
        <f t="shared" si="36"/>
        <v>1.05</v>
      </c>
      <c r="AG20" s="21">
        <f t="shared" si="37"/>
        <v>0.84000000000000008</v>
      </c>
      <c r="AH20" s="21">
        <f t="shared" si="38"/>
        <v>0.84000000000000008</v>
      </c>
      <c r="AI20" s="21">
        <f t="shared" si="39"/>
        <v>0.84000000000000008</v>
      </c>
      <c r="AJ20" s="21">
        <f t="shared" si="40"/>
        <v>0.84000000000000008</v>
      </c>
      <c r="AK20" s="21">
        <f t="shared" si="41"/>
        <v>0.84000000000000008</v>
      </c>
      <c r="AL20" s="21">
        <f t="shared" si="42"/>
        <v>1.05</v>
      </c>
      <c r="AM20" s="21">
        <f t="shared" si="43"/>
        <v>1.05</v>
      </c>
      <c r="AN20" s="21">
        <f t="shared" si="44"/>
        <v>1.05</v>
      </c>
      <c r="AO20" s="21">
        <f t="shared" si="45"/>
        <v>1.05</v>
      </c>
      <c r="AP20" s="21">
        <f t="shared" si="46"/>
        <v>1.05</v>
      </c>
      <c r="AQ20" s="21">
        <f t="shared" si="47"/>
        <v>1.05</v>
      </c>
      <c r="AR20" s="21">
        <f t="shared" si="48"/>
        <v>1.05</v>
      </c>
      <c r="AS20" s="21">
        <f t="shared" si="49"/>
        <v>1.05</v>
      </c>
      <c r="AT20" s="21">
        <f t="shared" si="50"/>
        <v>0.9</v>
      </c>
      <c r="AU20" s="21">
        <f t="shared" si="51"/>
        <v>0.9</v>
      </c>
      <c r="AV20" s="21">
        <f t="shared" si="52"/>
        <v>0.9</v>
      </c>
      <c r="AW20" s="21">
        <f t="shared" si="53"/>
        <v>0.9</v>
      </c>
    </row>
    <row r="21" spans="1:49" x14ac:dyDescent="0.25">
      <c r="A21" s="19">
        <v>21</v>
      </c>
      <c r="B21" s="19">
        <v>21</v>
      </c>
      <c r="C21" s="19">
        <v>21</v>
      </c>
      <c r="D21" s="19">
        <v>21</v>
      </c>
      <c r="E21" s="19">
        <v>21</v>
      </c>
      <c r="G21">
        <f t="shared" si="22"/>
        <v>5.25</v>
      </c>
      <c r="H21">
        <f t="shared" si="23"/>
        <v>5.25</v>
      </c>
      <c r="I21">
        <f t="shared" si="24"/>
        <v>5.25</v>
      </c>
      <c r="J21">
        <f t="shared" si="25"/>
        <v>5.25</v>
      </c>
      <c r="K21">
        <f t="shared" si="26"/>
        <v>4.2</v>
      </c>
      <c r="L21">
        <f t="shared" ref="L21:O21" si="105">K21</f>
        <v>4.2</v>
      </c>
      <c r="M21">
        <f t="shared" si="105"/>
        <v>4.2</v>
      </c>
      <c r="N21">
        <f t="shared" si="105"/>
        <v>4.2</v>
      </c>
      <c r="O21">
        <f t="shared" si="105"/>
        <v>4.2</v>
      </c>
      <c r="P21">
        <f t="shared" si="28"/>
        <v>5.25</v>
      </c>
      <c r="Q21">
        <f t="shared" ref="Q21:S21" si="106">P21</f>
        <v>5.25</v>
      </c>
      <c r="R21">
        <f t="shared" si="106"/>
        <v>5.25</v>
      </c>
      <c r="S21">
        <f t="shared" si="106"/>
        <v>5.25</v>
      </c>
      <c r="T21">
        <f t="shared" si="30"/>
        <v>5.25</v>
      </c>
      <c r="U21">
        <f t="shared" ref="U21:W21" si="107">T21</f>
        <v>5.25</v>
      </c>
      <c r="V21">
        <f t="shared" si="107"/>
        <v>5.25</v>
      </c>
      <c r="W21">
        <f t="shared" si="107"/>
        <v>5.25</v>
      </c>
      <c r="X21">
        <v>4.5</v>
      </c>
      <c r="Y21">
        <f t="shared" si="32"/>
        <v>4.5</v>
      </c>
      <c r="Z21">
        <v>4.5</v>
      </c>
      <c r="AA21">
        <v>4.5</v>
      </c>
      <c r="AC21" s="21">
        <f t="shared" si="33"/>
        <v>1.05</v>
      </c>
      <c r="AD21" s="21">
        <f t="shared" si="34"/>
        <v>1.05</v>
      </c>
      <c r="AE21" s="21">
        <f t="shared" si="35"/>
        <v>1.05</v>
      </c>
      <c r="AF21" s="21">
        <f t="shared" si="36"/>
        <v>1.05</v>
      </c>
      <c r="AG21" s="21">
        <f t="shared" si="37"/>
        <v>0.84000000000000008</v>
      </c>
      <c r="AH21" s="21">
        <f t="shared" si="38"/>
        <v>0.84000000000000008</v>
      </c>
      <c r="AI21" s="21">
        <f t="shared" si="39"/>
        <v>0.84000000000000008</v>
      </c>
      <c r="AJ21" s="21">
        <f t="shared" si="40"/>
        <v>0.84000000000000008</v>
      </c>
      <c r="AK21" s="21">
        <f t="shared" si="41"/>
        <v>0.84000000000000008</v>
      </c>
      <c r="AL21" s="21">
        <f t="shared" si="42"/>
        <v>1.05</v>
      </c>
      <c r="AM21" s="21">
        <f t="shared" si="43"/>
        <v>1.05</v>
      </c>
      <c r="AN21" s="21">
        <f t="shared" si="44"/>
        <v>1.05</v>
      </c>
      <c r="AO21" s="21">
        <f t="shared" si="45"/>
        <v>1.05</v>
      </c>
      <c r="AP21" s="21">
        <f t="shared" si="46"/>
        <v>1.05</v>
      </c>
      <c r="AQ21" s="21">
        <f t="shared" si="47"/>
        <v>1.05</v>
      </c>
      <c r="AR21" s="21">
        <f t="shared" si="48"/>
        <v>1.05</v>
      </c>
      <c r="AS21" s="21">
        <f t="shared" si="49"/>
        <v>1.05</v>
      </c>
      <c r="AT21" s="21">
        <f t="shared" si="50"/>
        <v>0.9</v>
      </c>
      <c r="AU21" s="21">
        <f t="shared" si="51"/>
        <v>0.9</v>
      </c>
      <c r="AV21" s="21">
        <f t="shared" si="52"/>
        <v>0.9</v>
      </c>
      <c r="AW21" s="21">
        <f t="shared" si="53"/>
        <v>0.9</v>
      </c>
    </row>
    <row r="22" spans="1:49" x14ac:dyDescent="0.25">
      <c r="A22" s="19">
        <v>21</v>
      </c>
      <c r="B22" s="19">
        <v>21</v>
      </c>
      <c r="C22" s="19">
        <v>21</v>
      </c>
      <c r="D22" s="19">
        <v>21</v>
      </c>
      <c r="E22" s="19">
        <v>21</v>
      </c>
      <c r="G22">
        <f t="shared" si="22"/>
        <v>5.25</v>
      </c>
      <c r="H22">
        <f t="shared" si="23"/>
        <v>5.25</v>
      </c>
      <c r="I22">
        <f t="shared" si="24"/>
        <v>5.25</v>
      </c>
      <c r="J22">
        <f t="shared" si="25"/>
        <v>5.25</v>
      </c>
      <c r="K22">
        <f t="shared" si="26"/>
        <v>4.2</v>
      </c>
      <c r="L22">
        <f t="shared" ref="L22:O22" si="108">K22</f>
        <v>4.2</v>
      </c>
      <c r="M22">
        <f t="shared" si="108"/>
        <v>4.2</v>
      </c>
      <c r="N22">
        <f t="shared" si="108"/>
        <v>4.2</v>
      </c>
      <c r="O22">
        <f t="shared" si="108"/>
        <v>4.2</v>
      </c>
      <c r="P22">
        <f t="shared" si="28"/>
        <v>5.25</v>
      </c>
      <c r="Q22">
        <f t="shared" ref="Q22:S22" si="109">P22</f>
        <v>5.25</v>
      </c>
      <c r="R22">
        <f t="shared" si="109"/>
        <v>5.25</v>
      </c>
      <c r="S22">
        <f t="shared" si="109"/>
        <v>5.25</v>
      </c>
      <c r="T22">
        <f t="shared" si="30"/>
        <v>5.25</v>
      </c>
      <c r="U22">
        <f t="shared" ref="U22:W22" si="110">T22</f>
        <v>5.25</v>
      </c>
      <c r="V22">
        <f t="shared" si="110"/>
        <v>5.25</v>
      </c>
      <c r="W22">
        <f t="shared" si="110"/>
        <v>5.25</v>
      </c>
      <c r="X22">
        <v>4.5</v>
      </c>
      <c r="Y22">
        <f t="shared" si="32"/>
        <v>4.5</v>
      </c>
      <c r="Z22">
        <v>4.5</v>
      </c>
      <c r="AA22">
        <v>4.5</v>
      </c>
      <c r="AC22" s="21">
        <f t="shared" si="33"/>
        <v>1.05</v>
      </c>
      <c r="AD22" s="21">
        <f t="shared" si="34"/>
        <v>1.05</v>
      </c>
      <c r="AE22" s="21">
        <f t="shared" si="35"/>
        <v>1.05</v>
      </c>
      <c r="AF22" s="21">
        <f t="shared" si="36"/>
        <v>1.05</v>
      </c>
      <c r="AG22" s="21">
        <f t="shared" si="37"/>
        <v>0.84000000000000008</v>
      </c>
      <c r="AH22" s="21">
        <f t="shared" si="38"/>
        <v>0.84000000000000008</v>
      </c>
      <c r="AI22" s="21">
        <f t="shared" si="39"/>
        <v>0.84000000000000008</v>
      </c>
      <c r="AJ22" s="21">
        <f t="shared" si="40"/>
        <v>0.84000000000000008</v>
      </c>
      <c r="AK22" s="21">
        <f t="shared" si="41"/>
        <v>0.84000000000000008</v>
      </c>
      <c r="AL22" s="21">
        <f t="shared" si="42"/>
        <v>1.05</v>
      </c>
      <c r="AM22" s="21">
        <f t="shared" si="43"/>
        <v>1.05</v>
      </c>
      <c r="AN22" s="21">
        <f t="shared" si="44"/>
        <v>1.05</v>
      </c>
      <c r="AO22" s="21">
        <f t="shared" si="45"/>
        <v>1.05</v>
      </c>
      <c r="AP22" s="21">
        <f t="shared" si="46"/>
        <v>1.05</v>
      </c>
      <c r="AQ22" s="21">
        <f t="shared" si="47"/>
        <v>1.05</v>
      </c>
      <c r="AR22" s="21">
        <f t="shared" si="48"/>
        <v>1.05</v>
      </c>
      <c r="AS22" s="21">
        <f t="shared" si="49"/>
        <v>1.05</v>
      </c>
      <c r="AT22" s="21">
        <f t="shared" si="50"/>
        <v>0.9</v>
      </c>
      <c r="AU22" s="21">
        <f t="shared" si="51"/>
        <v>0.9</v>
      </c>
      <c r="AV22" s="21">
        <f t="shared" si="52"/>
        <v>0.9</v>
      </c>
      <c r="AW22" s="21">
        <f t="shared" si="53"/>
        <v>0.9</v>
      </c>
    </row>
    <row r="23" spans="1:49" x14ac:dyDescent="0.25">
      <c r="A23" s="19">
        <v>18</v>
      </c>
      <c r="B23" s="19">
        <v>18</v>
      </c>
      <c r="C23" s="19">
        <v>18</v>
      </c>
      <c r="D23" s="19">
        <v>18</v>
      </c>
      <c r="E23" s="19">
        <v>18</v>
      </c>
      <c r="G23">
        <f t="shared" si="22"/>
        <v>4.5</v>
      </c>
      <c r="H23">
        <f t="shared" si="23"/>
        <v>4.5</v>
      </c>
      <c r="I23">
        <f t="shared" si="24"/>
        <v>4.5</v>
      </c>
      <c r="J23">
        <f t="shared" si="25"/>
        <v>4.5</v>
      </c>
      <c r="K23">
        <f t="shared" si="26"/>
        <v>3.6</v>
      </c>
      <c r="L23">
        <f t="shared" ref="L23:O23" si="111">K23</f>
        <v>3.6</v>
      </c>
      <c r="M23">
        <f t="shared" si="111"/>
        <v>3.6</v>
      </c>
      <c r="N23">
        <f t="shared" si="111"/>
        <v>3.6</v>
      </c>
      <c r="O23">
        <f t="shared" si="111"/>
        <v>3.6</v>
      </c>
      <c r="P23">
        <f t="shared" si="28"/>
        <v>4.5</v>
      </c>
      <c r="Q23">
        <f t="shared" ref="Q23:S23" si="112">P23</f>
        <v>4.5</v>
      </c>
      <c r="R23">
        <f t="shared" si="112"/>
        <v>4.5</v>
      </c>
      <c r="S23">
        <f t="shared" si="112"/>
        <v>4.5</v>
      </c>
      <c r="T23">
        <f t="shared" si="30"/>
        <v>4.5</v>
      </c>
      <c r="U23">
        <f t="shared" ref="U23:W23" si="113">T23</f>
        <v>4.5</v>
      </c>
      <c r="V23">
        <f t="shared" si="113"/>
        <v>4.5</v>
      </c>
      <c r="W23">
        <f t="shared" si="113"/>
        <v>4.5</v>
      </c>
      <c r="X23">
        <v>4.5</v>
      </c>
      <c r="Y23">
        <f t="shared" si="32"/>
        <v>4.5</v>
      </c>
      <c r="Z23">
        <v>4.5</v>
      </c>
      <c r="AA23">
        <v>4.5</v>
      </c>
      <c r="AC23" s="21">
        <f t="shared" si="33"/>
        <v>0.9</v>
      </c>
      <c r="AD23" s="21">
        <f t="shared" si="34"/>
        <v>0.9</v>
      </c>
      <c r="AE23" s="21">
        <f t="shared" si="35"/>
        <v>0.9</v>
      </c>
      <c r="AF23" s="21">
        <f t="shared" si="36"/>
        <v>0.9</v>
      </c>
      <c r="AG23" s="21">
        <f t="shared" si="37"/>
        <v>0.72</v>
      </c>
      <c r="AH23" s="21">
        <f t="shared" si="38"/>
        <v>0.72</v>
      </c>
      <c r="AI23" s="21">
        <f t="shared" si="39"/>
        <v>0.72</v>
      </c>
      <c r="AJ23" s="21">
        <f t="shared" si="40"/>
        <v>0.72</v>
      </c>
      <c r="AK23" s="21">
        <f t="shared" si="41"/>
        <v>0.72</v>
      </c>
      <c r="AL23" s="21">
        <f t="shared" si="42"/>
        <v>0.9</v>
      </c>
      <c r="AM23" s="21">
        <f t="shared" si="43"/>
        <v>0.9</v>
      </c>
      <c r="AN23" s="21">
        <f t="shared" si="44"/>
        <v>0.9</v>
      </c>
      <c r="AO23" s="21">
        <f t="shared" si="45"/>
        <v>0.9</v>
      </c>
      <c r="AP23" s="21">
        <f t="shared" si="46"/>
        <v>0.9</v>
      </c>
      <c r="AQ23" s="21">
        <f t="shared" si="47"/>
        <v>0.9</v>
      </c>
      <c r="AR23" s="21">
        <f t="shared" si="48"/>
        <v>0.9</v>
      </c>
      <c r="AS23" s="21">
        <f t="shared" si="49"/>
        <v>0.9</v>
      </c>
      <c r="AT23" s="21">
        <f t="shared" si="50"/>
        <v>0.9</v>
      </c>
      <c r="AU23" s="21">
        <f t="shared" si="51"/>
        <v>0.9</v>
      </c>
      <c r="AV23" s="21">
        <f t="shared" si="52"/>
        <v>0.9</v>
      </c>
      <c r="AW23" s="21">
        <f t="shared" si="53"/>
        <v>0.9</v>
      </c>
    </row>
    <row r="24" spans="1:49" x14ac:dyDescent="0.25">
      <c r="A24" s="19"/>
      <c r="B24" s="19"/>
      <c r="C24" s="19">
        <v>21</v>
      </c>
      <c r="D24" s="19">
        <v>21</v>
      </c>
      <c r="E24" s="19">
        <v>21</v>
      </c>
      <c r="G24">
        <f t="shared" si="22"/>
        <v>0</v>
      </c>
      <c r="H24">
        <f t="shared" si="23"/>
        <v>0</v>
      </c>
      <c r="I24">
        <f t="shared" si="24"/>
        <v>0</v>
      </c>
      <c r="J24">
        <f t="shared" si="25"/>
        <v>0</v>
      </c>
      <c r="K24">
        <f t="shared" si="26"/>
        <v>0</v>
      </c>
      <c r="L24">
        <f t="shared" ref="L24:O24" si="114">K24</f>
        <v>0</v>
      </c>
      <c r="M24">
        <f t="shared" si="114"/>
        <v>0</v>
      </c>
      <c r="N24">
        <f t="shared" si="114"/>
        <v>0</v>
      </c>
      <c r="O24">
        <f t="shared" si="114"/>
        <v>0</v>
      </c>
      <c r="P24">
        <f t="shared" si="28"/>
        <v>5.25</v>
      </c>
      <c r="Q24">
        <f t="shared" ref="Q24:S24" si="115">P24</f>
        <v>5.25</v>
      </c>
      <c r="R24">
        <f t="shared" si="115"/>
        <v>5.25</v>
      </c>
      <c r="S24">
        <f t="shared" si="115"/>
        <v>5.25</v>
      </c>
      <c r="T24">
        <f t="shared" si="30"/>
        <v>5.25</v>
      </c>
      <c r="U24">
        <f t="shared" ref="U24:W24" si="116">T24</f>
        <v>5.25</v>
      </c>
      <c r="V24">
        <f t="shared" si="116"/>
        <v>5.25</v>
      </c>
      <c r="W24">
        <f t="shared" si="116"/>
        <v>5.25</v>
      </c>
      <c r="X24">
        <v>4.5</v>
      </c>
      <c r="Y24">
        <f t="shared" si="32"/>
        <v>4.5</v>
      </c>
      <c r="Z24">
        <v>4.5</v>
      </c>
      <c r="AA24">
        <v>4.5</v>
      </c>
      <c r="AC24" s="21">
        <f t="shared" si="33"/>
        <v>0</v>
      </c>
      <c r="AD24" s="21">
        <f t="shared" si="34"/>
        <v>0</v>
      </c>
      <c r="AE24" s="21">
        <f t="shared" si="35"/>
        <v>0</v>
      </c>
      <c r="AF24" s="21">
        <f t="shared" si="36"/>
        <v>0</v>
      </c>
      <c r="AG24" s="21">
        <f t="shared" si="37"/>
        <v>0</v>
      </c>
      <c r="AH24" s="21">
        <f t="shared" si="38"/>
        <v>0</v>
      </c>
      <c r="AI24" s="21">
        <f t="shared" si="39"/>
        <v>0</v>
      </c>
      <c r="AJ24" s="21">
        <f t="shared" si="40"/>
        <v>0</v>
      </c>
      <c r="AK24" s="21">
        <f t="shared" si="41"/>
        <v>0</v>
      </c>
      <c r="AL24" s="21">
        <f t="shared" si="42"/>
        <v>1.05</v>
      </c>
      <c r="AM24" s="21">
        <f t="shared" si="43"/>
        <v>1.05</v>
      </c>
      <c r="AN24" s="21">
        <f t="shared" si="44"/>
        <v>1.05</v>
      </c>
      <c r="AO24" s="21">
        <f t="shared" si="45"/>
        <v>1.05</v>
      </c>
      <c r="AP24" s="21">
        <f t="shared" si="46"/>
        <v>1.05</v>
      </c>
      <c r="AQ24" s="21">
        <f t="shared" si="47"/>
        <v>1.05</v>
      </c>
      <c r="AR24" s="21">
        <f t="shared" si="48"/>
        <v>1.05</v>
      </c>
      <c r="AS24" s="21">
        <f t="shared" si="49"/>
        <v>1.05</v>
      </c>
      <c r="AT24" s="21">
        <f t="shared" si="50"/>
        <v>0.9</v>
      </c>
      <c r="AU24" s="21">
        <f t="shared" si="51"/>
        <v>0.9</v>
      </c>
      <c r="AV24" s="21">
        <f t="shared" si="52"/>
        <v>0.9</v>
      </c>
      <c r="AW24" s="21">
        <f t="shared" si="53"/>
        <v>0.9</v>
      </c>
    </row>
    <row r="25" spans="1:49" x14ac:dyDescent="0.25">
      <c r="A25" s="19"/>
      <c r="B25" s="19"/>
      <c r="C25" s="19"/>
      <c r="D25" s="19">
        <v>21</v>
      </c>
      <c r="E25" s="19">
        <v>21</v>
      </c>
      <c r="G25">
        <f t="shared" si="22"/>
        <v>0</v>
      </c>
      <c r="H25">
        <f t="shared" si="23"/>
        <v>0</v>
      </c>
      <c r="I25">
        <f t="shared" si="24"/>
        <v>0</v>
      </c>
      <c r="J25">
        <f t="shared" si="25"/>
        <v>0</v>
      </c>
      <c r="K25">
        <f t="shared" si="26"/>
        <v>0</v>
      </c>
      <c r="L25">
        <f t="shared" ref="L25:O25" si="117">K25</f>
        <v>0</v>
      </c>
      <c r="M25">
        <f t="shared" si="117"/>
        <v>0</v>
      </c>
      <c r="N25">
        <f t="shared" si="117"/>
        <v>0</v>
      </c>
      <c r="O25">
        <f t="shared" si="117"/>
        <v>0</v>
      </c>
      <c r="P25">
        <f t="shared" si="28"/>
        <v>0</v>
      </c>
      <c r="Q25">
        <f t="shared" ref="Q25:S25" si="118">P25</f>
        <v>0</v>
      </c>
      <c r="R25">
        <f t="shared" si="118"/>
        <v>0</v>
      </c>
      <c r="S25">
        <f t="shared" si="118"/>
        <v>0</v>
      </c>
      <c r="T25">
        <f t="shared" si="30"/>
        <v>5.25</v>
      </c>
      <c r="U25">
        <f t="shared" ref="U25:W25" si="119">T25</f>
        <v>5.25</v>
      </c>
      <c r="V25">
        <f t="shared" si="119"/>
        <v>5.25</v>
      </c>
      <c r="W25">
        <f t="shared" si="119"/>
        <v>5.25</v>
      </c>
      <c r="X25">
        <v>4.5</v>
      </c>
      <c r="Y25">
        <f t="shared" si="32"/>
        <v>4.5</v>
      </c>
      <c r="Z25">
        <v>4.5</v>
      </c>
      <c r="AA25">
        <v>4.5</v>
      </c>
      <c r="AC25" s="21">
        <f t="shared" si="33"/>
        <v>0</v>
      </c>
      <c r="AD25" s="21">
        <f t="shared" si="34"/>
        <v>0</v>
      </c>
      <c r="AE25" s="21">
        <f t="shared" si="35"/>
        <v>0</v>
      </c>
      <c r="AF25" s="21">
        <f t="shared" si="36"/>
        <v>0</v>
      </c>
      <c r="AG25" s="21">
        <f t="shared" si="37"/>
        <v>0</v>
      </c>
      <c r="AH25" s="21">
        <f t="shared" si="38"/>
        <v>0</v>
      </c>
      <c r="AI25" s="21">
        <f t="shared" si="39"/>
        <v>0</v>
      </c>
      <c r="AJ25" s="21">
        <f t="shared" si="40"/>
        <v>0</v>
      </c>
      <c r="AK25" s="21">
        <f t="shared" si="41"/>
        <v>0</v>
      </c>
      <c r="AL25" s="21">
        <f t="shared" si="42"/>
        <v>0</v>
      </c>
      <c r="AM25" s="21">
        <f t="shared" si="43"/>
        <v>0</v>
      </c>
      <c r="AN25" s="21">
        <f t="shared" si="44"/>
        <v>0</v>
      </c>
      <c r="AO25" s="21">
        <f t="shared" si="45"/>
        <v>0</v>
      </c>
      <c r="AP25" s="21">
        <f t="shared" si="46"/>
        <v>1.05</v>
      </c>
      <c r="AQ25" s="21">
        <f t="shared" si="47"/>
        <v>1.05</v>
      </c>
      <c r="AR25" s="21">
        <f t="shared" si="48"/>
        <v>1.05</v>
      </c>
      <c r="AS25" s="21">
        <f t="shared" si="49"/>
        <v>1.05</v>
      </c>
      <c r="AT25" s="21">
        <f t="shared" si="50"/>
        <v>0.9</v>
      </c>
      <c r="AU25" s="21">
        <f t="shared" si="51"/>
        <v>0.9</v>
      </c>
      <c r="AV25" s="21">
        <f t="shared" si="52"/>
        <v>0.9</v>
      </c>
      <c r="AW25" s="21">
        <f t="shared" si="53"/>
        <v>0.9</v>
      </c>
    </row>
    <row r="26" spans="1:49" x14ac:dyDescent="0.25">
      <c r="A26" s="19">
        <v>18</v>
      </c>
      <c r="B26" s="19">
        <v>18</v>
      </c>
      <c r="C26" s="19">
        <v>18</v>
      </c>
      <c r="D26" s="19">
        <v>18</v>
      </c>
      <c r="E26" s="19">
        <v>18</v>
      </c>
      <c r="G26">
        <f t="shared" si="22"/>
        <v>4.5</v>
      </c>
      <c r="H26">
        <f t="shared" si="23"/>
        <v>4.5</v>
      </c>
      <c r="I26">
        <f t="shared" si="24"/>
        <v>4.5</v>
      </c>
      <c r="J26">
        <f t="shared" si="25"/>
        <v>4.5</v>
      </c>
      <c r="K26">
        <f t="shared" si="26"/>
        <v>3.6</v>
      </c>
      <c r="L26">
        <f t="shared" ref="L26:O26" si="120">K26</f>
        <v>3.6</v>
      </c>
      <c r="M26">
        <f t="shared" si="120"/>
        <v>3.6</v>
      </c>
      <c r="N26">
        <f t="shared" si="120"/>
        <v>3.6</v>
      </c>
      <c r="O26">
        <f t="shared" si="120"/>
        <v>3.6</v>
      </c>
      <c r="P26">
        <f t="shared" si="28"/>
        <v>4.5</v>
      </c>
      <c r="Q26">
        <f t="shared" ref="Q26:S26" si="121">P26</f>
        <v>4.5</v>
      </c>
      <c r="R26">
        <f t="shared" si="121"/>
        <v>4.5</v>
      </c>
      <c r="S26">
        <f t="shared" si="121"/>
        <v>4.5</v>
      </c>
      <c r="T26">
        <f t="shared" si="30"/>
        <v>4.5</v>
      </c>
      <c r="U26">
        <f t="shared" ref="U26:W26" si="122">T26</f>
        <v>4.5</v>
      </c>
      <c r="V26">
        <f t="shared" si="122"/>
        <v>4.5</v>
      </c>
      <c r="W26">
        <f t="shared" si="122"/>
        <v>4.5</v>
      </c>
      <c r="X26">
        <v>4.5</v>
      </c>
      <c r="Y26">
        <f t="shared" si="32"/>
        <v>4.5</v>
      </c>
      <c r="Z26">
        <v>4.5</v>
      </c>
      <c r="AA26">
        <v>4.5</v>
      </c>
      <c r="AC26" s="21">
        <f t="shared" si="33"/>
        <v>0.9</v>
      </c>
      <c r="AD26" s="21">
        <f t="shared" si="34"/>
        <v>0.9</v>
      </c>
      <c r="AE26" s="21">
        <f t="shared" si="35"/>
        <v>0.9</v>
      </c>
      <c r="AF26" s="21">
        <f t="shared" si="36"/>
        <v>0.9</v>
      </c>
      <c r="AG26" s="21">
        <f t="shared" si="37"/>
        <v>0.72</v>
      </c>
      <c r="AH26" s="21">
        <f t="shared" si="38"/>
        <v>0.72</v>
      </c>
      <c r="AI26" s="21">
        <f t="shared" si="39"/>
        <v>0.72</v>
      </c>
      <c r="AJ26" s="21">
        <f t="shared" si="40"/>
        <v>0.72</v>
      </c>
      <c r="AK26" s="21">
        <f t="shared" si="41"/>
        <v>0.72</v>
      </c>
      <c r="AL26" s="21">
        <f t="shared" si="42"/>
        <v>0.9</v>
      </c>
      <c r="AM26" s="21">
        <f t="shared" si="43"/>
        <v>0.9</v>
      </c>
      <c r="AN26" s="21">
        <f t="shared" si="44"/>
        <v>0.9</v>
      </c>
      <c r="AO26" s="21">
        <f t="shared" si="45"/>
        <v>0.9</v>
      </c>
      <c r="AP26" s="21">
        <f t="shared" si="46"/>
        <v>0.9</v>
      </c>
      <c r="AQ26" s="21">
        <f t="shared" si="47"/>
        <v>0.9</v>
      </c>
      <c r="AR26" s="21">
        <f t="shared" si="48"/>
        <v>0.9</v>
      </c>
      <c r="AS26" s="21">
        <f t="shared" si="49"/>
        <v>0.9</v>
      </c>
      <c r="AT26" s="21">
        <f t="shared" si="50"/>
        <v>0.9</v>
      </c>
      <c r="AU26" s="21">
        <f t="shared" si="51"/>
        <v>0.9</v>
      </c>
      <c r="AV26" s="21">
        <f t="shared" si="52"/>
        <v>0.9</v>
      </c>
      <c r="AW26" s="21">
        <f t="shared" si="53"/>
        <v>0.9</v>
      </c>
    </row>
    <row r="27" spans="1:49" x14ac:dyDescent="0.25">
      <c r="A27" s="19"/>
      <c r="B27" s="19"/>
      <c r="C27" s="19">
        <v>18</v>
      </c>
      <c r="D27" s="19">
        <v>18</v>
      </c>
      <c r="E27" s="19">
        <v>18</v>
      </c>
      <c r="G27">
        <f t="shared" si="22"/>
        <v>0</v>
      </c>
      <c r="H27">
        <f t="shared" si="23"/>
        <v>0</v>
      </c>
      <c r="I27">
        <f t="shared" si="24"/>
        <v>0</v>
      </c>
      <c r="J27">
        <f t="shared" si="25"/>
        <v>0</v>
      </c>
      <c r="K27">
        <f t="shared" si="26"/>
        <v>0</v>
      </c>
      <c r="L27">
        <f t="shared" ref="L27:O27" si="123">K27</f>
        <v>0</v>
      </c>
      <c r="M27">
        <f t="shared" si="123"/>
        <v>0</v>
      </c>
      <c r="N27">
        <f t="shared" si="123"/>
        <v>0</v>
      </c>
      <c r="O27">
        <f t="shared" si="123"/>
        <v>0</v>
      </c>
      <c r="P27">
        <f t="shared" si="28"/>
        <v>4.5</v>
      </c>
      <c r="Q27">
        <f t="shared" ref="Q27:S27" si="124">P27</f>
        <v>4.5</v>
      </c>
      <c r="R27">
        <f t="shared" si="124"/>
        <v>4.5</v>
      </c>
      <c r="S27">
        <f t="shared" si="124"/>
        <v>4.5</v>
      </c>
      <c r="T27">
        <f t="shared" si="30"/>
        <v>4.5</v>
      </c>
      <c r="U27">
        <f t="shared" ref="U27:W27" si="125">T27</f>
        <v>4.5</v>
      </c>
      <c r="V27">
        <f t="shared" si="125"/>
        <v>4.5</v>
      </c>
      <c r="W27">
        <f t="shared" si="125"/>
        <v>4.5</v>
      </c>
      <c r="X27">
        <v>4.5</v>
      </c>
      <c r="Y27">
        <f t="shared" si="32"/>
        <v>4.5</v>
      </c>
      <c r="Z27">
        <v>4.5</v>
      </c>
      <c r="AA27">
        <v>4.5</v>
      </c>
      <c r="AC27" s="21">
        <f t="shared" si="33"/>
        <v>0</v>
      </c>
      <c r="AD27" s="21">
        <f t="shared" si="34"/>
        <v>0</v>
      </c>
      <c r="AE27" s="21">
        <f t="shared" si="35"/>
        <v>0</v>
      </c>
      <c r="AF27" s="21">
        <f t="shared" si="36"/>
        <v>0</v>
      </c>
      <c r="AG27" s="21">
        <f t="shared" si="37"/>
        <v>0</v>
      </c>
      <c r="AH27" s="21">
        <f t="shared" si="38"/>
        <v>0</v>
      </c>
      <c r="AI27" s="21">
        <f t="shared" si="39"/>
        <v>0</v>
      </c>
      <c r="AJ27" s="21">
        <f t="shared" si="40"/>
        <v>0</v>
      </c>
      <c r="AK27" s="21">
        <f t="shared" si="41"/>
        <v>0</v>
      </c>
      <c r="AL27" s="21">
        <f t="shared" si="42"/>
        <v>0.9</v>
      </c>
      <c r="AM27" s="21">
        <f t="shared" si="43"/>
        <v>0.9</v>
      </c>
      <c r="AN27" s="21">
        <f t="shared" si="44"/>
        <v>0.9</v>
      </c>
      <c r="AO27" s="21">
        <f t="shared" si="45"/>
        <v>0.9</v>
      </c>
      <c r="AP27" s="21">
        <f t="shared" si="46"/>
        <v>0.9</v>
      </c>
      <c r="AQ27" s="21">
        <f t="shared" si="47"/>
        <v>0.9</v>
      </c>
      <c r="AR27" s="21">
        <f t="shared" si="48"/>
        <v>0.9</v>
      </c>
      <c r="AS27" s="21">
        <f t="shared" si="49"/>
        <v>0.9</v>
      </c>
      <c r="AT27" s="21">
        <f t="shared" si="50"/>
        <v>0.9</v>
      </c>
      <c r="AU27" s="21">
        <f t="shared" si="51"/>
        <v>0.9</v>
      </c>
      <c r="AV27" s="21">
        <f t="shared" si="52"/>
        <v>0.9</v>
      </c>
      <c r="AW27" s="21">
        <f t="shared" si="53"/>
        <v>0.9</v>
      </c>
    </row>
    <row r="28" spans="1:49" x14ac:dyDescent="0.25">
      <c r="A28" s="19"/>
      <c r="B28" s="19"/>
      <c r="C28" s="19">
        <v>10</v>
      </c>
      <c r="D28" s="19">
        <v>21</v>
      </c>
      <c r="E28" s="19">
        <v>21</v>
      </c>
      <c r="G28">
        <f t="shared" si="22"/>
        <v>0</v>
      </c>
      <c r="H28">
        <f t="shared" si="23"/>
        <v>0</v>
      </c>
      <c r="I28">
        <f t="shared" si="24"/>
        <v>0</v>
      </c>
      <c r="J28">
        <f t="shared" si="25"/>
        <v>0</v>
      </c>
      <c r="K28">
        <f t="shared" si="26"/>
        <v>0</v>
      </c>
      <c r="L28">
        <f t="shared" ref="L28:O28" si="126">K28</f>
        <v>0</v>
      </c>
      <c r="M28">
        <f t="shared" si="126"/>
        <v>0</v>
      </c>
      <c r="N28">
        <f t="shared" si="126"/>
        <v>0</v>
      </c>
      <c r="O28">
        <f t="shared" si="126"/>
        <v>0</v>
      </c>
      <c r="P28">
        <f t="shared" si="28"/>
        <v>2.5</v>
      </c>
      <c r="Q28">
        <f t="shared" ref="Q28:S28" si="127">P28</f>
        <v>2.5</v>
      </c>
      <c r="R28">
        <f t="shared" si="127"/>
        <v>2.5</v>
      </c>
      <c r="S28">
        <f t="shared" si="127"/>
        <v>2.5</v>
      </c>
      <c r="T28">
        <f t="shared" si="30"/>
        <v>5.25</v>
      </c>
      <c r="U28">
        <f t="shared" ref="U28:W28" si="128">T28</f>
        <v>5.25</v>
      </c>
      <c r="V28">
        <f t="shared" si="128"/>
        <v>5.25</v>
      </c>
      <c r="W28">
        <f t="shared" si="128"/>
        <v>5.25</v>
      </c>
      <c r="X28">
        <v>4.5</v>
      </c>
      <c r="Y28">
        <f t="shared" si="32"/>
        <v>4.5</v>
      </c>
      <c r="Z28">
        <v>4.5</v>
      </c>
      <c r="AA28">
        <v>4.5</v>
      </c>
      <c r="AC28" s="21">
        <f t="shared" si="33"/>
        <v>0</v>
      </c>
      <c r="AD28" s="21">
        <f t="shared" si="34"/>
        <v>0</v>
      </c>
      <c r="AE28" s="21">
        <f t="shared" si="35"/>
        <v>0</v>
      </c>
      <c r="AF28" s="21">
        <f t="shared" si="36"/>
        <v>0</v>
      </c>
      <c r="AG28" s="21">
        <f t="shared" si="37"/>
        <v>0</v>
      </c>
      <c r="AH28" s="21">
        <f t="shared" si="38"/>
        <v>0</v>
      </c>
      <c r="AI28" s="21">
        <f t="shared" si="39"/>
        <v>0</v>
      </c>
      <c r="AJ28" s="21">
        <f t="shared" si="40"/>
        <v>0</v>
      </c>
      <c r="AK28" s="21">
        <f t="shared" si="41"/>
        <v>0</v>
      </c>
      <c r="AL28" s="21">
        <f t="shared" si="42"/>
        <v>0.5</v>
      </c>
      <c r="AM28" s="21">
        <f t="shared" si="43"/>
        <v>0.5</v>
      </c>
      <c r="AN28" s="21">
        <f t="shared" si="44"/>
        <v>0.5</v>
      </c>
      <c r="AO28" s="21">
        <f t="shared" si="45"/>
        <v>0.5</v>
      </c>
      <c r="AP28" s="21">
        <f t="shared" si="46"/>
        <v>1.05</v>
      </c>
      <c r="AQ28" s="21">
        <f t="shared" si="47"/>
        <v>1.05</v>
      </c>
      <c r="AR28" s="21">
        <f t="shared" si="48"/>
        <v>1.05</v>
      </c>
      <c r="AS28" s="21">
        <f t="shared" si="49"/>
        <v>1.05</v>
      </c>
      <c r="AT28" s="21">
        <f t="shared" si="50"/>
        <v>0.9</v>
      </c>
      <c r="AU28" s="21">
        <f t="shared" si="51"/>
        <v>0.9</v>
      </c>
      <c r="AV28" s="21">
        <f t="shared" si="52"/>
        <v>0.9</v>
      </c>
      <c r="AW28" s="21">
        <f t="shared" si="53"/>
        <v>0.9</v>
      </c>
    </row>
    <row r="29" spans="1:49" x14ac:dyDescent="0.25">
      <c r="A29" s="19"/>
      <c r="B29" s="19"/>
      <c r="C29" s="19">
        <v>21</v>
      </c>
      <c r="D29" s="19">
        <v>21</v>
      </c>
      <c r="E29" s="19">
        <v>21</v>
      </c>
      <c r="G29">
        <f t="shared" si="22"/>
        <v>0</v>
      </c>
      <c r="H29">
        <f t="shared" si="23"/>
        <v>0</v>
      </c>
      <c r="I29">
        <f t="shared" si="24"/>
        <v>0</v>
      </c>
      <c r="J29">
        <f t="shared" si="25"/>
        <v>0</v>
      </c>
      <c r="K29">
        <f t="shared" si="26"/>
        <v>0</v>
      </c>
      <c r="L29">
        <f t="shared" ref="L29:O29" si="129">K29</f>
        <v>0</v>
      </c>
      <c r="M29">
        <f t="shared" si="129"/>
        <v>0</v>
      </c>
      <c r="N29">
        <f t="shared" si="129"/>
        <v>0</v>
      </c>
      <c r="O29">
        <f t="shared" si="129"/>
        <v>0</v>
      </c>
      <c r="P29">
        <f t="shared" si="28"/>
        <v>5.25</v>
      </c>
      <c r="Q29">
        <f t="shared" ref="Q29:S29" si="130">P29</f>
        <v>5.25</v>
      </c>
      <c r="R29">
        <f t="shared" si="130"/>
        <v>5.25</v>
      </c>
      <c r="S29">
        <f t="shared" si="130"/>
        <v>5.25</v>
      </c>
      <c r="T29">
        <f t="shared" si="30"/>
        <v>5.25</v>
      </c>
      <c r="U29">
        <f t="shared" ref="U29:W29" si="131">T29</f>
        <v>5.25</v>
      </c>
      <c r="V29">
        <f t="shared" si="131"/>
        <v>5.25</v>
      </c>
      <c r="W29">
        <f t="shared" si="131"/>
        <v>5.25</v>
      </c>
      <c r="X29">
        <v>4.5</v>
      </c>
      <c r="Y29">
        <f t="shared" si="32"/>
        <v>4.5</v>
      </c>
      <c r="Z29">
        <v>4.5</v>
      </c>
      <c r="AA29">
        <v>4.5</v>
      </c>
      <c r="AC29" s="21">
        <f t="shared" si="33"/>
        <v>0</v>
      </c>
      <c r="AD29" s="21">
        <f t="shared" si="34"/>
        <v>0</v>
      </c>
      <c r="AE29" s="21">
        <f t="shared" si="35"/>
        <v>0</v>
      </c>
      <c r="AF29" s="21">
        <f t="shared" si="36"/>
        <v>0</v>
      </c>
      <c r="AG29" s="21">
        <f t="shared" si="37"/>
        <v>0</v>
      </c>
      <c r="AH29" s="21">
        <f t="shared" si="38"/>
        <v>0</v>
      </c>
      <c r="AI29" s="21">
        <f t="shared" si="39"/>
        <v>0</v>
      </c>
      <c r="AJ29" s="21">
        <f t="shared" si="40"/>
        <v>0</v>
      </c>
      <c r="AK29" s="21">
        <f t="shared" si="41"/>
        <v>0</v>
      </c>
      <c r="AL29" s="21">
        <f t="shared" si="42"/>
        <v>1.05</v>
      </c>
      <c r="AM29" s="21">
        <f t="shared" si="43"/>
        <v>1.05</v>
      </c>
      <c r="AN29" s="21">
        <f t="shared" si="44"/>
        <v>1.05</v>
      </c>
      <c r="AO29" s="21">
        <f t="shared" si="45"/>
        <v>1.05</v>
      </c>
      <c r="AP29" s="21">
        <f t="shared" si="46"/>
        <v>1.05</v>
      </c>
      <c r="AQ29" s="21">
        <f t="shared" si="47"/>
        <v>1.05</v>
      </c>
      <c r="AR29" s="21">
        <f t="shared" si="48"/>
        <v>1.05</v>
      </c>
      <c r="AS29" s="21">
        <f t="shared" si="49"/>
        <v>1.05</v>
      </c>
      <c r="AT29" s="21">
        <f t="shared" si="50"/>
        <v>0.9</v>
      </c>
      <c r="AU29" s="21">
        <f t="shared" si="51"/>
        <v>0.9</v>
      </c>
      <c r="AV29" s="21">
        <f t="shared" si="52"/>
        <v>0.9</v>
      </c>
      <c r="AW29" s="21">
        <f t="shared" si="53"/>
        <v>0.9</v>
      </c>
    </row>
    <row r="30" spans="1:49" x14ac:dyDescent="0.25">
      <c r="A30" s="19"/>
      <c r="B30" s="19"/>
      <c r="C30" s="19">
        <v>21</v>
      </c>
      <c r="D30" s="19">
        <v>21</v>
      </c>
      <c r="E30" s="19">
        <v>21</v>
      </c>
      <c r="G30">
        <f t="shared" si="22"/>
        <v>0</v>
      </c>
      <c r="H30">
        <f t="shared" si="23"/>
        <v>0</v>
      </c>
      <c r="I30">
        <f t="shared" si="24"/>
        <v>0</v>
      </c>
      <c r="J30">
        <f t="shared" si="25"/>
        <v>0</v>
      </c>
      <c r="K30">
        <f t="shared" si="26"/>
        <v>0</v>
      </c>
      <c r="L30">
        <f t="shared" ref="L30:O30" si="132">K30</f>
        <v>0</v>
      </c>
      <c r="M30">
        <f t="shared" si="132"/>
        <v>0</v>
      </c>
      <c r="N30">
        <f t="shared" si="132"/>
        <v>0</v>
      </c>
      <c r="O30">
        <f t="shared" si="132"/>
        <v>0</v>
      </c>
      <c r="P30">
        <f t="shared" si="28"/>
        <v>5.25</v>
      </c>
      <c r="Q30">
        <f t="shared" ref="Q30:S30" si="133">P30</f>
        <v>5.25</v>
      </c>
      <c r="R30">
        <f t="shared" si="133"/>
        <v>5.25</v>
      </c>
      <c r="S30">
        <f t="shared" si="133"/>
        <v>5.25</v>
      </c>
      <c r="T30">
        <f t="shared" si="30"/>
        <v>5.25</v>
      </c>
      <c r="U30">
        <f t="shared" ref="U30:W30" si="134">T30</f>
        <v>5.25</v>
      </c>
      <c r="V30">
        <f t="shared" si="134"/>
        <v>5.25</v>
      </c>
      <c r="W30">
        <f t="shared" si="134"/>
        <v>5.25</v>
      </c>
      <c r="X30">
        <v>4.5</v>
      </c>
      <c r="Y30">
        <f t="shared" si="32"/>
        <v>4.5</v>
      </c>
      <c r="Z30">
        <v>4.5</v>
      </c>
      <c r="AA30">
        <v>4.5</v>
      </c>
      <c r="AC30" s="21">
        <f t="shared" si="33"/>
        <v>0</v>
      </c>
      <c r="AD30" s="21">
        <f t="shared" si="34"/>
        <v>0</v>
      </c>
      <c r="AE30" s="21">
        <f t="shared" si="35"/>
        <v>0</v>
      </c>
      <c r="AF30" s="21">
        <f t="shared" si="36"/>
        <v>0</v>
      </c>
      <c r="AG30" s="21">
        <f t="shared" si="37"/>
        <v>0</v>
      </c>
      <c r="AH30" s="21">
        <f t="shared" si="38"/>
        <v>0</v>
      </c>
      <c r="AI30" s="21">
        <f t="shared" si="39"/>
        <v>0</v>
      </c>
      <c r="AJ30" s="21">
        <f t="shared" si="40"/>
        <v>0</v>
      </c>
      <c r="AK30" s="21">
        <f t="shared" si="41"/>
        <v>0</v>
      </c>
      <c r="AL30" s="21">
        <f t="shared" si="42"/>
        <v>1.05</v>
      </c>
      <c r="AM30" s="21">
        <f t="shared" si="43"/>
        <v>1.05</v>
      </c>
      <c r="AN30" s="21">
        <f t="shared" si="44"/>
        <v>1.05</v>
      </c>
      <c r="AO30" s="21">
        <f t="shared" si="45"/>
        <v>1.05</v>
      </c>
      <c r="AP30" s="21">
        <f t="shared" si="46"/>
        <v>1.05</v>
      </c>
      <c r="AQ30" s="21">
        <f t="shared" si="47"/>
        <v>1.05</v>
      </c>
      <c r="AR30" s="21">
        <f t="shared" si="48"/>
        <v>1.05</v>
      </c>
      <c r="AS30" s="21">
        <f t="shared" si="49"/>
        <v>1.05</v>
      </c>
      <c r="AT30" s="21">
        <f t="shared" si="50"/>
        <v>0.9</v>
      </c>
      <c r="AU30" s="21">
        <f t="shared" si="51"/>
        <v>0.9</v>
      </c>
      <c r="AV30" s="21">
        <f t="shared" si="52"/>
        <v>0.9</v>
      </c>
      <c r="AW30" s="21">
        <f t="shared" si="53"/>
        <v>0.9</v>
      </c>
    </row>
    <row r="31" spans="1:49" x14ac:dyDescent="0.25">
      <c r="A31" s="19">
        <v>18</v>
      </c>
      <c r="B31" s="19">
        <v>18</v>
      </c>
      <c r="C31" s="19">
        <v>18</v>
      </c>
      <c r="D31" s="19">
        <v>18</v>
      </c>
      <c r="E31" s="19">
        <v>18</v>
      </c>
      <c r="G31">
        <f t="shared" si="22"/>
        <v>4.5</v>
      </c>
      <c r="H31">
        <f t="shared" si="23"/>
        <v>4.5</v>
      </c>
      <c r="I31">
        <f t="shared" si="24"/>
        <v>4.5</v>
      </c>
      <c r="J31">
        <f t="shared" si="25"/>
        <v>4.5</v>
      </c>
      <c r="K31">
        <f t="shared" si="26"/>
        <v>3.6</v>
      </c>
      <c r="L31">
        <f t="shared" ref="L31:O31" si="135">K31</f>
        <v>3.6</v>
      </c>
      <c r="M31">
        <f t="shared" si="135"/>
        <v>3.6</v>
      </c>
      <c r="N31">
        <f t="shared" si="135"/>
        <v>3.6</v>
      </c>
      <c r="O31">
        <f t="shared" si="135"/>
        <v>3.6</v>
      </c>
      <c r="P31">
        <f t="shared" si="28"/>
        <v>4.5</v>
      </c>
      <c r="Q31">
        <f t="shared" ref="Q31:S31" si="136">P31</f>
        <v>4.5</v>
      </c>
      <c r="R31">
        <f t="shared" si="136"/>
        <v>4.5</v>
      </c>
      <c r="S31">
        <f t="shared" si="136"/>
        <v>4.5</v>
      </c>
      <c r="T31">
        <f t="shared" si="30"/>
        <v>4.5</v>
      </c>
      <c r="U31">
        <f t="shared" ref="U31:W31" si="137">T31</f>
        <v>4.5</v>
      </c>
      <c r="V31">
        <f t="shared" si="137"/>
        <v>4.5</v>
      </c>
      <c r="W31">
        <f t="shared" si="137"/>
        <v>4.5</v>
      </c>
      <c r="X31">
        <v>4.5</v>
      </c>
      <c r="Y31">
        <f t="shared" si="32"/>
        <v>4.5</v>
      </c>
      <c r="Z31">
        <v>4.5</v>
      </c>
      <c r="AA31">
        <v>4.5</v>
      </c>
      <c r="AC31" s="21">
        <f t="shared" si="33"/>
        <v>0.9</v>
      </c>
      <c r="AD31" s="21">
        <f t="shared" si="34"/>
        <v>0.9</v>
      </c>
      <c r="AE31" s="21">
        <f t="shared" si="35"/>
        <v>0.9</v>
      </c>
      <c r="AF31" s="21">
        <f t="shared" si="36"/>
        <v>0.9</v>
      </c>
      <c r="AG31" s="21">
        <f t="shared" si="37"/>
        <v>0.72</v>
      </c>
      <c r="AH31" s="21">
        <f t="shared" si="38"/>
        <v>0.72</v>
      </c>
      <c r="AI31" s="21">
        <f t="shared" si="39"/>
        <v>0.72</v>
      </c>
      <c r="AJ31" s="21">
        <f t="shared" si="40"/>
        <v>0.72</v>
      </c>
      <c r="AK31" s="21">
        <f t="shared" si="41"/>
        <v>0.72</v>
      </c>
      <c r="AL31" s="21">
        <f t="shared" si="42"/>
        <v>0.9</v>
      </c>
      <c r="AM31" s="21">
        <f t="shared" si="43"/>
        <v>0.9</v>
      </c>
      <c r="AN31" s="21">
        <f t="shared" si="44"/>
        <v>0.9</v>
      </c>
      <c r="AO31" s="21">
        <f t="shared" si="45"/>
        <v>0.9</v>
      </c>
      <c r="AP31" s="21">
        <f t="shared" si="46"/>
        <v>0.9</v>
      </c>
      <c r="AQ31" s="21">
        <f t="shared" si="47"/>
        <v>0.9</v>
      </c>
      <c r="AR31" s="21">
        <f t="shared" si="48"/>
        <v>0.9</v>
      </c>
      <c r="AS31" s="21">
        <f t="shared" si="49"/>
        <v>0.9</v>
      </c>
      <c r="AT31" s="21">
        <f t="shared" si="50"/>
        <v>0.9</v>
      </c>
      <c r="AU31" s="21">
        <f t="shared" si="51"/>
        <v>0.9</v>
      </c>
      <c r="AV31" s="21">
        <f t="shared" si="52"/>
        <v>0.9</v>
      </c>
      <c r="AW31" s="21">
        <f t="shared" si="53"/>
        <v>0.9</v>
      </c>
    </row>
    <row r="32" spans="1:49" x14ac:dyDescent="0.25">
      <c r="A32" s="19"/>
      <c r="B32" s="19"/>
      <c r="C32" s="19">
        <v>21</v>
      </c>
      <c r="D32" s="19">
        <v>21</v>
      </c>
      <c r="E32" s="19">
        <v>21</v>
      </c>
      <c r="G32">
        <f t="shared" si="22"/>
        <v>0</v>
      </c>
      <c r="H32">
        <f t="shared" si="23"/>
        <v>0</v>
      </c>
      <c r="I32">
        <f t="shared" si="24"/>
        <v>0</v>
      </c>
      <c r="J32">
        <f t="shared" si="25"/>
        <v>0</v>
      </c>
      <c r="K32">
        <f t="shared" si="26"/>
        <v>0</v>
      </c>
      <c r="L32">
        <f t="shared" ref="L32:O32" si="138">K32</f>
        <v>0</v>
      </c>
      <c r="M32">
        <f t="shared" si="138"/>
        <v>0</v>
      </c>
      <c r="N32">
        <f t="shared" si="138"/>
        <v>0</v>
      </c>
      <c r="O32">
        <f t="shared" si="138"/>
        <v>0</v>
      </c>
      <c r="P32">
        <f t="shared" si="28"/>
        <v>5.25</v>
      </c>
      <c r="Q32">
        <f t="shared" ref="Q32:S32" si="139">P32</f>
        <v>5.25</v>
      </c>
      <c r="R32">
        <f t="shared" si="139"/>
        <v>5.25</v>
      </c>
      <c r="S32">
        <f t="shared" si="139"/>
        <v>5.25</v>
      </c>
      <c r="T32">
        <f t="shared" si="30"/>
        <v>5.25</v>
      </c>
      <c r="U32">
        <f t="shared" ref="U32:W32" si="140">T32</f>
        <v>5.25</v>
      </c>
      <c r="V32">
        <f t="shared" si="140"/>
        <v>5.25</v>
      </c>
      <c r="W32">
        <f t="shared" si="140"/>
        <v>5.25</v>
      </c>
      <c r="X32">
        <v>4.5</v>
      </c>
      <c r="Y32">
        <f t="shared" si="32"/>
        <v>4.5</v>
      </c>
      <c r="Z32">
        <v>4.5</v>
      </c>
      <c r="AA32">
        <v>4.5</v>
      </c>
      <c r="AC32" s="21">
        <f t="shared" si="33"/>
        <v>0</v>
      </c>
      <c r="AD32" s="21">
        <f t="shared" si="34"/>
        <v>0</v>
      </c>
      <c r="AE32" s="21">
        <f t="shared" si="35"/>
        <v>0</v>
      </c>
      <c r="AF32" s="21">
        <f t="shared" si="36"/>
        <v>0</v>
      </c>
      <c r="AG32" s="21">
        <f t="shared" si="37"/>
        <v>0</v>
      </c>
      <c r="AH32" s="21">
        <f t="shared" si="38"/>
        <v>0</v>
      </c>
      <c r="AI32" s="21">
        <f t="shared" si="39"/>
        <v>0</v>
      </c>
      <c r="AJ32" s="21">
        <f t="shared" si="40"/>
        <v>0</v>
      </c>
      <c r="AK32" s="21">
        <f t="shared" si="41"/>
        <v>0</v>
      </c>
      <c r="AL32" s="21">
        <f t="shared" si="42"/>
        <v>1.05</v>
      </c>
      <c r="AM32" s="21">
        <f t="shared" si="43"/>
        <v>1.05</v>
      </c>
      <c r="AN32" s="21">
        <f t="shared" si="44"/>
        <v>1.05</v>
      </c>
      <c r="AO32" s="21">
        <f t="shared" si="45"/>
        <v>1.05</v>
      </c>
      <c r="AP32" s="21">
        <f t="shared" si="46"/>
        <v>1.05</v>
      </c>
      <c r="AQ32" s="21">
        <f t="shared" si="47"/>
        <v>1.05</v>
      </c>
      <c r="AR32" s="21">
        <f t="shared" si="48"/>
        <v>1.05</v>
      </c>
      <c r="AS32" s="21">
        <f t="shared" si="49"/>
        <v>1.05</v>
      </c>
      <c r="AT32" s="21">
        <f t="shared" si="50"/>
        <v>0.9</v>
      </c>
      <c r="AU32" s="21">
        <f t="shared" si="51"/>
        <v>0.9</v>
      </c>
      <c r="AV32" s="21">
        <f t="shared" si="52"/>
        <v>0.9</v>
      </c>
      <c r="AW32" s="21">
        <f t="shared" si="53"/>
        <v>0.9</v>
      </c>
    </row>
    <row r="33" spans="1:49" x14ac:dyDescent="0.25">
      <c r="A33" s="19">
        <v>18</v>
      </c>
      <c r="B33" s="19">
        <v>18</v>
      </c>
      <c r="C33" s="19">
        <v>18</v>
      </c>
      <c r="D33" s="19">
        <v>18</v>
      </c>
      <c r="E33" s="19">
        <v>18</v>
      </c>
      <c r="G33">
        <f t="shared" si="22"/>
        <v>4.5</v>
      </c>
      <c r="H33">
        <f t="shared" si="23"/>
        <v>4.5</v>
      </c>
      <c r="I33">
        <f t="shared" si="24"/>
        <v>4.5</v>
      </c>
      <c r="J33">
        <f t="shared" si="25"/>
        <v>4.5</v>
      </c>
      <c r="K33">
        <f t="shared" si="26"/>
        <v>3.6</v>
      </c>
      <c r="L33">
        <f t="shared" ref="L33:O33" si="141">K33</f>
        <v>3.6</v>
      </c>
      <c r="M33">
        <f t="shared" si="141"/>
        <v>3.6</v>
      </c>
      <c r="N33">
        <f t="shared" si="141"/>
        <v>3.6</v>
      </c>
      <c r="O33">
        <f t="shared" si="141"/>
        <v>3.6</v>
      </c>
      <c r="P33">
        <f t="shared" si="28"/>
        <v>4.5</v>
      </c>
      <c r="Q33">
        <f t="shared" ref="Q33:S33" si="142">P33</f>
        <v>4.5</v>
      </c>
      <c r="R33">
        <f t="shared" si="142"/>
        <v>4.5</v>
      </c>
      <c r="S33">
        <f t="shared" si="142"/>
        <v>4.5</v>
      </c>
      <c r="T33">
        <f t="shared" si="30"/>
        <v>4.5</v>
      </c>
      <c r="U33">
        <f t="shared" ref="U33:W33" si="143">T33</f>
        <v>4.5</v>
      </c>
      <c r="V33">
        <f t="shared" si="143"/>
        <v>4.5</v>
      </c>
      <c r="W33">
        <f t="shared" si="143"/>
        <v>4.5</v>
      </c>
      <c r="X33">
        <v>4.5</v>
      </c>
      <c r="Y33">
        <f t="shared" si="32"/>
        <v>4.5</v>
      </c>
      <c r="Z33">
        <v>4.5</v>
      </c>
      <c r="AA33">
        <v>4.5</v>
      </c>
      <c r="AC33" s="21">
        <f t="shared" si="33"/>
        <v>0.9</v>
      </c>
      <c r="AD33" s="21">
        <f t="shared" si="34"/>
        <v>0.9</v>
      </c>
      <c r="AE33" s="21">
        <f t="shared" si="35"/>
        <v>0.9</v>
      </c>
      <c r="AF33" s="21">
        <f t="shared" si="36"/>
        <v>0.9</v>
      </c>
      <c r="AG33" s="21">
        <f t="shared" si="37"/>
        <v>0.72</v>
      </c>
      <c r="AH33" s="21">
        <f t="shared" si="38"/>
        <v>0.72</v>
      </c>
      <c r="AI33" s="21">
        <f t="shared" si="39"/>
        <v>0.72</v>
      </c>
      <c r="AJ33" s="21">
        <f t="shared" si="40"/>
        <v>0.72</v>
      </c>
      <c r="AK33" s="21">
        <f t="shared" si="41"/>
        <v>0.72</v>
      </c>
      <c r="AL33" s="21">
        <f t="shared" si="42"/>
        <v>0.9</v>
      </c>
      <c r="AM33" s="21">
        <f t="shared" si="43"/>
        <v>0.9</v>
      </c>
      <c r="AN33" s="21">
        <f t="shared" si="44"/>
        <v>0.9</v>
      </c>
      <c r="AO33" s="21">
        <f t="shared" si="45"/>
        <v>0.9</v>
      </c>
      <c r="AP33" s="21">
        <f t="shared" si="46"/>
        <v>0.9</v>
      </c>
      <c r="AQ33" s="21">
        <f t="shared" si="47"/>
        <v>0.9</v>
      </c>
      <c r="AR33" s="21">
        <f t="shared" si="48"/>
        <v>0.9</v>
      </c>
      <c r="AS33" s="21">
        <f t="shared" si="49"/>
        <v>0.9</v>
      </c>
      <c r="AT33" s="21">
        <f t="shared" si="50"/>
        <v>0.9</v>
      </c>
      <c r="AU33" s="21">
        <f t="shared" si="51"/>
        <v>0.9</v>
      </c>
      <c r="AV33" s="21">
        <f t="shared" si="52"/>
        <v>0.9</v>
      </c>
      <c r="AW33" s="21">
        <f t="shared" si="53"/>
        <v>0.9</v>
      </c>
    </row>
    <row r="34" spans="1:49" x14ac:dyDescent="0.25">
      <c r="A34" s="19">
        <v>10</v>
      </c>
      <c r="B34" s="19">
        <v>21</v>
      </c>
      <c r="C34" s="19">
        <v>21</v>
      </c>
      <c r="D34" s="19">
        <v>21</v>
      </c>
      <c r="E34" s="19">
        <v>21</v>
      </c>
      <c r="G34">
        <f t="shared" si="22"/>
        <v>2.5</v>
      </c>
      <c r="H34">
        <f t="shared" si="23"/>
        <v>2.5</v>
      </c>
      <c r="I34">
        <f t="shared" si="24"/>
        <v>2.5</v>
      </c>
      <c r="J34">
        <f t="shared" si="25"/>
        <v>2.5</v>
      </c>
      <c r="K34">
        <f t="shared" si="26"/>
        <v>4.2</v>
      </c>
      <c r="L34">
        <f t="shared" ref="L34:O34" si="144">K34</f>
        <v>4.2</v>
      </c>
      <c r="M34">
        <f t="shared" si="144"/>
        <v>4.2</v>
      </c>
      <c r="N34">
        <f t="shared" si="144"/>
        <v>4.2</v>
      </c>
      <c r="O34">
        <f t="shared" si="144"/>
        <v>4.2</v>
      </c>
      <c r="P34">
        <f t="shared" si="28"/>
        <v>5.25</v>
      </c>
      <c r="Q34">
        <f t="shared" ref="Q34:S34" si="145">P34</f>
        <v>5.25</v>
      </c>
      <c r="R34">
        <f t="shared" si="145"/>
        <v>5.25</v>
      </c>
      <c r="S34">
        <f t="shared" si="145"/>
        <v>5.25</v>
      </c>
      <c r="T34">
        <f t="shared" si="30"/>
        <v>5.25</v>
      </c>
      <c r="U34">
        <f t="shared" ref="U34:W34" si="146">T34</f>
        <v>5.25</v>
      </c>
      <c r="V34">
        <f t="shared" si="146"/>
        <v>5.25</v>
      </c>
      <c r="W34">
        <f t="shared" si="146"/>
        <v>5.25</v>
      </c>
      <c r="X34">
        <v>4.5</v>
      </c>
      <c r="Y34">
        <f t="shared" si="32"/>
        <v>4.5</v>
      </c>
      <c r="Z34">
        <v>4.5</v>
      </c>
      <c r="AA34">
        <v>4.5</v>
      </c>
      <c r="AC34" s="21">
        <f t="shared" si="33"/>
        <v>0.5</v>
      </c>
      <c r="AD34" s="21">
        <f t="shared" si="34"/>
        <v>0.5</v>
      </c>
      <c r="AE34" s="21">
        <f t="shared" si="35"/>
        <v>0.5</v>
      </c>
      <c r="AF34" s="21">
        <f t="shared" si="36"/>
        <v>0.5</v>
      </c>
      <c r="AG34" s="21">
        <f t="shared" si="37"/>
        <v>0.84000000000000008</v>
      </c>
      <c r="AH34" s="21">
        <f t="shared" si="38"/>
        <v>0.84000000000000008</v>
      </c>
      <c r="AI34" s="21">
        <f t="shared" si="39"/>
        <v>0.84000000000000008</v>
      </c>
      <c r="AJ34" s="21">
        <f t="shared" si="40"/>
        <v>0.84000000000000008</v>
      </c>
      <c r="AK34" s="21">
        <f t="shared" si="41"/>
        <v>0.84000000000000008</v>
      </c>
      <c r="AL34" s="21">
        <f t="shared" si="42"/>
        <v>1.05</v>
      </c>
      <c r="AM34" s="21">
        <f t="shared" si="43"/>
        <v>1.05</v>
      </c>
      <c r="AN34" s="21">
        <f t="shared" si="44"/>
        <v>1.05</v>
      </c>
      <c r="AO34" s="21">
        <f t="shared" si="45"/>
        <v>1.05</v>
      </c>
      <c r="AP34" s="21">
        <f t="shared" si="46"/>
        <v>1.05</v>
      </c>
      <c r="AQ34" s="21">
        <f t="shared" si="47"/>
        <v>1.05</v>
      </c>
      <c r="AR34" s="21">
        <f t="shared" si="48"/>
        <v>1.05</v>
      </c>
      <c r="AS34" s="21">
        <f t="shared" si="49"/>
        <v>1.05</v>
      </c>
      <c r="AT34" s="21">
        <f t="shared" si="50"/>
        <v>0.9</v>
      </c>
      <c r="AU34" s="21">
        <f t="shared" si="51"/>
        <v>0.9</v>
      </c>
      <c r="AV34" s="21">
        <f t="shared" si="52"/>
        <v>0.9</v>
      </c>
      <c r="AW34" s="21">
        <f t="shared" si="53"/>
        <v>0.9</v>
      </c>
    </row>
    <row r="35" spans="1:49" x14ac:dyDescent="0.25">
      <c r="A35" s="19">
        <v>10</v>
      </c>
      <c r="B35" s="19">
        <v>21</v>
      </c>
      <c r="C35" s="19">
        <v>21</v>
      </c>
      <c r="D35" s="19">
        <v>21</v>
      </c>
      <c r="E35" s="19">
        <v>21</v>
      </c>
      <c r="G35">
        <f t="shared" si="22"/>
        <v>2.5</v>
      </c>
      <c r="H35">
        <f t="shared" si="23"/>
        <v>2.5</v>
      </c>
      <c r="I35">
        <f t="shared" si="24"/>
        <v>2.5</v>
      </c>
      <c r="J35">
        <f t="shared" si="25"/>
        <v>2.5</v>
      </c>
      <c r="K35">
        <f t="shared" si="26"/>
        <v>4.2</v>
      </c>
      <c r="L35">
        <f t="shared" ref="L35:O35" si="147">K35</f>
        <v>4.2</v>
      </c>
      <c r="M35">
        <f t="shared" si="147"/>
        <v>4.2</v>
      </c>
      <c r="N35">
        <f t="shared" si="147"/>
        <v>4.2</v>
      </c>
      <c r="O35">
        <f t="shared" si="147"/>
        <v>4.2</v>
      </c>
      <c r="P35">
        <f t="shared" si="28"/>
        <v>5.25</v>
      </c>
      <c r="Q35">
        <f t="shared" ref="Q35:S35" si="148">P35</f>
        <v>5.25</v>
      </c>
      <c r="R35">
        <f t="shared" si="148"/>
        <v>5.25</v>
      </c>
      <c r="S35">
        <f t="shared" si="148"/>
        <v>5.25</v>
      </c>
      <c r="T35">
        <f t="shared" si="30"/>
        <v>5.25</v>
      </c>
      <c r="U35">
        <f t="shared" ref="U35:W35" si="149">T35</f>
        <v>5.25</v>
      </c>
      <c r="V35">
        <f t="shared" si="149"/>
        <v>5.25</v>
      </c>
      <c r="W35">
        <f t="shared" si="149"/>
        <v>5.25</v>
      </c>
      <c r="X35">
        <v>4.5</v>
      </c>
      <c r="Y35">
        <f t="shared" si="32"/>
        <v>4.5</v>
      </c>
      <c r="Z35">
        <v>4.5</v>
      </c>
      <c r="AA35">
        <v>4.5</v>
      </c>
      <c r="AC35" s="21">
        <f t="shared" si="33"/>
        <v>0.5</v>
      </c>
      <c r="AD35" s="21">
        <f t="shared" si="34"/>
        <v>0.5</v>
      </c>
      <c r="AE35" s="21">
        <f t="shared" si="35"/>
        <v>0.5</v>
      </c>
      <c r="AF35" s="21">
        <f t="shared" si="36"/>
        <v>0.5</v>
      </c>
      <c r="AG35" s="21">
        <f t="shared" si="37"/>
        <v>0.84000000000000008</v>
      </c>
      <c r="AH35" s="21">
        <f t="shared" si="38"/>
        <v>0.84000000000000008</v>
      </c>
      <c r="AI35" s="21">
        <f t="shared" si="39"/>
        <v>0.84000000000000008</v>
      </c>
      <c r="AJ35" s="21">
        <f t="shared" si="40"/>
        <v>0.84000000000000008</v>
      </c>
      <c r="AK35" s="21">
        <f t="shared" si="41"/>
        <v>0.84000000000000008</v>
      </c>
      <c r="AL35" s="21">
        <f t="shared" si="42"/>
        <v>1.05</v>
      </c>
      <c r="AM35" s="21">
        <f t="shared" si="43"/>
        <v>1.05</v>
      </c>
      <c r="AN35" s="21">
        <f t="shared" si="44"/>
        <v>1.05</v>
      </c>
      <c r="AO35" s="21">
        <f t="shared" si="45"/>
        <v>1.05</v>
      </c>
      <c r="AP35" s="21">
        <f t="shared" si="46"/>
        <v>1.05</v>
      </c>
      <c r="AQ35" s="21">
        <f t="shared" si="47"/>
        <v>1.05</v>
      </c>
      <c r="AR35" s="21">
        <f t="shared" si="48"/>
        <v>1.05</v>
      </c>
      <c r="AS35" s="21">
        <f t="shared" si="49"/>
        <v>1.05</v>
      </c>
      <c r="AT35" s="21">
        <f t="shared" si="50"/>
        <v>0.9</v>
      </c>
      <c r="AU35" s="21">
        <f t="shared" si="51"/>
        <v>0.9</v>
      </c>
      <c r="AV35" s="21">
        <f t="shared" si="52"/>
        <v>0.9</v>
      </c>
      <c r="AW35" s="21">
        <f t="shared" si="53"/>
        <v>0.9</v>
      </c>
    </row>
    <row r="36" spans="1:49" x14ac:dyDescent="0.25">
      <c r="A36" s="19">
        <v>10</v>
      </c>
      <c r="B36" s="19">
        <v>21</v>
      </c>
      <c r="C36" s="19">
        <v>21</v>
      </c>
      <c r="D36" s="19">
        <v>21</v>
      </c>
      <c r="E36" s="19">
        <v>21</v>
      </c>
      <c r="G36">
        <f t="shared" si="22"/>
        <v>2.5</v>
      </c>
      <c r="H36">
        <f t="shared" si="23"/>
        <v>2.5</v>
      </c>
      <c r="I36">
        <f t="shared" si="24"/>
        <v>2.5</v>
      </c>
      <c r="J36">
        <f t="shared" si="25"/>
        <v>2.5</v>
      </c>
      <c r="K36">
        <f t="shared" si="26"/>
        <v>4.2</v>
      </c>
      <c r="L36">
        <f t="shared" ref="L36:O36" si="150">K36</f>
        <v>4.2</v>
      </c>
      <c r="M36">
        <f t="shared" si="150"/>
        <v>4.2</v>
      </c>
      <c r="N36">
        <f t="shared" si="150"/>
        <v>4.2</v>
      </c>
      <c r="O36">
        <f t="shared" si="150"/>
        <v>4.2</v>
      </c>
      <c r="P36">
        <f t="shared" si="28"/>
        <v>5.25</v>
      </c>
      <c r="Q36">
        <f t="shared" ref="Q36:S36" si="151">P36</f>
        <v>5.25</v>
      </c>
      <c r="R36">
        <f t="shared" si="151"/>
        <v>5.25</v>
      </c>
      <c r="S36">
        <f t="shared" si="151"/>
        <v>5.25</v>
      </c>
      <c r="T36">
        <f t="shared" si="30"/>
        <v>5.25</v>
      </c>
      <c r="U36">
        <f t="shared" ref="U36:W36" si="152">T36</f>
        <v>5.25</v>
      </c>
      <c r="V36">
        <f t="shared" si="152"/>
        <v>5.25</v>
      </c>
      <c r="W36">
        <f t="shared" si="152"/>
        <v>5.25</v>
      </c>
      <c r="X36">
        <v>4.5</v>
      </c>
      <c r="Y36">
        <f t="shared" si="32"/>
        <v>4.5</v>
      </c>
      <c r="Z36">
        <v>4.5</v>
      </c>
      <c r="AA36">
        <v>4.5</v>
      </c>
      <c r="AC36" s="21">
        <f t="shared" si="33"/>
        <v>0.5</v>
      </c>
      <c r="AD36" s="21">
        <f t="shared" si="34"/>
        <v>0.5</v>
      </c>
      <c r="AE36" s="21">
        <f t="shared" si="35"/>
        <v>0.5</v>
      </c>
      <c r="AF36" s="21">
        <f t="shared" si="36"/>
        <v>0.5</v>
      </c>
      <c r="AG36" s="21">
        <f t="shared" si="37"/>
        <v>0.84000000000000008</v>
      </c>
      <c r="AH36" s="21">
        <f t="shared" si="38"/>
        <v>0.84000000000000008</v>
      </c>
      <c r="AI36" s="21">
        <f t="shared" si="39"/>
        <v>0.84000000000000008</v>
      </c>
      <c r="AJ36" s="21">
        <f t="shared" si="40"/>
        <v>0.84000000000000008</v>
      </c>
      <c r="AK36" s="21">
        <f t="shared" si="41"/>
        <v>0.84000000000000008</v>
      </c>
      <c r="AL36" s="21">
        <f t="shared" si="42"/>
        <v>1.05</v>
      </c>
      <c r="AM36" s="21">
        <f t="shared" si="43"/>
        <v>1.05</v>
      </c>
      <c r="AN36" s="21">
        <f t="shared" si="44"/>
        <v>1.05</v>
      </c>
      <c r="AO36" s="21">
        <f t="shared" si="45"/>
        <v>1.05</v>
      </c>
      <c r="AP36" s="21">
        <f t="shared" si="46"/>
        <v>1.05</v>
      </c>
      <c r="AQ36" s="21">
        <f t="shared" si="47"/>
        <v>1.05</v>
      </c>
      <c r="AR36" s="21">
        <f t="shared" si="48"/>
        <v>1.05</v>
      </c>
      <c r="AS36" s="21">
        <f t="shared" si="49"/>
        <v>1.05</v>
      </c>
      <c r="AT36" s="21">
        <f t="shared" si="50"/>
        <v>0.9</v>
      </c>
      <c r="AU36" s="21">
        <f t="shared" si="51"/>
        <v>0.9</v>
      </c>
      <c r="AV36" s="21">
        <f t="shared" si="52"/>
        <v>0.9</v>
      </c>
      <c r="AW36" s="21">
        <f t="shared" si="53"/>
        <v>0.9</v>
      </c>
    </row>
    <row r="37" spans="1:49" x14ac:dyDescent="0.25">
      <c r="A37" s="19">
        <v>10</v>
      </c>
      <c r="B37" s="19">
        <v>21</v>
      </c>
      <c r="C37" s="19">
        <v>21</v>
      </c>
      <c r="D37" s="19">
        <v>21</v>
      </c>
      <c r="E37" s="19">
        <v>21</v>
      </c>
      <c r="G37">
        <f t="shared" si="22"/>
        <v>2.5</v>
      </c>
      <c r="H37">
        <f t="shared" si="23"/>
        <v>2.5</v>
      </c>
      <c r="I37">
        <f t="shared" si="24"/>
        <v>2.5</v>
      </c>
      <c r="J37">
        <f t="shared" si="25"/>
        <v>2.5</v>
      </c>
      <c r="K37">
        <f t="shared" si="26"/>
        <v>4.2</v>
      </c>
      <c r="L37">
        <f t="shared" ref="L37:O37" si="153">K37</f>
        <v>4.2</v>
      </c>
      <c r="M37">
        <f t="shared" si="153"/>
        <v>4.2</v>
      </c>
      <c r="N37">
        <f t="shared" si="153"/>
        <v>4.2</v>
      </c>
      <c r="O37">
        <f t="shared" si="153"/>
        <v>4.2</v>
      </c>
      <c r="P37">
        <f t="shared" si="28"/>
        <v>5.25</v>
      </c>
      <c r="Q37">
        <f t="shared" ref="Q37:S37" si="154">P37</f>
        <v>5.25</v>
      </c>
      <c r="R37">
        <f t="shared" si="154"/>
        <v>5.25</v>
      </c>
      <c r="S37">
        <f t="shared" si="154"/>
        <v>5.25</v>
      </c>
      <c r="T37">
        <f t="shared" si="30"/>
        <v>5.25</v>
      </c>
      <c r="U37">
        <f t="shared" ref="U37:W37" si="155">T37</f>
        <v>5.25</v>
      </c>
      <c r="V37">
        <f t="shared" si="155"/>
        <v>5.25</v>
      </c>
      <c r="W37">
        <f t="shared" si="155"/>
        <v>5.25</v>
      </c>
      <c r="X37">
        <v>4.5</v>
      </c>
      <c r="Y37">
        <f t="shared" si="32"/>
        <v>4.5</v>
      </c>
      <c r="Z37">
        <v>4.5</v>
      </c>
      <c r="AA37">
        <v>4.5</v>
      </c>
      <c r="AC37" s="21">
        <f t="shared" si="33"/>
        <v>0.5</v>
      </c>
      <c r="AD37" s="21">
        <f t="shared" si="34"/>
        <v>0.5</v>
      </c>
      <c r="AE37" s="21">
        <f t="shared" si="35"/>
        <v>0.5</v>
      </c>
      <c r="AF37" s="21">
        <f t="shared" si="36"/>
        <v>0.5</v>
      </c>
      <c r="AG37" s="21">
        <f t="shared" si="37"/>
        <v>0.84000000000000008</v>
      </c>
      <c r="AH37" s="21">
        <f t="shared" si="38"/>
        <v>0.84000000000000008</v>
      </c>
      <c r="AI37" s="21">
        <f t="shared" si="39"/>
        <v>0.84000000000000008</v>
      </c>
      <c r="AJ37" s="21">
        <f t="shared" si="40"/>
        <v>0.84000000000000008</v>
      </c>
      <c r="AK37" s="21">
        <f t="shared" si="41"/>
        <v>0.84000000000000008</v>
      </c>
      <c r="AL37" s="21">
        <f t="shared" si="42"/>
        <v>1.05</v>
      </c>
      <c r="AM37" s="21">
        <f t="shared" si="43"/>
        <v>1.05</v>
      </c>
      <c r="AN37" s="21">
        <f t="shared" si="44"/>
        <v>1.05</v>
      </c>
      <c r="AO37" s="21">
        <f t="shared" si="45"/>
        <v>1.05</v>
      </c>
      <c r="AP37" s="21">
        <f t="shared" si="46"/>
        <v>1.05</v>
      </c>
      <c r="AQ37" s="21">
        <f t="shared" si="47"/>
        <v>1.05</v>
      </c>
      <c r="AR37" s="21">
        <f t="shared" si="48"/>
        <v>1.05</v>
      </c>
      <c r="AS37" s="21">
        <f t="shared" si="49"/>
        <v>1.05</v>
      </c>
      <c r="AT37" s="21">
        <f t="shared" si="50"/>
        <v>0.9</v>
      </c>
      <c r="AU37" s="21">
        <f t="shared" si="51"/>
        <v>0.9</v>
      </c>
      <c r="AV37" s="21">
        <f t="shared" si="52"/>
        <v>0.9</v>
      </c>
      <c r="AW37" s="21">
        <f t="shared" si="53"/>
        <v>0.9</v>
      </c>
    </row>
    <row r="38" spans="1:49" x14ac:dyDescent="0.25">
      <c r="A38" s="19">
        <v>10</v>
      </c>
      <c r="B38" s="19">
        <v>21</v>
      </c>
      <c r="C38" s="19">
        <v>21</v>
      </c>
      <c r="D38" s="19">
        <v>21</v>
      </c>
      <c r="E38" s="19">
        <v>21</v>
      </c>
      <c r="G38">
        <f t="shared" si="22"/>
        <v>2.5</v>
      </c>
      <c r="H38">
        <f t="shared" si="23"/>
        <v>2.5</v>
      </c>
      <c r="I38">
        <f t="shared" si="24"/>
        <v>2.5</v>
      </c>
      <c r="J38">
        <f t="shared" si="25"/>
        <v>2.5</v>
      </c>
      <c r="K38">
        <f t="shared" si="26"/>
        <v>4.2</v>
      </c>
      <c r="L38">
        <f t="shared" ref="L38:O38" si="156">K38</f>
        <v>4.2</v>
      </c>
      <c r="M38">
        <f t="shared" si="156"/>
        <v>4.2</v>
      </c>
      <c r="N38">
        <f t="shared" si="156"/>
        <v>4.2</v>
      </c>
      <c r="O38">
        <f t="shared" si="156"/>
        <v>4.2</v>
      </c>
      <c r="P38">
        <f t="shared" si="28"/>
        <v>5.25</v>
      </c>
      <c r="Q38">
        <f t="shared" ref="Q38:S38" si="157">P38</f>
        <v>5.25</v>
      </c>
      <c r="R38">
        <f t="shared" si="157"/>
        <v>5.25</v>
      </c>
      <c r="S38">
        <f t="shared" si="157"/>
        <v>5.25</v>
      </c>
      <c r="T38">
        <f t="shared" si="30"/>
        <v>5.25</v>
      </c>
      <c r="U38">
        <f t="shared" ref="U38:W38" si="158">T38</f>
        <v>5.25</v>
      </c>
      <c r="V38">
        <f t="shared" si="158"/>
        <v>5.25</v>
      </c>
      <c r="W38">
        <f t="shared" si="158"/>
        <v>5.25</v>
      </c>
      <c r="X38">
        <v>4.5</v>
      </c>
      <c r="Y38">
        <f t="shared" si="32"/>
        <v>4.5</v>
      </c>
      <c r="Z38">
        <v>4.5</v>
      </c>
      <c r="AA38">
        <v>4.5</v>
      </c>
      <c r="AC38" s="21">
        <f t="shared" si="33"/>
        <v>0.5</v>
      </c>
      <c r="AD38" s="21">
        <f t="shared" si="34"/>
        <v>0.5</v>
      </c>
      <c r="AE38" s="21">
        <f t="shared" si="35"/>
        <v>0.5</v>
      </c>
      <c r="AF38" s="21">
        <f t="shared" si="36"/>
        <v>0.5</v>
      </c>
      <c r="AG38" s="21">
        <f t="shared" si="37"/>
        <v>0.84000000000000008</v>
      </c>
      <c r="AH38" s="21">
        <f t="shared" si="38"/>
        <v>0.84000000000000008</v>
      </c>
      <c r="AI38" s="21">
        <f t="shared" si="39"/>
        <v>0.84000000000000008</v>
      </c>
      <c r="AJ38" s="21">
        <f t="shared" si="40"/>
        <v>0.84000000000000008</v>
      </c>
      <c r="AK38" s="21">
        <f t="shared" si="41"/>
        <v>0.84000000000000008</v>
      </c>
      <c r="AL38" s="21">
        <f t="shared" si="42"/>
        <v>1.05</v>
      </c>
      <c r="AM38" s="21">
        <f t="shared" si="43"/>
        <v>1.05</v>
      </c>
      <c r="AN38" s="21">
        <f t="shared" si="44"/>
        <v>1.05</v>
      </c>
      <c r="AO38" s="21">
        <f t="shared" si="45"/>
        <v>1.05</v>
      </c>
      <c r="AP38" s="21">
        <f t="shared" si="46"/>
        <v>1.05</v>
      </c>
      <c r="AQ38" s="21">
        <f t="shared" si="47"/>
        <v>1.05</v>
      </c>
      <c r="AR38" s="21">
        <f t="shared" si="48"/>
        <v>1.05</v>
      </c>
      <c r="AS38" s="21">
        <f t="shared" si="49"/>
        <v>1.05</v>
      </c>
      <c r="AT38" s="21">
        <f t="shared" si="50"/>
        <v>0.9</v>
      </c>
      <c r="AU38" s="21">
        <f t="shared" si="51"/>
        <v>0.9</v>
      </c>
      <c r="AV38" s="21">
        <f t="shared" si="52"/>
        <v>0.9</v>
      </c>
      <c r="AW38" s="21">
        <f t="shared" si="53"/>
        <v>0.9</v>
      </c>
    </row>
    <row r="39" spans="1:49" x14ac:dyDescent="0.25">
      <c r="A39" s="19">
        <v>10</v>
      </c>
      <c r="B39" s="19">
        <v>21</v>
      </c>
      <c r="C39" s="19">
        <v>21</v>
      </c>
      <c r="D39" s="19">
        <v>21</v>
      </c>
      <c r="E39" s="19">
        <v>21</v>
      </c>
      <c r="G39">
        <f t="shared" si="22"/>
        <v>2.5</v>
      </c>
      <c r="H39">
        <f t="shared" si="23"/>
        <v>2.5</v>
      </c>
      <c r="I39">
        <f t="shared" si="24"/>
        <v>2.5</v>
      </c>
      <c r="J39">
        <f t="shared" si="25"/>
        <v>2.5</v>
      </c>
      <c r="K39">
        <f t="shared" si="26"/>
        <v>4.2</v>
      </c>
      <c r="L39">
        <f t="shared" ref="L39:O39" si="159">K39</f>
        <v>4.2</v>
      </c>
      <c r="M39">
        <f t="shared" si="159"/>
        <v>4.2</v>
      </c>
      <c r="N39">
        <f t="shared" si="159"/>
        <v>4.2</v>
      </c>
      <c r="O39">
        <f t="shared" si="159"/>
        <v>4.2</v>
      </c>
      <c r="P39">
        <f t="shared" si="28"/>
        <v>5.25</v>
      </c>
      <c r="Q39">
        <f t="shared" ref="Q39:S39" si="160">P39</f>
        <v>5.25</v>
      </c>
      <c r="R39">
        <f t="shared" si="160"/>
        <v>5.25</v>
      </c>
      <c r="S39">
        <f t="shared" si="160"/>
        <v>5.25</v>
      </c>
      <c r="T39">
        <f t="shared" si="30"/>
        <v>5.25</v>
      </c>
      <c r="U39">
        <f t="shared" ref="U39:W39" si="161">T39</f>
        <v>5.25</v>
      </c>
      <c r="V39">
        <f t="shared" si="161"/>
        <v>5.25</v>
      </c>
      <c r="W39">
        <f t="shared" si="161"/>
        <v>5.25</v>
      </c>
      <c r="X39">
        <v>4.5</v>
      </c>
      <c r="Y39">
        <f t="shared" si="32"/>
        <v>4.5</v>
      </c>
      <c r="Z39">
        <v>4.5</v>
      </c>
      <c r="AA39">
        <v>4.5</v>
      </c>
      <c r="AC39" s="21">
        <f t="shared" si="33"/>
        <v>0.5</v>
      </c>
      <c r="AD39" s="21">
        <f t="shared" si="34"/>
        <v>0.5</v>
      </c>
      <c r="AE39" s="21">
        <f t="shared" si="35"/>
        <v>0.5</v>
      </c>
      <c r="AF39" s="21">
        <f t="shared" si="36"/>
        <v>0.5</v>
      </c>
      <c r="AG39" s="21">
        <f t="shared" si="37"/>
        <v>0.84000000000000008</v>
      </c>
      <c r="AH39" s="21">
        <f t="shared" si="38"/>
        <v>0.84000000000000008</v>
      </c>
      <c r="AI39" s="21">
        <f t="shared" si="39"/>
        <v>0.84000000000000008</v>
      </c>
      <c r="AJ39" s="21">
        <f t="shared" si="40"/>
        <v>0.84000000000000008</v>
      </c>
      <c r="AK39" s="21">
        <f t="shared" si="41"/>
        <v>0.84000000000000008</v>
      </c>
      <c r="AL39" s="21">
        <f t="shared" si="42"/>
        <v>1.05</v>
      </c>
      <c r="AM39" s="21">
        <f t="shared" si="43"/>
        <v>1.05</v>
      </c>
      <c r="AN39" s="21">
        <f t="shared" si="44"/>
        <v>1.05</v>
      </c>
      <c r="AO39" s="21">
        <f t="shared" si="45"/>
        <v>1.05</v>
      </c>
      <c r="AP39" s="21">
        <f t="shared" si="46"/>
        <v>1.05</v>
      </c>
      <c r="AQ39" s="21">
        <f t="shared" si="47"/>
        <v>1.05</v>
      </c>
      <c r="AR39" s="21">
        <f t="shared" si="48"/>
        <v>1.05</v>
      </c>
      <c r="AS39" s="21">
        <f t="shared" si="49"/>
        <v>1.05</v>
      </c>
      <c r="AT39" s="21">
        <f t="shared" si="50"/>
        <v>0.9</v>
      </c>
      <c r="AU39" s="21">
        <f t="shared" si="51"/>
        <v>0.9</v>
      </c>
      <c r="AV39" s="21">
        <f t="shared" si="52"/>
        <v>0.9</v>
      </c>
      <c r="AW39" s="21">
        <f t="shared" si="53"/>
        <v>0.9</v>
      </c>
    </row>
    <row r="40" spans="1:49" x14ac:dyDescent="0.25">
      <c r="A40" s="19">
        <v>10</v>
      </c>
      <c r="B40" s="19">
        <v>21</v>
      </c>
      <c r="C40" s="19">
        <v>21</v>
      </c>
      <c r="D40" s="19">
        <v>21</v>
      </c>
      <c r="E40" s="19">
        <v>21</v>
      </c>
      <c r="G40">
        <f t="shared" si="22"/>
        <v>2.5</v>
      </c>
      <c r="H40">
        <f t="shared" si="23"/>
        <v>2.5</v>
      </c>
      <c r="I40">
        <f t="shared" si="24"/>
        <v>2.5</v>
      </c>
      <c r="J40">
        <f t="shared" si="25"/>
        <v>2.5</v>
      </c>
      <c r="K40">
        <f t="shared" si="26"/>
        <v>4.2</v>
      </c>
      <c r="L40">
        <f t="shared" ref="L40:O40" si="162">K40</f>
        <v>4.2</v>
      </c>
      <c r="M40">
        <f t="shared" si="162"/>
        <v>4.2</v>
      </c>
      <c r="N40">
        <f t="shared" si="162"/>
        <v>4.2</v>
      </c>
      <c r="O40">
        <f t="shared" si="162"/>
        <v>4.2</v>
      </c>
      <c r="P40">
        <f t="shared" si="28"/>
        <v>5.25</v>
      </c>
      <c r="Q40">
        <f t="shared" ref="Q40:S40" si="163">P40</f>
        <v>5.25</v>
      </c>
      <c r="R40">
        <f t="shared" si="163"/>
        <v>5.25</v>
      </c>
      <c r="S40">
        <f t="shared" si="163"/>
        <v>5.25</v>
      </c>
      <c r="T40">
        <f t="shared" si="30"/>
        <v>5.25</v>
      </c>
      <c r="U40">
        <f t="shared" ref="U40:W40" si="164">T40</f>
        <v>5.25</v>
      </c>
      <c r="V40">
        <f t="shared" si="164"/>
        <v>5.25</v>
      </c>
      <c r="W40">
        <f t="shared" si="164"/>
        <v>5.25</v>
      </c>
      <c r="X40">
        <v>4.5</v>
      </c>
      <c r="Y40">
        <f t="shared" si="32"/>
        <v>4.5</v>
      </c>
      <c r="Z40">
        <v>4.5</v>
      </c>
      <c r="AA40">
        <v>4.5</v>
      </c>
      <c r="AC40" s="21">
        <f t="shared" si="33"/>
        <v>0.5</v>
      </c>
      <c r="AD40" s="21">
        <f t="shared" si="34"/>
        <v>0.5</v>
      </c>
      <c r="AE40" s="21">
        <f t="shared" si="35"/>
        <v>0.5</v>
      </c>
      <c r="AF40" s="21">
        <f t="shared" si="36"/>
        <v>0.5</v>
      </c>
      <c r="AG40" s="21">
        <f t="shared" si="37"/>
        <v>0.84000000000000008</v>
      </c>
      <c r="AH40" s="21">
        <f t="shared" si="38"/>
        <v>0.84000000000000008</v>
      </c>
      <c r="AI40" s="21">
        <f t="shared" si="39"/>
        <v>0.84000000000000008</v>
      </c>
      <c r="AJ40" s="21">
        <f t="shared" si="40"/>
        <v>0.84000000000000008</v>
      </c>
      <c r="AK40" s="21">
        <f t="shared" si="41"/>
        <v>0.84000000000000008</v>
      </c>
      <c r="AL40" s="21">
        <f t="shared" si="42"/>
        <v>1.05</v>
      </c>
      <c r="AM40" s="21">
        <f t="shared" si="43"/>
        <v>1.05</v>
      </c>
      <c r="AN40" s="21">
        <f t="shared" si="44"/>
        <v>1.05</v>
      </c>
      <c r="AO40" s="21">
        <f t="shared" si="45"/>
        <v>1.05</v>
      </c>
      <c r="AP40" s="21">
        <f t="shared" si="46"/>
        <v>1.05</v>
      </c>
      <c r="AQ40" s="21">
        <f t="shared" si="47"/>
        <v>1.05</v>
      </c>
      <c r="AR40" s="21">
        <f t="shared" si="48"/>
        <v>1.05</v>
      </c>
      <c r="AS40" s="21">
        <f t="shared" si="49"/>
        <v>1.05</v>
      </c>
      <c r="AT40" s="21">
        <f t="shared" si="50"/>
        <v>0.9</v>
      </c>
      <c r="AU40" s="21">
        <f t="shared" si="51"/>
        <v>0.9</v>
      </c>
      <c r="AV40" s="21">
        <f t="shared" si="52"/>
        <v>0.9</v>
      </c>
      <c r="AW40" s="21">
        <f t="shared" si="53"/>
        <v>0.9</v>
      </c>
    </row>
    <row r="41" spans="1:49" x14ac:dyDescent="0.25">
      <c r="A41" s="19">
        <v>10</v>
      </c>
      <c r="B41" s="19">
        <v>21</v>
      </c>
      <c r="C41" s="19">
        <v>21</v>
      </c>
      <c r="D41" s="19">
        <v>21</v>
      </c>
      <c r="E41" s="19">
        <v>21</v>
      </c>
      <c r="G41">
        <f t="shared" si="22"/>
        <v>2.5</v>
      </c>
      <c r="H41">
        <f t="shared" si="23"/>
        <v>2.5</v>
      </c>
      <c r="I41">
        <f t="shared" si="24"/>
        <v>2.5</v>
      </c>
      <c r="J41">
        <f t="shared" si="25"/>
        <v>2.5</v>
      </c>
      <c r="K41">
        <f t="shared" si="26"/>
        <v>4.2</v>
      </c>
      <c r="L41">
        <f t="shared" ref="L41:O41" si="165">K41</f>
        <v>4.2</v>
      </c>
      <c r="M41">
        <f t="shared" si="165"/>
        <v>4.2</v>
      </c>
      <c r="N41">
        <f t="shared" si="165"/>
        <v>4.2</v>
      </c>
      <c r="O41">
        <f t="shared" si="165"/>
        <v>4.2</v>
      </c>
      <c r="P41">
        <f t="shared" si="28"/>
        <v>5.25</v>
      </c>
      <c r="Q41">
        <f t="shared" ref="Q41:S41" si="166">P41</f>
        <v>5.25</v>
      </c>
      <c r="R41">
        <f t="shared" si="166"/>
        <v>5.25</v>
      </c>
      <c r="S41">
        <f t="shared" si="166"/>
        <v>5.25</v>
      </c>
      <c r="T41">
        <f t="shared" si="30"/>
        <v>5.25</v>
      </c>
      <c r="U41">
        <f t="shared" ref="U41:W41" si="167">T41</f>
        <v>5.25</v>
      </c>
      <c r="V41">
        <f t="shared" si="167"/>
        <v>5.25</v>
      </c>
      <c r="W41">
        <f t="shared" si="167"/>
        <v>5.25</v>
      </c>
      <c r="X41">
        <v>4.5</v>
      </c>
      <c r="Y41">
        <f t="shared" si="32"/>
        <v>4.5</v>
      </c>
      <c r="Z41">
        <v>4.5</v>
      </c>
      <c r="AA41">
        <v>4.5</v>
      </c>
      <c r="AC41" s="21">
        <f t="shared" si="33"/>
        <v>0.5</v>
      </c>
      <c r="AD41" s="21">
        <f t="shared" si="34"/>
        <v>0.5</v>
      </c>
      <c r="AE41" s="21">
        <f t="shared" si="35"/>
        <v>0.5</v>
      </c>
      <c r="AF41" s="21">
        <f t="shared" si="36"/>
        <v>0.5</v>
      </c>
      <c r="AG41" s="21">
        <f t="shared" si="37"/>
        <v>0.84000000000000008</v>
      </c>
      <c r="AH41" s="21">
        <f t="shared" si="38"/>
        <v>0.84000000000000008</v>
      </c>
      <c r="AI41" s="21">
        <f t="shared" si="39"/>
        <v>0.84000000000000008</v>
      </c>
      <c r="AJ41" s="21">
        <f t="shared" si="40"/>
        <v>0.84000000000000008</v>
      </c>
      <c r="AK41" s="21">
        <f t="shared" si="41"/>
        <v>0.84000000000000008</v>
      </c>
      <c r="AL41" s="21">
        <f t="shared" si="42"/>
        <v>1.05</v>
      </c>
      <c r="AM41" s="21">
        <f t="shared" si="43"/>
        <v>1.05</v>
      </c>
      <c r="AN41" s="21">
        <f t="shared" si="44"/>
        <v>1.05</v>
      </c>
      <c r="AO41" s="21">
        <f t="shared" si="45"/>
        <v>1.05</v>
      </c>
      <c r="AP41" s="21">
        <f t="shared" si="46"/>
        <v>1.05</v>
      </c>
      <c r="AQ41" s="21">
        <f t="shared" si="47"/>
        <v>1.05</v>
      </c>
      <c r="AR41" s="21">
        <f t="shared" si="48"/>
        <v>1.05</v>
      </c>
      <c r="AS41" s="21">
        <f t="shared" si="49"/>
        <v>1.05</v>
      </c>
      <c r="AT41" s="21">
        <f t="shared" si="50"/>
        <v>0.9</v>
      </c>
      <c r="AU41" s="21">
        <f t="shared" si="51"/>
        <v>0.9</v>
      </c>
      <c r="AV41" s="21">
        <f t="shared" si="52"/>
        <v>0.9</v>
      </c>
      <c r="AW41" s="21">
        <f t="shared" si="53"/>
        <v>0.9</v>
      </c>
    </row>
    <row r="42" spans="1:49" x14ac:dyDescent="0.25">
      <c r="A42" s="19">
        <v>10</v>
      </c>
      <c r="B42" s="19">
        <v>21</v>
      </c>
      <c r="C42" s="19">
        <v>21</v>
      </c>
      <c r="D42" s="19">
        <v>21</v>
      </c>
      <c r="E42" s="19">
        <v>21</v>
      </c>
      <c r="G42">
        <f t="shared" si="22"/>
        <v>2.5</v>
      </c>
      <c r="H42">
        <f t="shared" si="23"/>
        <v>2.5</v>
      </c>
      <c r="I42">
        <f t="shared" si="24"/>
        <v>2.5</v>
      </c>
      <c r="J42">
        <f t="shared" si="25"/>
        <v>2.5</v>
      </c>
      <c r="K42">
        <f t="shared" si="26"/>
        <v>4.2</v>
      </c>
      <c r="L42">
        <f t="shared" ref="L42:O42" si="168">K42</f>
        <v>4.2</v>
      </c>
      <c r="M42">
        <f t="shared" si="168"/>
        <v>4.2</v>
      </c>
      <c r="N42">
        <f t="shared" si="168"/>
        <v>4.2</v>
      </c>
      <c r="O42">
        <f t="shared" si="168"/>
        <v>4.2</v>
      </c>
      <c r="P42">
        <f t="shared" si="28"/>
        <v>5.25</v>
      </c>
      <c r="Q42">
        <f t="shared" ref="Q42:S42" si="169">P42</f>
        <v>5.25</v>
      </c>
      <c r="R42">
        <f t="shared" si="169"/>
        <v>5.25</v>
      </c>
      <c r="S42">
        <f t="shared" si="169"/>
        <v>5.25</v>
      </c>
      <c r="T42">
        <f t="shared" si="30"/>
        <v>5.25</v>
      </c>
      <c r="U42">
        <f t="shared" ref="U42:W42" si="170">T42</f>
        <v>5.25</v>
      </c>
      <c r="V42">
        <f t="shared" si="170"/>
        <v>5.25</v>
      </c>
      <c r="W42">
        <f t="shared" si="170"/>
        <v>5.25</v>
      </c>
      <c r="X42">
        <v>4.5</v>
      </c>
      <c r="Y42">
        <f t="shared" si="32"/>
        <v>4.5</v>
      </c>
      <c r="Z42">
        <v>4.5</v>
      </c>
      <c r="AA42">
        <v>4.5</v>
      </c>
      <c r="AC42" s="21">
        <f t="shared" si="33"/>
        <v>0.5</v>
      </c>
      <c r="AD42" s="21">
        <f t="shared" si="34"/>
        <v>0.5</v>
      </c>
      <c r="AE42" s="21">
        <f t="shared" si="35"/>
        <v>0.5</v>
      </c>
      <c r="AF42" s="21">
        <f t="shared" si="36"/>
        <v>0.5</v>
      </c>
      <c r="AG42" s="21">
        <f t="shared" si="37"/>
        <v>0.84000000000000008</v>
      </c>
      <c r="AH42" s="21">
        <f t="shared" si="38"/>
        <v>0.84000000000000008</v>
      </c>
      <c r="AI42" s="21">
        <f t="shared" si="39"/>
        <v>0.84000000000000008</v>
      </c>
      <c r="AJ42" s="21">
        <f t="shared" si="40"/>
        <v>0.84000000000000008</v>
      </c>
      <c r="AK42" s="21">
        <f t="shared" si="41"/>
        <v>0.84000000000000008</v>
      </c>
      <c r="AL42" s="21">
        <f t="shared" si="42"/>
        <v>1.05</v>
      </c>
      <c r="AM42" s="21">
        <f t="shared" si="43"/>
        <v>1.05</v>
      </c>
      <c r="AN42" s="21">
        <f t="shared" si="44"/>
        <v>1.05</v>
      </c>
      <c r="AO42" s="21">
        <f t="shared" si="45"/>
        <v>1.05</v>
      </c>
      <c r="AP42" s="21">
        <f t="shared" si="46"/>
        <v>1.05</v>
      </c>
      <c r="AQ42" s="21">
        <f t="shared" si="47"/>
        <v>1.05</v>
      </c>
      <c r="AR42" s="21">
        <f t="shared" si="48"/>
        <v>1.05</v>
      </c>
      <c r="AS42" s="21">
        <f t="shared" si="49"/>
        <v>1.05</v>
      </c>
      <c r="AT42" s="21">
        <f t="shared" si="50"/>
        <v>0.9</v>
      </c>
      <c r="AU42" s="21">
        <f t="shared" si="51"/>
        <v>0.9</v>
      </c>
      <c r="AV42" s="21">
        <f t="shared" si="52"/>
        <v>0.9</v>
      </c>
      <c r="AW42" s="21">
        <f t="shared" si="53"/>
        <v>0.9</v>
      </c>
    </row>
    <row r="43" spans="1:49" x14ac:dyDescent="0.25">
      <c r="A43" s="19">
        <v>10</v>
      </c>
      <c r="B43" s="19">
        <v>21</v>
      </c>
      <c r="C43" s="19">
        <v>21</v>
      </c>
      <c r="D43" s="19">
        <v>21</v>
      </c>
      <c r="E43" s="19">
        <v>21</v>
      </c>
      <c r="G43">
        <f t="shared" si="22"/>
        <v>2.5</v>
      </c>
      <c r="H43">
        <f t="shared" si="23"/>
        <v>2.5</v>
      </c>
      <c r="I43">
        <f t="shared" si="24"/>
        <v>2.5</v>
      </c>
      <c r="J43">
        <f t="shared" si="25"/>
        <v>2.5</v>
      </c>
      <c r="K43">
        <f t="shared" si="26"/>
        <v>4.2</v>
      </c>
      <c r="L43">
        <f t="shared" ref="L43:O43" si="171">K43</f>
        <v>4.2</v>
      </c>
      <c r="M43">
        <f t="shared" si="171"/>
        <v>4.2</v>
      </c>
      <c r="N43">
        <f t="shared" si="171"/>
        <v>4.2</v>
      </c>
      <c r="O43">
        <f t="shared" si="171"/>
        <v>4.2</v>
      </c>
      <c r="P43">
        <f t="shared" si="28"/>
        <v>5.25</v>
      </c>
      <c r="Q43">
        <f t="shared" ref="Q43:S43" si="172">P43</f>
        <v>5.25</v>
      </c>
      <c r="R43">
        <f t="shared" si="172"/>
        <v>5.25</v>
      </c>
      <c r="S43">
        <f t="shared" si="172"/>
        <v>5.25</v>
      </c>
      <c r="T43">
        <f t="shared" si="30"/>
        <v>5.25</v>
      </c>
      <c r="U43">
        <f t="shared" ref="U43:W43" si="173">T43</f>
        <v>5.25</v>
      </c>
      <c r="V43">
        <f t="shared" si="173"/>
        <v>5.25</v>
      </c>
      <c r="W43">
        <f t="shared" si="173"/>
        <v>5.25</v>
      </c>
      <c r="X43">
        <v>4.5</v>
      </c>
      <c r="Y43">
        <f t="shared" si="32"/>
        <v>4.5</v>
      </c>
      <c r="Z43">
        <v>4.5</v>
      </c>
      <c r="AA43">
        <v>4.5</v>
      </c>
      <c r="AC43" s="21">
        <f t="shared" si="33"/>
        <v>0.5</v>
      </c>
      <c r="AD43" s="21">
        <f t="shared" si="34"/>
        <v>0.5</v>
      </c>
      <c r="AE43" s="21">
        <f t="shared" si="35"/>
        <v>0.5</v>
      </c>
      <c r="AF43" s="21">
        <f t="shared" si="36"/>
        <v>0.5</v>
      </c>
      <c r="AG43" s="21">
        <f t="shared" si="37"/>
        <v>0.84000000000000008</v>
      </c>
      <c r="AH43" s="21">
        <f t="shared" si="38"/>
        <v>0.84000000000000008</v>
      </c>
      <c r="AI43" s="21">
        <f t="shared" si="39"/>
        <v>0.84000000000000008</v>
      </c>
      <c r="AJ43" s="21">
        <f t="shared" si="40"/>
        <v>0.84000000000000008</v>
      </c>
      <c r="AK43" s="21">
        <f t="shared" si="41"/>
        <v>0.84000000000000008</v>
      </c>
      <c r="AL43" s="21">
        <f t="shared" si="42"/>
        <v>1.05</v>
      </c>
      <c r="AM43" s="21">
        <f t="shared" si="43"/>
        <v>1.05</v>
      </c>
      <c r="AN43" s="21">
        <f t="shared" si="44"/>
        <v>1.05</v>
      </c>
      <c r="AO43" s="21">
        <f t="shared" si="45"/>
        <v>1.05</v>
      </c>
      <c r="AP43" s="21">
        <f t="shared" si="46"/>
        <v>1.05</v>
      </c>
      <c r="AQ43" s="21">
        <f t="shared" si="47"/>
        <v>1.05</v>
      </c>
      <c r="AR43" s="21">
        <f t="shared" si="48"/>
        <v>1.05</v>
      </c>
      <c r="AS43" s="21">
        <f t="shared" si="49"/>
        <v>1.05</v>
      </c>
      <c r="AT43" s="21">
        <f t="shared" si="50"/>
        <v>0.9</v>
      </c>
      <c r="AU43" s="21">
        <f t="shared" si="51"/>
        <v>0.9</v>
      </c>
      <c r="AV43" s="21">
        <f t="shared" si="52"/>
        <v>0.9</v>
      </c>
      <c r="AW43" s="21">
        <f t="shared" si="53"/>
        <v>0.9</v>
      </c>
    </row>
    <row r="44" spans="1:49" x14ac:dyDescent="0.25">
      <c r="A44" s="19">
        <v>10</v>
      </c>
      <c r="B44" s="19">
        <v>21</v>
      </c>
      <c r="C44" s="19">
        <v>21</v>
      </c>
      <c r="D44" s="19">
        <v>21</v>
      </c>
      <c r="E44" s="19">
        <v>21</v>
      </c>
      <c r="G44">
        <f t="shared" si="22"/>
        <v>2.5</v>
      </c>
      <c r="H44">
        <f t="shared" si="23"/>
        <v>2.5</v>
      </c>
      <c r="I44">
        <f t="shared" si="24"/>
        <v>2.5</v>
      </c>
      <c r="J44">
        <f t="shared" si="25"/>
        <v>2.5</v>
      </c>
      <c r="K44">
        <f t="shared" si="26"/>
        <v>4.2</v>
      </c>
      <c r="L44">
        <f t="shared" ref="L44:O44" si="174">K44</f>
        <v>4.2</v>
      </c>
      <c r="M44">
        <f t="shared" si="174"/>
        <v>4.2</v>
      </c>
      <c r="N44">
        <f t="shared" si="174"/>
        <v>4.2</v>
      </c>
      <c r="O44">
        <f t="shared" si="174"/>
        <v>4.2</v>
      </c>
      <c r="P44">
        <f t="shared" si="28"/>
        <v>5.25</v>
      </c>
      <c r="Q44">
        <f t="shared" ref="Q44:S44" si="175">P44</f>
        <v>5.25</v>
      </c>
      <c r="R44">
        <f t="shared" si="175"/>
        <v>5.25</v>
      </c>
      <c r="S44">
        <f t="shared" si="175"/>
        <v>5.25</v>
      </c>
      <c r="T44">
        <f t="shared" si="30"/>
        <v>5.25</v>
      </c>
      <c r="U44">
        <f t="shared" ref="U44:W44" si="176">T44</f>
        <v>5.25</v>
      </c>
      <c r="V44">
        <f t="shared" si="176"/>
        <v>5.25</v>
      </c>
      <c r="W44">
        <f t="shared" si="176"/>
        <v>5.25</v>
      </c>
      <c r="X44">
        <v>4.5</v>
      </c>
      <c r="Y44">
        <f t="shared" si="32"/>
        <v>4.5</v>
      </c>
      <c r="Z44">
        <v>4.5</v>
      </c>
      <c r="AA44">
        <v>4.5</v>
      </c>
      <c r="AC44" s="21">
        <f t="shared" si="33"/>
        <v>0.5</v>
      </c>
      <c r="AD44" s="21">
        <f t="shared" si="34"/>
        <v>0.5</v>
      </c>
      <c r="AE44" s="21">
        <f t="shared" si="35"/>
        <v>0.5</v>
      </c>
      <c r="AF44" s="21">
        <f t="shared" si="36"/>
        <v>0.5</v>
      </c>
      <c r="AG44" s="21">
        <f t="shared" si="37"/>
        <v>0.84000000000000008</v>
      </c>
      <c r="AH44" s="21">
        <f t="shared" si="38"/>
        <v>0.84000000000000008</v>
      </c>
      <c r="AI44" s="21">
        <f t="shared" si="39"/>
        <v>0.84000000000000008</v>
      </c>
      <c r="AJ44" s="21">
        <f t="shared" si="40"/>
        <v>0.84000000000000008</v>
      </c>
      <c r="AK44" s="21">
        <f t="shared" si="41"/>
        <v>0.84000000000000008</v>
      </c>
      <c r="AL44" s="21">
        <f t="shared" si="42"/>
        <v>1.05</v>
      </c>
      <c r="AM44" s="21">
        <f t="shared" si="43"/>
        <v>1.05</v>
      </c>
      <c r="AN44" s="21">
        <f t="shared" si="44"/>
        <v>1.05</v>
      </c>
      <c r="AO44" s="21">
        <f t="shared" si="45"/>
        <v>1.05</v>
      </c>
      <c r="AP44" s="21">
        <f t="shared" si="46"/>
        <v>1.05</v>
      </c>
      <c r="AQ44" s="21">
        <f t="shared" si="47"/>
        <v>1.05</v>
      </c>
      <c r="AR44" s="21">
        <f t="shared" si="48"/>
        <v>1.05</v>
      </c>
      <c r="AS44" s="21">
        <f t="shared" si="49"/>
        <v>1.05</v>
      </c>
      <c r="AT44" s="21">
        <f t="shared" si="50"/>
        <v>0.9</v>
      </c>
      <c r="AU44" s="21">
        <f t="shared" si="51"/>
        <v>0.9</v>
      </c>
      <c r="AV44" s="21">
        <f t="shared" si="52"/>
        <v>0.9</v>
      </c>
      <c r="AW44" s="21">
        <f t="shared" si="53"/>
        <v>0.9</v>
      </c>
    </row>
    <row r="45" spans="1:49" x14ac:dyDescent="0.25">
      <c r="A45" s="19">
        <v>10</v>
      </c>
      <c r="B45" s="19">
        <v>21</v>
      </c>
      <c r="C45" s="19">
        <v>21</v>
      </c>
      <c r="D45" s="19">
        <v>21</v>
      </c>
      <c r="E45" s="19">
        <v>21</v>
      </c>
      <c r="G45">
        <f t="shared" si="22"/>
        <v>2.5</v>
      </c>
      <c r="H45">
        <f t="shared" si="23"/>
        <v>2.5</v>
      </c>
      <c r="I45">
        <f t="shared" si="24"/>
        <v>2.5</v>
      </c>
      <c r="J45">
        <f t="shared" si="25"/>
        <v>2.5</v>
      </c>
      <c r="K45">
        <f t="shared" si="26"/>
        <v>4.2</v>
      </c>
      <c r="L45">
        <f t="shared" ref="L45:O45" si="177">K45</f>
        <v>4.2</v>
      </c>
      <c r="M45">
        <f t="shared" si="177"/>
        <v>4.2</v>
      </c>
      <c r="N45">
        <f t="shared" si="177"/>
        <v>4.2</v>
      </c>
      <c r="O45">
        <f t="shared" si="177"/>
        <v>4.2</v>
      </c>
      <c r="P45">
        <f t="shared" si="28"/>
        <v>5.25</v>
      </c>
      <c r="Q45">
        <f t="shared" ref="Q45:S45" si="178">P45</f>
        <v>5.25</v>
      </c>
      <c r="R45">
        <f t="shared" si="178"/>
        <v>5.25</v>
      </c>
      <c r="S45">
        <f t="shared" si="178"/>
        <v>5.25</v>
      </c>
      <c r="T45">
        <f t="shared" si="30"/>
        <v>5.25</v>
      </c>
      <c r="U45">
        <f t="shared" ref="U45:W45" si="179">T45</f>
        <v>5.25</v>
      </c>
      <c r="V45">
        <f t="shared" si="179"/>
        <v>5.25</v>
      </c>
      <c r="W45">
        <f t="shared" si="179"/>
        <v>5.25</v>
      </c>
      <c r="X45">
        <v>4.5</v>
      </c>
      <c r="Y45">
        <f t="shared" si="32"/>
        <v>4.5</v>
      </c>
      <c r="Z45">
        <v>4.5</v>
      </c>
      <c r="AA45">
        <v>4.5</v>
      </c>
      <c r="AC45" s="21">
        <f t="shared" si="33"/>
        <v>0.5</v>
      </c>
      <c r="AD45" s="21">
        <f t="shared" si="34"/>
        <v>0.5</v>
      </c>
      <c r="AE45" s="21">
        <f t="shared" si="35"/>
        <v>0.5</v>
      </c>
      <c r="AF45" s="21">
        <f t="shared" si="36"/>
        <v>0.5</v>
      </c>
      <c r="AG45" s="21">
        <f t="shared" si="37"/>
        <v>0.84000000000000008</v>
      </c>
      <c r="AH45" s="21">
        <f t="shared" si="38"/>
        <v>0.84000000000000008</v>
      </c>
      <c r="AI45" s="21">
        <f t="shared" si="39"/>
        <v>0.84000000000000008</v>
      </c>
      <c r="AJ45" s="21">
        <f t="shared" si="40"/>
        <v>0.84000000000000008</v>
      </c>
      <c r="AK45" s="21">
        <f t="shared" si="41"/>
        <v>0.84000000000000008</v>
      </c>
      <c r="AL45" s="21">
        <f t="shared" si="42"/>
        <v>1.05</v>
      </c>
      <c r="AM45" s="21">
        <f t="shared" si="43"/>
        <v>1.05</v>
      </c>
      <c r="AN45" s="21">
        <f t="shared" si="44"/>
        <v>1.05</v>
      </c>
      <c r="AO45" s="21">
        <f t="shared" si="45"/>
        <v>1.05</v>
      </c>
      <c r="AP45" s="21">
        <f t="shared" si="46"/>
        <v>1.05</v>
      </c>
      <c r="AQ45" s="21">
        <f t="shared" si="47"/>
        <v>1.05</v>
      </c>
      <c r="AR45" s="21">
        <f t="shared" si="48"/>
        <v>1.05</v>
      </c>
      <c r="AS45" s="21">
        <f t="shared" si="49"/>
        <v>1.05</v>
      </c>
      <c r="AT45" s="21">
        <f t="shared" si="50"/>
        <v>0.9</v>
      </c>
      <c r="AU45" s="21">
        <f t="shared" si="51"/>
        <v>0.9</v>
      </c>
      <c r="AV45" s="21">
        <f t="shared" si="52"/>
        <v>0.9</v>
      </c>
      <c r="AW45" s="21">
        <f t="shared" si="53"/>
        <v>0.9</v>
      </c>
    </row>
    <row r="46" spans="1:49" x14ac:dyDescent="0.25">
      <c r="A46" s="19">
        <v>10</v>
      </c>
      <c r="B46" s="19">
        <v>21</v>
      </c>
      <c r="C46" s="19">
        <v>21</v>
      </c>
      <c r="D46" s="19">
        <v>21</v>
      </c>
      <c r="E46" s="19">
        <v>21</v>
      </c>
      <c r="G46">
        <f t="shared" si="22"/>
        <v>2.5</v>
      </c>
      <c r="H46">
        <f t="shared" si="23"/>
        <v>2.5</v>
      </c>
      <c r="I46">
        <f t="shared" si="24"/>
        <v>2.5</v>
      </c>
      <c r="J46">
        <f t="shared" si="25"/>
        <v>2.5</v>
      </c>
      <c r="K46">
        <f t="shared" si="26"/>
        <v>4.2</v>
      </c>
      <c r="L46">
        <f t="shared" ref="L46:O46" si="180">K46</f>
        <v>4.2</v>
      </c>
      <c r="M46">
        <f t="shared" si="180"/>
        <v>4.2</v>
      </c>
      <c r="N46">
        <f t="shared" si="180"/>
        <v>4.2</v>
      </c>
      <c r="O46">
        <f t="shared" si="180"/>
        <v>4.2</v>
      </c>
      <c r="P46">
        <f t="shared" si="28"/>
        <v>5.25</v>
      </c>
      <c r="Q46">
        <f t="shared" ref="Q46:S46" si="181">P46</f>
        <v>5.25</v>
      </c>
      <c r="R46">
        <f t="shared" si="181"/>
        <v>5.25</v>
      </c>
      <c r="S46">
        <f t="shared" si="181"/>
        <v>5.25</v>
      </c>
      <c r="T46">
        <f t="shared" si="30"/>
        <v>5.25</v>
      </c>
      <c r="U46">
        <f t="shared" ref="U46:W46" si="182">T46</f>
        <v>5.25</v>
      </c>
      <c r="V46">
        <f t="shared" si="182"/>
        <v>5.25</v>
      </c>
      <c r="W46">
        <f t="shared" si="182"/>
        <v>5.25</v>
      </c>
      <c r="X46">
        <v>4.5</v>
      </c>
      <c r="Y46">
        <f t="shared" si="32"/>
        <v>4.5</v>
      </c>
      <c r="Z46">
        <v>4.5</v>
      </c>
      <c r="AA46">
        <v>4.5</v>
      </c>
      <c r="AC46" s="21">
        <f t="shared" si="33"/>
        <v>0.5</v>
      </c>
      <c r="AD46" s="21">
        <f t="shared" si="34"/>
        <v>0.5</v>
      </c>
      <c r="AE46" s="21">
        <f t="shared" si="35"/>
        <v>0.5</v>
      </c>
      <c r="AF46" s="21">
        <f t="shared" si="36"/>
        <v>0.5</v>
      </c>
      <c r="AG46" s="21">
        <f t="shared" si="37"/>
        <v>0.84000000000000008</v>
      </c>
      <c r="AH46" s="21">
        <f t="shared" si="38"/>
        <v>0.84000000000000008</v>
      </c>
      <c r="AI46" s="21">
        <f t="shared" si="39"/>
        <v>0.84000000000000008</v>
      </c>
      <c r="AJ46" s="21">
        <f t="shared" si="40"/>
        <v>0.84000000000000008</v>
      </c>
      <c r="AK46" s="21">
        <f t="shared" si="41"/>
        <v>0.84000000000000008</v>
      </c>
      <c r="AL46" s="21">
        <f t="shared" si="42"/>
        <v>1.05</v>
      </c>
      <c r="AM46" s="21">
        <f t="shared" si="43"/>
        <v>1.05</v>
      </c>
      <c r="AN46" s="21">
        <f t="shared" si="44"/>
        <v>1.05</v>
      </c>
      <c r="AO46" s="21">
        <f t="shared" si="45"/>
        <v>1.05</v>
      </c>
      <c r="AP46" s="21">
        <f t="shared" si="46"/>
        <v>1.05</v>
      </c>
      <c r="AQ46" s="21">
        <f t="shared" si="47"/>
        <v>1.05</v>
      </c>
      <c r="AR46" s="21">
        <f t="shared" si="48"/>
        <v>1.05</v>
      </c>
      <c r="AS46" s="21">
        <f t="shared" si="49"/>
        <v>1.05</v>
      </c>
      <c r="AT46" s="21">
        <f t="shared" si="50"/>
        <v>0.9</v>
      </c>
      <c r="AU46" s="21">
        <f t="shared" si="51"/>
        <v>0.9</v>
      </c>
      <c r="AV46" s="21">
        <f t="shared" si="52"/>
        <v>0.9</v>
      </c>
      <c r="AW46" s="21">
        <f t="shared" si="53"/>
        <v>0.9</v>
      </c>
    </row>
    <row r="47" spans="1:49" x14ac:dyDescent="0.25">
      <c r="A47" s="19">
        <v>10</v>
      </c>
      <c r="B47" s="19">
        <v>21</v>
      </c>
      <c r="C47" s="19">
        <v>21</v>
      </c>
      <c r="D47" s="19">
        <v>21</v>
      </c>
      <c r="E47" s="19">
        <v>21</v>
      </c>
      <c r="G47">
        <f t="shared" si="22"/>
        <v>2.5</v>
      </c>
      <c r="H47">
        <f t="shared" si="23"/>
        <v>2.5</v>
      </c>
      <c r="I47">
        <f t="shared" si="24"/>
        <v>2.5</v>
      </c>
      <c r="J47">
        <f t="shared" si="25"/>
        <v>2.5</v>
      </c>
      <c r="K47">
        <f t="shared" si="26"/>
        <v>4.2</v>
      </c>
      <c r="L47">
        <f t="shared" ref="L47:O47" si="183">K47</f>
        <v>4.2</v>
      </c>
      <c r="M47">
        <f t="shared" si="183"/>
        <v>4.2</v>
      </c>
      <c r="N47">
        <f t="shared" si="183"/>
        <v>4.2</v>
      </c>
      <c r="O47">
        <f t="shared" si="183"/>
        <v>4.2</v>
      </c>
      <c r="P47">
        <f t="shared" si="28"/>
        <v>5.25</v>
      </c>
      <c r="Q47">
        <f t="shared" ref="Q47:S47" si="184">P47</f>
        <v>5.25</v>
      </c>
      <c r="R47">
        <f t="shared" si="184"/>
        <v>5.25</v>
      </c>
      <c r="S47">
        <f t="shared" si="184"/>
        <v>5.25</v>
      </c>
      <c r="T47">
        <f t="shared" si="30"/>
        <v>5.25</v>
      </c>
      <c r="U47">
        <f t="shared" ref="U47:W47" si="185">T47</f>
        <v>5.25</v>
      </c>
      <c r="V47">
        <f t="shared" si="185"/>
        <v>5.25</v>
      </c>
      <c r="W47">
        <f t="shared" si="185"/>
        <v>5.25</v>
      </c>
      <c r="X47">
        <v>4.5</v>
      </c>
      <c r="Y47">
        <f t="shared" si="32"/>
        <v>4.5</v>
      </c>
      <c r="Z47">
        <v>4.5</v>
      </c>
      <c r="AA47">
        <v>4.5</v>
      </c>
      <c r="AC47" s="21">
        <f t="shared" si="33"/>
        <v>0.5</v>
      </c>
      <c r="AD47" s="21">
        <f t="shared" si="34"/>
        <v>0.5</v>
      </c>
      <c r="AE47" s="21">
        <f t="shared" si="35"/>
        <v>0.5</v>
      </c>
      <c r="AF47" s="21">
        <f t="shared" si="36"/>
        <v>0.5</v>
      </c>
      <c r="AG47" s="21">
        <f t="shared" si="37"/>
        <v>0.84000000000000008</v>
      </c>
      <c r="AH47" s="21">
        <f t="shared" si="38"/>
        <v>0.84000000000000008</v>
      </c>
      <c r="AI47" s="21">
        <f t="shared" si="39"/>
        <v>0.84000000000000008</v>
      </c>
      <c r="AJ47" s="21">
        <f t="shared" si="40"/>
        <v>0.84000000000000008</v>
      </c>
      <c r="AK47" s="21">
        <f t="shared" si="41"/>
        <v>0.84000000000000008</v>
      </c>
      <c r="AL47" s="21">
        <f t="shared" si="42"/>
        <v>1.05</v>
      </c>
      <c r="AM47" s="21">
        <f t="shared" si="43"/>
        <v>1.05</v>
      </c>
      <c r="AN47" s="21">
        <f t="shared" si="44"/>
        <v>1.05</v>
      </c>
      <c r="AO47" s="21">
        <f t="shared" si="45"/>
        <v>1.05</v>
      </c>
      <c r="AP47" s="21">
        <f t="shared" si="46"/>
        <v>1.05</v>
      </c>
      <c r="AQ47" s="21">
        <f t="shared" si="47"/>
        <v>1.05</v>
      </c>
      <c r="AR47" s="21">
        <f t="shared" si="48"/>
        <v>1.05</v>
      </c>
      <c r="AS47" s="21">
        <f t="shared" si="49"/>
        <v>1.05</v>
      </c>
      <c r="AT47" s="21">
        <f t="shared" si="50"/>
        <v>0.9</v>
      </c>
      <c r="AU47" s="21">
        <f t="shared" si="51"/>
        <v>0.9</v>
      </c>
      <c r="AV47" s="21">
        <f t="shared" si="52"/>
        <v>0.9</v>
      </c>
      <c r="AW47" s="21">
        <f t="shared" si="53"/>
        <v>0.9</v>
      </c>
    </row>
    <row r="48" spans="1:49" x14ac:dyDescent="0.25">
      <c r="A48" s="19">
        <v>21</v>
      </c>
      <c r="B48" s="19">
        <v>21</v>
      </c>
      <c r="C48" s="19">
        <v>21</v>
      </c>
      <c r="D48" s="19">
        <v>21</v>
      </c>
      <c r="E48" s="19">
        <v>21</v>
      </c>
      <c r="G48">
        <f t="shared" si="22"/>
        <v>5.25</v>
      </c>
      <c r="H48">
        <f t="shared" si="23"/>
        <v>5.25</v>
      </c>
      <c r="I48">
        <f t="shared" si="24"/>
        <v>5.25</v>
      </c>
      <c r="J48">
        <f t="shared" si="25"/>
        <v>5.25</v>
      </c>
      <c r="K48">
        <f t="shared" si="26"/>
        <v>4.2</v>
      </c>
      <c r="L48">
        <f t="shared" ref="L48:O48" si="186">K48</f>
        <v>4.2</v>
      </c>
      <c r="M48">
        <f t="shared" si="186"/>
        <v>4.2</v>
      </c>
      <c r="N48">
        <f t="shared" si="186"/>
        <v>4.2</v>
      </c>
      <c r="O48">
        <f t="shared" si="186"/>
        <v>4.2</v>
      </c>
      <c r="P48">
        <f t="shared" si="28"/>
        <v>5.25</v>
      </c>
      <c r="Q48">
        <f t="shared" ref="Q48:S48" si="187">P48</f>
        <v>5.25</v>
      </c>
      <c r="R48">
        <f t="shared" si="187"/>
        <v>5.25</v>
      </c>
      <c r="S48">
        <f t="shared" si="187"/>
        <v>5.25</v>
      </c>
      <c r="T48">
        <f t="shared" si="30"/>
        <v>5.25</v>
      </c>
      <c r="U48">
        <f t="shared" ref="U48:W48" si="188">T48</f>
        <v>5.25</v>
      </c>
      <c r="V48">
        <f t="shared" si="188"/>
        <v>5.25</v>
      </c>
      <c r="W48">
        <f t="shared" si="188"/>
        <v>5.25</v>
      </c>
      <c r="X48">
        <v>4.5</v>
      </c>
      <c r="Y48">
        <f t="shared" si="32"/>
        <v>4.5</v>
      </c>
      <c r="Z48">
        <v>4.5</v>
      </c>
      <c r="AA48">
        <v>4.5</v>
      </c>
      <c r="AC48" s="21">
        <f t="shared" si="33"/>
        <v>1.05</v>
      </c>
      <c r="AD48" s="21">
        <f t="shared" si="34"/>
        <v>1.05</v>
      </c>
      <c r="AE48" s="21">
        <f t="shared" si="35"/>
        <v>1.05</v>
      </c>
      <c r="AF48" s="21">
        <f t="shared" si="36"/>
        <v>1.05</v>
      </c>
      <c r="AG48" s="21">
        <f t="shared" si="37"/>
        <v>0.84000000000000008</v>
      </c>
      <c r="AH48" s="21">
        <f t="shared" si="38"/>
        <v>0.84000000000000008</v>
      </c>
      <c r="AI48" s="21">
        <f t="shared" si="39"/>
        <v>0.84000000000000008</v>
      </c>
      <c r="AJ48" s="21">
        <f t="shared" si="40"/>
        <v>0.84000000000000008</v>
      </c>
      <c r="AK48" s="21">
        <f t="shared" si="41"/>
        <v>0.84000000000000008</v>
      </c>
      <c r="AL48" s="21">
        <f t="shared" si="42"/>
        <v>1.05</v>
      </c>
      <c r="AM48" s="21">
        <f t="shared" si="43"/>
        <v>1.05</v>
      </c>
      <c r="AN48" s="21">
        <f t="shared" si="44"/>
        <v>1.05</v>
      </c>
      <c r="AO48" s="21">
        <f t="shared" si="45"/>
        <v>1.05</v>
      </c>
      <c r="AP48" s="21">
        <f t="shared" si="46"/>
        <v>1.05</v>
      </c>
      <c r="AQ48" s="21">
        <f t="shared" si="47"/>
        <v>1.05</v>
      </c>
      <c r="AR48" s="21">
        <f t="shared" si="48"/>
        <v>1.05</v>
      </c>
      <c r="AS48" s="21">
        <f t="shared" si="49"/>
        <v>1.05</v>
      </c>
      <c r="AT48" s="21">
        <f t="shared" si="50"/>
        <v>0.9</v>
      </c>
      <c r="AU48" s="21">
        <f t="shared" si="51"/>
        <v>0.9</v>
      </c>
      <c r="AV48" s="21">
        <f t="shared" si="52"/>
        <v>0.9</v>
      </c>
      <c r="AW48" s="21">
        <f t="shared" si="53"/>
        <v>0.9</v>
      </c>
    </row>
    <row r="49" spans="1:49" x14ac:dyDescent="0.25">
      <c r="A49" s="19">
        <v>21</v>
      </c>
      <c r="B49" s="19">
        <v>21</v>
      </c>
      <c r="C49" s="19">
        <v>21</v>
      </c>
      <c r="D49" s="19">
        <v>21</v>
      </c>
      <c r="E49" s="19">
        <v>21</v>
      </c>
      <c r="G49">
        <f t="shared" si="22"/>
        <v>5.25</v>
      </c>
      <c r="H49">
        <f t="shared" si="23"/>
        <v>5.25</v>
      </c>
      <c r="I49">
        <f t="shared" si="24"/>
        <v>5.25</v>
      </c>
      <c r="J49">
        <f t="shared" si="25"/>
        <v>5.25</v>
      </c>
      <c r="K49">
        <f t="shared" si="26"/>
        <v>4.2</v>
      </c>
      <c r="L49">
        <f t="shared" ref="L49:O49" si="189">K49</f>
        <v>4.2</v>
      </c>
      <c r="M49">
        <f t="shared" si="189"/>
        <v>4.2</v>
      </c>
      <c r="N49">
        <f t="shared" si="189"/>
        <v>4.2</v>
      </c>
      <c r="O49">
        <f t="shared" si="189"/>
        <v>4.2</v>
      </c>
      <c r="P49">
        <f t="shared" si="28"/>
        <v>5.25</v>
      </c>
      <c r="Q49">
        <f t="shared" ref="Q49:S49" si="190">P49</f>
        <v>5.25</v>
      </c>
      <c r="R49">
        <f t="shared" si="190"/>
        <v>5.25</v>
      </c>
      <c r="S49">
        <f t="shared" si="190"/>
        <v>5.25</v>
      </c>
      <c r="T49">
        <f t="shared" si="30"/>
        <v>5.25</v>
      </c>
      <c r="U49">
        <f t="shared" ref="U49:W49" si="191">T49</f>
        <v>5.25</v>
      </c>
      <c r="V49">
        <f t="shared" si="191"/>
        <v>5.25</v>
      </c>
      <c r="W49">
        <f t="shared" si="191"/>
        <v>5.25</v>
      </c>
      <c r="X49">
        <v>4.5</v>
      </c>
      <c r="Y49">
        <f t="shared" si="32"/>
        <v>4.5</v>
      </c>
      <c r="Z49">
        <v>4.5</v>
      </c>
      <c r="AA49">
        <v>4.5</v>
      </c>
      <c r="AC49" s="21">
        <f t="shared" si="33"/>
        <v>1.05</v>
      </c>
      <c r="AD49" s="21">
        <f t="shared" si="34"/>
        <v>1.05</v>
      </c>
      <c r="AE49" s="21">
        <f t="shared" si="35"/>
        <v>1.05</v>
      </c>
      <c r="AF49" s="21">
        <f t="shared" si="36"/>
        <v>1.05</v>
      </c>
      <c r="AG49" s="21">
        <f t="shared" si="37"/>
        <v>0.84000000000000008</v>
      </c>
      <c r="AH49" s="21">
        <f t="shared" si="38"/>
        <v>0.84000000000000008</v>
      </c>
      <c r="AI49" s="21">
        <f t="shared" si="39"/>
        <v>0.84000000000000008</v>
      </c>
      <c r="AJ49" s="21">
        <f t="shared" si="40"/>
        <v>0.84000000000000008</v>
      </c>
      <c r="AK49" s="21">
        <f t="shared" si="41"/>
        <v>0.84000000000000008</v>
      </c>
      <c r="AL49" s="21">
        <f t="shared" si="42"/>
        <v>1.05</v>
      </c>
      <c r="AM49" s="21">
        <f t="shared" si="43"/>
        <v>1.05</v>
      </c>
      <c r="AN49" s="21">
        <f t="shared" si="44"/>
        <v>1.05</v>
      </c>
      <c r="AO49" s="21">
        <f t="shared" si="45"/>
        <v>1.05</v>
      </c>
      <c r="AP49" s="21">
        <f t="shared" si="46"/>
        <v>1.05</v>
      </c>
      <c r="AQ49" s="21">
        <f t="shared" si="47"/>
        <v>1.05</v>
      </c>
      <c r="AR49" s="21">
        <f t="shared" si="48"/>
        <v>1.05</v>
      </c>
      <c r="AS49" s="21">
        <f t="shared" si="49"/>
        <v>1.05</v>
      </c>
      <c r="AT49" s="21">
        <f t="shared" si="50"/>
        <v>0.9</v>
      </c>
      <c r="AU49" s="21">
        <f t="shared" si="51"/>
        <v>0.9</v>
      </c>
      <c r="AV49" s="21">
        <f t="shared" si="52"/>
        <v>0.9</v>
      </c>
      <c r="AW49" s="21">
        <f t="shared" si="53"/>
        <v>0.9</v>
      </c>
    </row>
    <row r="50" spans="1:49" x14ac:dyDescent="0.25">
      <c r="A50" s="19">
        <v>21</v>
      </c>
      <c r="B50" s="19">
        <v>21</v>
      </c>
      <c r="C50" s="19">
        <v>21</v>
      </c>
      <c r="D50" s="19">
        <v>21</v>
      </c>
      <c r="E50" s="19">
        <v>21</v>
      </c>
      <c r="G50">
        <f t="shared" si="22"/>
        <v>5.25</v>
      </c>
      <c r="H50">
        <f t="shared" si="23"/>
        <v>5.25</v>
      </c>
      <c r="I50">
        <f t="shared" si="24"/>
        <v>5.25</v>
      </c>
      <c r="J50">
        <f t="shared" si="25"/>
        <v>5.25</v>
      </c>
      <c r="K50">
        <f t="shared" si="26"/>
        <v>4.2</v>
      </c>
      <c r="L50">
        <f t="shared" ref="L50:O50" si="192">K50</f>
        <v>4.2</v>
      </c>
      <c r="M50">
        <f t="shared" si="192"/>
        <v>4.2</v>
      </c>
      <c r="N50">
        <f t="shared" si="192"/>
        <v>4.2</v>
      </c>
      <c r="O50">
        <f t="shared" si="192"/>
        <v>4.2</v>
      </c>
      <c r="P50">
        <f t="shared" si="28"/>
        <v>5.25</v>
      </c>
      <c r="Q50">
        <f t="shared" ref="Q50:S50" si="193">P50</f>
        <v>5.25</v>
      </c>
      <c r="R50">
        <f t="shared" si="193"/>
        <v>5.25</v>
      </c>
      <c r="S50">
        <f t="shared" si="193"/>
        <v>5.25</v>
      </c>
      <c r="T50">
        <f t="shared" si="30"/>
        <v>5.25</v>
      </c>
      <c r="U50">
        <f t="shared" ref="U50:W50" si="194">T50</f>
        <v>5.25</v>
      </c>
      <c r="V50">
        <f t="shared" si="194"/>
        <v>5.25</v>
      </c>
      <c r="W50">
        <f t="shared" si="194"/>
        <v>5.25</v>
      </c>
      <c r="X50">
        <v>4.5</v>
      </c>
      <c r="Y50">
        <f t="shared" si="32"/>
        <v>4.5</v>
      </c>
      <c r="Z50">
        <v>4.5</v>
      </c>
      <c r="AA50">
        <v>4.5</v>
      </c>
      <c r="AC50" s="21">
        <f t="shared" si="33"/>
        <v>1.05</v>
      </c>
      <c r="AD50" s="21">
        <f t="shared" si="34"/>
        <v>1.05</v>
      </c>
      <c r="AE50" s="21">
        <f t="shared" si="35"/>
        <v>1.05</v>
      </c>
      <c r="AF50" s="21">
        <f t="shared" si="36"/>
        <v>1.05</v>
      </c>
      <c r="AG50" s="21">
        <f t="shared" si="37"/>
        <v>0.84000000000000008</v>
      </c>
      <c r="AH50" s="21">
        <f t="shared" si="38"/>
        <v>0.84000000000000008</v>
      </c>
      <c r="AI50" s="21">
        <f t="shared" si="39"/>
        <v>0.84000000000000008</v>
      </c>
      <c r="AJ50" s="21">
        <f t="shared" si="40"/>
        <v>0.84000000000000008</v>
      </c>
      <c r="AK50" s="21">
        <f t="shared" si="41"/>
        <v>0.84000000000000008</v>
      </c>
      <c r="AL50" s="21">
        <f t="shared" si="42"/>
        <v>1.05</v>
      </c>
      <c r="AM50" s="21">
        <f t="shared" si="43"/>
        <v>1.05</v>
      </c>
      <c r="AN50" s="21">
        <f t="shared" si="44"/>
        <v>1.05</v>
      </c>
      <c r="AO50" s="21">
        <f t="shared" si="45"/>
        <v>1.05</v>
      </c>
      <c r="AP50" s="21">
        <f t="shared" si="46"/>
        <v>1.05</v>
      </c>
      <c r="AQ50" s="21">
        <f t="shared" si="47"/>
        <v>1.05</v>
      </c>
      <c r="AR50" s="21">
        <f t="shared" si="48"/>
        <v>1.05</v>
      </c>
      <c r="AS50" s="21">
        <f t="shared" si="49"/>
        <v>1.05</v>
      </c>
      <c r="AT50" s="21">
        <f t="shared" si="50"/>
        <v>0.9</v>
      </c>
      <c r="AU50" s="21">
        <f t="shared" si="51"/>
        <v>0.9</v>
      </c>
      <c r="AV50" s="21">
        <f t="shared" si="52"/>
        <v>0.9</v>
      </c>
      <c r="AW50" s="21">
        <f t="shared" si="53"/>
        <v>0.9</v>
      </c>
    </row>
    <row r="51" spans="1:49" x14ac:dyDescent="0.25">
      <c r="A51" s="19">
        <v>21</v>
      </c>
      <c r="B51" s="19">
        <v>21</v>
      </c>
      <c r="C51" s="19">
        <v>21</v>
      </c>
      <c r="D51" s="19">
        <v>21</v>
      </c>
      <c r="E51" s="19">
        <v>21</v>
      </c>
      <c r="G51">
        <f t="shared" si="22"/>
        <v>5.25</v>
      </c>
      <c r="H51">
        <f t="shared" si="23"/>
        <v>5.25</v>
      </c>
      <c r="I51">
        <f t="shared" si="24"/>
        <v>5.25</v>
      </c>
      <c r="J51">
        <f t="shared" si="25"/>
        <v>5.25</v>
      </c>
      <c r="K51">
        <f t="shared" si="26"/>
        <v>4.2</v>
      </c>
      <c r="L51">
        <f t="shared" ref="L51:O51" si="195">K51</f>
        <v>4.2</v>
      </c>
      <c r="M51">
        <f t="shared" si="195"/>
        <v>4.2</v>
      </c>
      <c r="N51">
        <f t="shared" si="195"/>
        <v>4.2</v>
      </c>
      <c r="O51">
        <f t="shared" si="195"/>
        <v>4.2</v>
      </c>
      <c r="P51">
        <f t="shared" si="28"/>
        <v>5.25</v>
      </c>
      <c r="Q51">
        <f t="shared" ref="Q51:S51" si="196">P51</f>
        <v>5.25</v>
      </c>
      <c r="R51">
        <f t="shared" si="196"/>
        <v>5.25</v>
      </c>
      <c r="S51">
        <f t="shared" si="196"/>
        <v>5.25</v>
      </c>
      <c r="T51">
        <f t="shared" si="30"/>
        <v>5.25</v>
      </c>
      <c r="U51">
        <f t="shared" ref="U51:W51" si="197">T51</f>
        <v>5.25</v>
      </c>
      <c r="V51">
        <f t="shared" si="197"/>
        <v>5.25</v>
      </c>
      <c r="W51">
        <f t="shared" si="197"/>
        <v>5.25</v>
      </c>
      <c r="X51">
        <v>4.5</v>
      </c>
      <c r="Y51">
        <f t="shared" si="32"/>
        <v>4.5</v>
      </c>
      <c r="Z51">
        <v>4.5</v>
      </c>
      <c r="AA51">
        <v>4.5</v>
      </c>
      <c r="AC51" s="21">
        <f t="shared" si="33"/>
        <v>1.05</v>
      </c>
      <c r="AD51" s="21">
        <f t="shared" si="34"/>
        <v>1.05</v>
      </c>
      <c r="AE51" s="21">
        <f t="shared" si="35"/>
        <v>1.05</v>
      </c>
      <c r="AF51" s="21">
        <f t="shared" si="36"/>
        <v>1.05</v>
      </c>
      <c r="AG51" s="21">
        <f t="shared" si="37"/>
        <v>0.84000000000000008</v>
      </c>
      <c r="AH51" s="21">
        <f t="shared" si="38"/>
        <v>0.84000000000000008</v>
      </c>
      <c r="AI51" s="21">
        <f t="shared" si="39"/>
        <v>0.84000000000000008</v>
      </c>
      <c r="AJ51" s="21">
        <f t="shared" si="40"/>
        <v>0.84000000000000008</v>
      </c>
      <c r="AK51" s="21">
        <f t="shared" si="41"/>
        <v>0.84000000000000008</v>
      </c>
      <c r="AL51" s="21">
        <f t="shared" si="42"/>
        <v>1.05</v>
      </c>
      <c r="AM51" s="21">
        <f t="shared" si="43"/>
        <v>1.05</v>
      </c>
      <c r="AN51" s="21">
        <f t="shared" si="44"/>
        <v>1.05</v>
      </c>
      <c r="AO51" s="21">
        <f t="shared" si="45"/>
        <v>1.05</v>
      </c>
      <c r="AP51" s="21">
        <f t="shared" si="46"/>
        <v>1.05</v>
      </c>
      <c r="AQ51" s="21">
        <f t="shared" si="47"/>
        <v>1.05</v>
      </c>
      <c r="AR51" s="21">
        <f t="shared" si="48"/>
        <v>1.05</v>
      </c>
      <c r="AS51" s="21">
        <f t="shared" si="49"/>
        <v>1.05</v>
      </c>
      <c r="AT51" s="21">
        <f t="shared" si="50"/>
        <v>0.9</v>
      </c>
      <c r="AU51" s="21">
        <f t="shared" si="51"/>
        <v>0.9</v>
      </c>
      <c r="AV51" s="21">
        <f t="shared" si="52"/>
        <v>0.9</v>
      </c>
      <c r="AW51" s="21">
        <f t="shared" si="53"/>
        <v>0.9</v>
      </c>
    </row>
    <row r="52" spans="1:49" x14ac:dyDescent="0.25">
      <c r="A52" s="19">
        <v>21</v>
      </c>
      <c r="B52" s="19">
        <v>21</v>
      </c>
      <c r="C52" s="19">
        <v>21</v>
      </c>
      <c r="D52" s="19">
        <v>21</v>
      </c>
      <c r="E52" s="19">
        <v>21</v>
      </c>
      <c r="G52">
        <f t="shared" si="22"/>
        <v>5.25</v>
      </c>
      <c r="H52">
        <f t="shared" si="23"/>
        <v>5.25</v>
      </c>
      <c r="I52">
        <f t="shared" si="24"/>
        <v>5.25</v>
      </c>
      <c r="J52">
        <f t="shared" si="25"/>
        <v>5.25</v>
      </c>
      <c r="K52">
        <f t="shared" si="26"/>
        <v>4.2</v>
      </c>
      <c r="L52">
        <f t="shared" ref="L52:O52" si="198">K52</f>
        <v>4.2</v>
      </c>
      <c r="M52">
        <f t="shared" si="198"/>
        <v>4.2</v>
      </c>
      <c r="N52">
        <f t="shared" si="198"/>
        <v>4.2</v>
      </c>
      <c r="O52">
        <f t="shared" si="198"/>
        <v>4.2</v>
      </c>
      <c r="P52">
        <f t="shared" si="28"/>
        <v>5.25</v>
      </c>
      <c r="Q52">
        <f t="shared" ref="Q52:S52" si="199">P52</f>
        <v>5.25</v>
      </c>
      <c r="R52">
        <f t="shared" si="199"/>
        <v>5.25</v>
      </c>
      <c r="S52">
        <f t="shared" si="199"/>
        <v>5.25</v>
      </c>
      <c r="T52">
        <f t="shared" si="30"/>
        <v>5.25</v>
      </c>
      <c r="U52">
        <f t="shared" ref="U52:W52" si="200">T52</f>
        <v>5.25</v>
      </c>
      <c r="V52">
        <f t="shared" si="200"/>
        <v>5.25</v>
      </c>
      <c r="W52">
        <f t="shared" si="200"/>
        <v>5.25</v>
      </c>
      <c r="X52">
        <v>4.5</v>
      </c>
      <c r="Y52">
        <f t="shared" si="32"/>
        <v>4.5</v>
      </c>
      <c r="Z52">
        <v>4.5</v>
      </c>
      <c r="AA52">
        <v>4.5</v>
      </c>
      <c r="AC52" s="21">
        <f t="shared" si="33"/>
        <v>1.05</v>
      </c>
      <c r="AD52" s="21">
        <f t="shared" si="34"/>
        <v>1.05</v>
      </c>
      <c r="AE52" s="21">
        <f t="shared" si="35"/>
        <v>1.05</v>
      </c>
      <c r="AF52" s="21">
        <f t="shared" si="36"/>
        <v>1.05</v>
      </c>
      <c r="AG52" s="21">
        <f t="shared" si="37"/>
        <v>0.84000000000000008</v>
      </c>
      <c r="AH52" s="21">
        <f t="shared" si="38"/>
        <v>0.84000000000000008</v>
      </c>
      <c r="AI52" s="21">
        <f t="shared" si="39"/>
        <v>0.84000000000000008</v>
      </c>
      <c r="AJ52" s="21">
        <f t="shared" si="40"/>
        <v>0.84000000000000008</v>
      </c>
      <c r="AK52" s="21">
        <f t="shared" si="41"/>
        <v>0.84000000000000008</v>
      </c>
      <c r="AL52" s="21">
        <f t="shared" si="42"/>
        <v>1.05</v>
      </c>
      <c r="AM52" s="21">
        <f t="shared" si="43"/>
        <v>1.05</v>
      </c>
      <c r="AN52" s="21">
        <f t="shared" si="44"/>
        <v>1.05</v>
      </c>
      <c r="AO52" s="21">
        <f t="shared" si="45"/>
        <v>1.05</v>
      </c>
      <c r="AP52" s="21">
        <f t="shared" si="46"/>
        <v>1.05</v>
      </c>
      <c r="AQ52" s="21">
        <f t="shared" si="47"/>
        <v>1.05</v>
      </c>
      <c r="AR52" s="21">
        <f t="shared" si="48"/>
        <v>1.05</v>
      </c>
      <c r="AS52" s="21">
        <f t="shared" si="49"/>
        <v>1.05</v>
      </c>
      <c r="AT52" s="21">
        <f t="shared" si="50"/>
        <v>0.9</v>
      </c>
      <c r="AU52" s="21">
        <f t="shared" si="51"/>
        <v>0.9</v>
      </c>
      <c r="AV52" s="21">
        <f t="shared" si="52"/>
        <v>0.9</v>
      </c>
      <c r="AW52" s="21">
        <f t="shared" si="53"/>
        <v>0.9</v>
      </c>
    </row>
    <row r="53" spans="1:49" x14ac:dyDescent="0.25">
      <c r="A53" s="19">
        <v>21</v>
      </c>
      <c r="B53" s="19">
        <v>21</v>
      </c>
      <c r="C53" s="19">
        <v>21</v>
      </c>
      <c r="D53" s="19">
        <v>21</v>
      </c>
      <c r="E53" s="19">
        <v>21</v>
      </c>
      <c r="G53">
        <f t="shared" si="22"/>
        <v>5.25</v>
      </c>
      <c r="H53">
        <f t="shared" si="23"/>
        <v>5.25</v>
      </c>
      <c r="I53">
        <f t="shared" si="24"/>
        <v>5.25</v>
      </c>
      <c r="J53">
        <f t="shared" si="25"/>
        <v>5.25</v>
      </c>
      <c r="K53">
        <f t="shared" si="26"/>
        <v>4.2</v>
      </c>
      <c r="L53">
        <f t="shared" ref="L53:O53" si="201">K53</f>
        <v>4.2</v>
      </c>
      <c r="M53">
        <f t="shared" si="201"/>
        <v>4.2</v>
      </c>
      <c r="N53">
        <f t="shared" si="201"/>
        <v>4.2</v>
      </c>
      <c r="O53">
        <f t="shared" si="201"/>
        <v>4.2</v>
      </c>
      <c r="P53">
        <f t="shared" si="28"/>
        <v>5.25</v>
      </c>
      <c r="Q53">
        <f t="shared" ref="Q53:S53" si="202">P53</f>
        <v>5.25</v>
      </c>
      <c r="R53">
        <f t="shared" si="202"/>
        <v>5.25</v>
      </c>
      <c r="S53">
        <f t="shared" si="202"/>
        <v>5.25</v>
      </c>
      <c r="T53">
        <f t="shared" si="30"/>
        <v>5.25</v>
      </c>
      <c r="U53">
        <f t="shared" ref="U53:W53" si="203">T53</f>
        <v>5.25</v>
      </c>
      <c r="V53">
        <f t="shared" si="203"/>
        <v>5.25</v>
      </c>
      <c r="W53">
        <f t="shared" si="203"/>
        <v>5.25</v>
      </c>
      <c r="X53">
        <v>4.5</v>
      </c>
      <c r="Y53">
        <f t="shared" si="32"/>
        <v>4.5</v>
      </c>
      <c r="Z53">
        <v>4.5</v>
      </c>
      <c r="AA53">
        <v>4.5</v>
      </c>
      <c r="AC53" s="21">
        <f t="shared" si="33"/>
        <v>1.05</v>
      </c>
      <c r="AD53" s="21">
        <f t="shared" si="34"/>
        <v>1.05</v>
      </c>
      <c r="AE53" s="21">
        <f t="shared" si="35"/>
        <v>1.05</v>
      </c>
      <c r="AF53" s="21">
        <f t="shared" si="36"/>
        <v>1.05</v>
      </c>
      <c r="AG53" s="21">
        <f t="shared" si="37"/>
        <v>0.84000000000000008</v>
      </c>
      <c r="AH53" s="21">
        <f t="shared" si="38"/>
        <v>0.84000000000000008</v>
      </c>
      <c r="AI53" s="21">
        <f t="shared" si="39"/>
        <v>0.84000000000000008</v>
      </c>
      <c r="AJ53" s="21">
        <f t="shared" si="40"/>
        <v>0.84000000000000008</v>
      </c>
      <c r="AK53" s="21">
        <f t="shared" si="41"/>
        <v>0.84000000000000008</v>
      </c>
      <c r="AL53" s="21">
        <f t="shared" si="42"/>
        <v>1.05</v>
      </c>
      <c r="AM53" s="21">
        <f t="shared" si="43"/>
        <v>1.05</v>
      </c>
      <c r="AN53" s="21">
        <f t="shared" si="44"/>
        <v>1.05</v>
      </c>
      <c r="AO53" s="21">
        <f t="shared" si="45"/>
        <v>1.05</v>
      </c>
      <c r="AP53" s="21">
        <f t="shared" si="46"/>
        <v>1.05</v>
      </c>
      <c r="AQ53" s="21">
        <f t="shared" si="47"/>
        <v>1.05</v>
      </c>
      <c r="AR53" s="21">
        <f t="shared" si="48"/>
        <v>1.05</v>
      </c>
      <c r="AS53" s="21">
        <f t="shared" si="49"/>
        <v>1.05</v>
      </c>
      <c r="AT53" s="21">
        <f t="shared" si="50"/>
        <v>0.9</v>
      </c>
      <c r="AU53" s="21">
        <f t="shared" si="51"/>
        <v>0.9</v>
      </c>
      <c r="AV53" s="21">
        <f t="shared" si="52"/>
        <v>0.9</v>
      </c>
      <c r="AW53" s="21">
        <f t="shared" si="53"/>
        <v>0.9</v>
      </c>
    </row>
    <row r="54" spans="1:49" x14ac:dyDescent="0.25">
      <c r="A54" s="19">
        <v>21</v>
      </c>
      <c r="B54" s="19">
        <v>21</v>
      </c>
      <c r="C54" s="19">
        <v>21</v>
      </c>
      <c r="D54" s="19">
        <v>21</v>
      </c>
      <c r="E54" s="19">
        <v>21</v>
      </c>
      <c r="G54">
        <f t="shared" si="22"/>
        <v>5.25</v>
      </c>
      <c r="H54">
        <f t="shared" si="23"/>
        <v>5.25</v>
      </c>
      <c r="I54">
        <f t="shared" si="24"/>
        <v>5.25</v>
      </c>
      <c r="J54">
        <f t="shared" si="25"/>
        <v>5.25</v>
      </c>
      <c r="K54">
        <f t="shared" si="26"/>
        <v>4.2</v>
      </c>
      <c r="L54">
        <f t="shared" ref="L54:O54" si="204">K54</f>
        <v>4.2</v>
      </c>
      <c r="M54">
        <f t="shared" si="204"/>
        <v>4.2</v>
      </c>
      <c r="N54">
        <f t="shared" si="204"/>
        <v>4.2</v>
      </c>
      <c r="O54">
        <f t="shared" si="204"/>
        <v>4.2</v>
      </c>
      <c r="P54">
        <f t="shared" si="28"/>
        <v>5.25</v>
      </c>
      <c r="Q54">
        <f t="shared" ref="Q54:S54" si="205">P54</f>
        <v>5.25</v>
      </c>
      <c r="R54">
        <f t="shared" si="205"/>
        <v>5.25</v>
      </c>
      <c r="S54">
        <f t="shared" si="205"/>
        <v>5.25</v>
      </c>
      <c r="T54">
        <f t="shared" si="30"/>
        <v>5.25</v>
      </c>
      <c r="U54">
        <f t="shared" ref="U54:W54" si="206">T54</f>
        <v>5.25</v>
      </c>
      <c r="V54">
        <f t="shared" si="206"/>
        <v>5.25</v>
      </c>
      <c r="W54">
        <f t="shared" si="206"/>
        <v>5.25</v>
      </c>
      <c r="X54">
        <v>4.5</v>
      </c>
      <c r="Y54">
        <f t="shared" si="32"/>
        <v>4.5</v>
      </c>
      <c r="Z54">
        <v>4.5</v>
      </c>
      <c r="AA54">
        <v>4.5</v>
      </c>
      <c r="AC54" s="21">
        <f t="shared" si="33"/>
        <v>1.05</v>
      </c>
      <c r="AD54" s="21">
        <f t="shared" si="34"/>
        <v>1.05</v>
      </c>
      <c r="AE54" s="21">
        <f t="shared" si="35"/>
        <v>1.05</v>
      </c>
      <c r="AF54" s="21">
        <f t="shared" si="36"/>
        <v>1.05</v>
      </c>
      <c r="AG54" s="21">
        <f t="shared" si="37"/>
        <v>0.84000000000000008</v>
      </c>
      <c r="AH54" s="21">
        <f t="shared" si="38"/>
        <v>0.84000000000000008</v>
      </c>
      <c r="AI54" s="21">
        <f t="shared" si="39"/>
        <v>0.84000000000000008</v>
      </c>
      <c r="AJ54" s="21">
        <f t="shared" si="40"/>
        <v>0.84000000000000008</v>
      </c>
      <c r="AK54" s="21">
        <f t="shared" si="41"/>
        <v>0.84000000000000008</v>
      </c>
      <c r="AL54" s="21">
        <f t="shared" si="42"/>
        <v>1.05</v>
      </c>
      <c r="AM54" s="21">
        <f t="shared" si="43"/>
        <v>1.05</v>
      </c>
      <c r="AN54" s="21">
        <f t="shared" si="44"/>
        <v>1.05</v>
      </c>
      <c r="AO54" s="21">
        <f t="shared" si="45"/>
        <v>1.05</v>
      </c>
      <c r="AP54" s="21">
        <f t="shared" si="46"/>
        <v>1.05</v>
      </c>
      <c r="AQ54" s="21">
        <f t="shared" si="47"/>
        <v>1.05</v>
      </c>
      <c r="AR54" s="21">
        <f t="shared" si="48"/>
        <v>1.05</v>
      </c>
      <c r="AS54" s="21">
        <f t="shared" si="49"/>
        <v>1.05</v>
      </c>
      <c r="AT54" s="21">
        <f t="shared" si="50"/>
        <v>0.9</v>
      </c>
      <c r="AU54" s="21">
        <f t="shared" si="51"/>
        <v>0.9</v>
      </c>
      <c r="AV54" s="21">
        <f t="shared" si="52"/>
        <v>0.9</v>
      </c>
      <c r="AW54" s="21">
        <f t="shared" si="53"/>
        <v>0.9</v>
      </c>
    </row>
    <row r="55" spans="1:49" x14ac:dyDescent="0.25">
      <c r="A55" s="19">
        <v>21</v>
      </c>
      <c r="B55" s="19">
        <v>21</v>
      </c>
      <c r="C55" s="19">
        <v>21</v>
      </c>
      <c r="D55" s="19">
        <v>21</v>
      </c>
      <c r="E55" s="19">
        <v>21</v>
      </c>
      <c r="G55">
        <f t="shared" si="22"/>
        <v>5.25</v>
      </c>
      <c r="H55">
        <f t="shared" si="23"/>
        <v>5.25</v>
      </c>
      <c r="I55">
        <f t="shared" si="24"/>
        <v>5.25</v>
      </c>
      <c r="J55">
        <f t="shared" si="25"/>
        <v>5.25</v>
      </c>
      <c r="K55">
        <f t="shared" si="26"/>
        <v>4.2</v>
      </c>
      <c r="L55">
        <f t="shared" ref="L55:O55" si="207">K55</f>
        <v>4.2</v>
      </c>
      <c r="M55">
        <f t="shared" si="207"/>
        <v>4.2</v>
      </c>
      <c r="N55">
        <f t="shared" si="207"/>
        <v>4.2</v>
      </c>
      <c r="O55">
        <f t="shared" si="207"/>
        <v>4.2</v>
      </c>
      <c r="P55">
        <f t="shared" si="28"/>
        <v>5.25</v>
      </c>
      <c r="Q55">
        <f t="shared" ref="Q55:S55" si="208">P55</f>
        <v>5.25</v>
      </c>
      <c r="R55">
        <f t="shared" si="208"/>
        <v>5.25</v>
      </c>
      <c r="S55">
        <f t="shared" si="208"/>
        <v>5.25</v>
      </c>
      <c r="T55">
        <f t="shared" si="30"/>
        <v>5.25</v>
      </c>
      <c r="U55">
        <f t="shared" ref="U55:W55" si="209">T55</f>
        <v>5.25</v>
      </c>
      <c r="V55">
        <f t="shared" si="209"/>
        <v>5.25</v>
      </c>
      <c r="W55">
        <f t="shared" si="209"/>
        <v>5.25</v>
      </c>
      <c r="X55">
        <v>4.5</v>
      </c>
      <c r="Y55">
        <f t="shared" si="32"/>
        <v>4.5</v>
      </c>
      <c r="Z55">
        <v>4.5</v>
      </c>
      <c r="AA55">
        <v>4.5</v>
      </c>
      <c r="AC55" s="21">
        <f t="shared" si="33"/>
        <v>1.05</v>
      </c>
      <c r="AD55" s="21">
        <f t="shared" si="34"/>
        <v>1.05</v>
      </c>
      <c r="AE55" s="21">
        <f t="shared" si="35"/>
        <v>1.05</v>
      </c>
      <c r="AF55" s="21">
        <f t="shared" si="36"/>
        <v>1.05</v>
      </c>
      <c r="AG55" s="21">
        <f t="shared" si="37"/>
        <v>0.84000000000000008</v>
      </c>
      <c r="AH55" s="21">
        <f t="shared" si="38"/>
        <v>0.84000000000000008</v>
      </c>
      <c r="AI55" s="21">
        <f t="shared" si="39"/>
        <v>0.84000000000000008</v>
      </c>
      <c r="AJ55" s="21">
        <f t="shared" si="40"/>
        <v>0.84000000000000008</v>
      </c>
      <c r="AK55" s="21">
        <f t="shared" si="41"/>
        <v>0.84000000000000008</v>
      </c>
      <c r="AL55" s="21">
        <f t="shared" si="42"/>
        <v>1.05</v>
      </c>
      <c r="AM55" s="21">
        <f t="shared" si="43"/>
        <v>1.05</v>
      </c>
      <c r="AN55" s="21">
        <f t="shared" si="44"/>
        <v>1.05</v>
      </c>
      <c r="AO55" s="21">
        <f t="shared" si="45"/>
        <v>1.05</v>
      </c>
      <c r="AP55" s="21">
        <f t="shared" si="46"/>
        <v>1.05</v>
      </c>
      <c r="AQ55" s="21">
        <f t="shared" si="47"/>
        <v>1.05</v>
      </c>
      <c r="AR55" s="21">
        <f t="shared" si="48"/>
        <v>1.05</v>
      </c>
      <c r="AS55" s="21">
        <f t="shared" si="49"/>
        <v>1.05</v>
      </c>
      <c r="AT55" s="21">
        <f t="shared" si="50"/>
        <v>0.9</v>
      </c>
      <c r="AU55" s="21">
        <f t="shared" si="51"/>
        <v>0.9</v>
      </c>
      <c r="AV55" s="21">
        <f t="shared" si="52"/>
        <v>0.9</v>
      </c>
      <c r="AW55" s="21">
        <f t="shared" si="53"/>
        <v>0.9</v>
      </c>
    </row>
    <row r="56" spans="1:49" x14ac:dyDescent="0.25">
      <c r="A56" s="19">
        <v>21</v>
      </c>
      <c r="B56" s="19">
        <v>21</v>
      </c>
      <c r="C56" s="19">
        <v>21</v>
      </c>
      <c r="D56" s="19">
        <v>21</v>
      </c>
      <c r="E56" s="19">
        <v>21</v>
      </c>
      <c r="G56">
        <f t="shared" si="22"/>
        <v>5.25</v>
      </c>
      <c r="H56">
        <f t="shared" si="23"/>
        <v>5.25</v>
      </c>
      <c r="I56">
        <f t="shared" si="24"/>
        <v>5.25</v>
      </c>
      <c r="J56">
        <f t="shared" si="25"/>
        <v>5.25</v>
      </c>
      <c r="K56">
        <f t="shared" si="26"/>
        <v>4.2</v>
      </c>
      <c r="L56">
        <f t="shared" ref="L56:O56" si="210">K56</f>
        <v>4.2</v>
      </c>
      <c r="M56">
        <f t="shared" si="210"/>
        <v>4.2</v>
      </c>
      <c r="N56">
        <f t="shared" si="210"/>
        <v>4.2</v>
      </c>
      <c r="O56">
        <f t="shared" si="210"/>
        <v>4.2</v>
      </c>
      <c r="P56">
        <f t="shared" si="28"/>
        <v>5.25</v>
      </c>
      <c r="Q56">
        <f t="shared" ref="Q56:S56" si="211">P56</f>
        <v>5.25</v>
      </c>
      <c r="R56">
        <f t="shared" si="211"/>
        <v>5.25</v>
      </c>
      <c r="S56">
        <f t="shared" si="211"/>
        <v>5.25</v>
      </c>
      <c r="T56">
        <f t="shared" si="30"/>
        <v>5.25</v>
      </c>
      <c r="U56">
        <f t="shared" ref="U56:W56" si="212">T56</f>
        <v>5.25</v>
      </c>
      <c r="V56">
        <f t="shared" si="212"/>
        <v>5.25</v>
      </c>
      <c r="W56">
        <f t="shared" si="212"/>
        <v>5.25</v>
      </c>
      <c r="X56">
        <v>4.5</v>
      </c>
      <c r="Y56">
        <f t="shared" si="32"/>
        <v>4.5</v>
      </c>
      <c r="Z56">
        <v>4.5</v>
      </c>
      <c r="AA56">
        <v>4.5</v>
      </c>
      <c r="AC56" s="21">
        <f t="shared" si="33"/>
        <v>1.05</v>
      </c>
      <c r="AD56" s="21">
        <f t="shared" si="34"/>
        <v>1.05</v>
      </c>
      <c r="AE56" s="21">
        <f t="shared" si="35"/>
        <v>1.05</v>
      </c>
      <c r="AF56" s="21">
        <f t="shared" si="36"/>
        <v>1.05</v>
      </c>
      <c r="AG56" s="21">
        <f t="shared" si="37"/>
        <v>0.84000000000000008</v>
      </c>
      <c r="AH56" s="21">
        <f t="shared" si="38"/>
        <v>0.84000000000000008</v>
      </c>
      <c r="AI56" s="21">
        <f t="shared" si="39"/>
        <v>0.84000000000000008</v>
      </c>
      <c r="AJ56" s="21">
        <f t="shared" si="40"/>
        <v>0.84000000000000008</v>
      </c>
      <c r="AK56" s="21">
        <f t="shared" si="41"/>
        <v>0.84000000000000008</v>
      </c>
      <c r="AL56" s="21">
        <f t="shared" si="42"/>
        <v>1.05</v>
      </c>
      <c r="AM56" s="21">
        <f t="shared" si="43"/>
        <v>1.05</v>
      </c>
      <c r="AN56" s="21">
        <f t="shared" si="44"/>
        <v>1.05</v>
      </c>
      <c r="AO56" s="21">
        <f t="shared" si="45"/>
        <v>1.05</v>
      </c>
      <c r="AP56" s="21">
        <f t="shared" si="46"/>
        <v>1.05</v>
      </c>
      <c r="AQ56" s="21">
        <f t="shared" si="47"/>
        <v>1.05</v>
      </c>
      <c r="AR56" s="21">
        <f t="shared" si="48"/>
        <v>1.05</v>
      </c>
      <c r="AS56" s="21">
        <f t="shared" si="49"/>
        <v>1.05</v>
      </c>
      <c r="AT56" s="21">
        <f t="shared" si="50"/>
        <v>0.9</v>
      </c>
      <c r="AU56" s="21">
        <f t="shared" si="51"/>
        <v>0.9</v>
      </c>
      <c r="AV56" s="21">
        <f t="shared" si="52"/>
        <v>0.9</v>
      </c>
      <c r="AW56" s="21">
        <f t="shared" si="53"/>
        <v>0.9</v>
      </c>
    </row>
    <row r="57" spans="1:49" x14ac:dyDescent="0.25">
      <c r="A57" s="19">
        <v>21</v>
      </c>
      <c r="B57" s="19">
        <v>21</v>
      </c>
      <c r="C57" s="19">
        <v>21</v>
      </c>
      <c r="D57" s="19">
        <v>21</v>
      </c>
      <c r="E57" s="19">
        <v>21</v>
      </c>
      <c r="G57">
        <f t="shared" si="22"/>
        <v>5.25</v>
      </c>
      <c r="H57">
        <f t="shared" si="23"/>
        <v>5.25</v>
      </c>
      <c r="I57">
        <f t="shared" si="24"/>
        <v>5.25</v>
      </c>
      <c r="J57">
        <f t="shared" si="25"/>
        <v>5.25</v>
      </c>
      <c r="K57">
        <f t="shared" si="26"/>
        <v>4.2</v>
      </c>
      <c r="L57">
        <f t="shared" ref="L57:O57" si="213">K57</f>
        <v>4.2</v>
      </c>
      <c r="M57">
        <f t="shared" si="213"/>
        <v>4.2</v>
      </c>
      <c r="N57">
        <f t="shared" si="213"/>
        <v>4.2</v>
      </c>
      <c r="O57">
        <f t="shared" si="213"/>
        <v>4.2</v>
      </c>
      <c r="P57">
        <f t="shared" si="28"/>
        <v>5.25</v>
      </c>
      <c r="Q57">
        <f t="shared" ref="Q57:S57" si="214">P57</f>
        <v>5.25</v>
      </c>
      <c r="R57">
        <f t="shared" si="214"/>
        <v>5.25</v>
      </c>
      <c r="S57">
        <f t="shared" si="214"/>
        <v>5.25</v>
      </c>
      <c r="T57">
        <f t="shared" si="30"/>
        <v>5.25</v>
      </c>
      <c r="U57">
        <f t="shared" ref="U57:W57" si="215">T57</f>
        <v>5.25</v>
      </c>
      <c r="V57">
        <f t="shared" si="215"/>
        <v>5.25</v>
      </c>
      <c r="W57">
        <f t="shared" si="215"/>
        <v>5.25</v>
      </c>
      <c r="X57">
        <v>4.5</v>
      </c>
      <c r="Y57">
        <f t="shared" si="32"/>
        <v>4.5</v>
      </c>
      <c r="Z57">
        <v>4.5</v>
      </c>
      <c r="AA57">
        <v>4.5</v>
      </c>
      <c r="AC57" s="21">
        <f t="shared" si="33"/>
        <v>1.05</v>
      </c>
      <c r="AD57" s="21">
        <f t="shared" si="34"/>
        <v>1.05</v>
      </c>
      <c r="AE57" s="21">
        <f t="shared" si="35"/>
        <v>1.05</v>
      </c>
      <c r="AF57" s="21">
        <f t="shared" si="36"/>
        <v>1.05</v>
      </c>
      <c r="AG57" s="21">
        <f t="shared" si="37"/>
        <v>0.84000000000000008</v>
      </c>
      <c r="AH57" s="21">
        <f t="shared" si="38"/>
        <v>0.84000000000000008</v>
      </c>
      <c r="AI57" s="21">
        <f t="shared" si="39"/>
        <v>0.84000000000000008</v>
      </c>
      <c r="AJ57" s="21">
        <f t="shared" si="40"/>
        <v>0.84000000000000008</v>
      </c>
      <c r="AK57" s="21">
        <f t="shared" si="41"/>
        <v>0.84000000000000008</v>
      </c>
      <c r="AL57" s="21">
        <f t="shared" si="42"/>
        <v>1.05</v>
      </c>
      <c r="AM57" s="21">
        <f t="shared" si="43"/>
        <v>1.05</v>
      </c>
      <c r="AN57" s="21">
        <f t="shared" si="44"/>
        <v>1.05</v>
      </c>
      <c r="AO57" s="21">
        <f t="shared" si="45"/>
        <v>1.05</v>
      </c>
      <c r="AP57" s="21">
        <f t="shared" si="46"/>
        <v>1.05</v>
      </c>
      <c r="AQ57" s="21">
        <f t="shared" si="47"/>
        <v>1.05</v>
      </c>
      <c r="AR57" s="21">
        <f t="shared" si="48"/>
        <v>1.05</v>
      </c>
      <c r="AS57" s="21">
        <f t="shared" si="49"/>
        <v>1.05</v>
      </c>
      <c r="AT57" s="21">
        <f t="shared" si="50"/>
        <v>0.9</v>
      </c>
      <c r="AU57" s="21">
        <f t="shared" si="51"/>
        <v>0.9</v>
      </c>
      <c r="AV57" s="21">
        <f t="shared" si="52"/>
        <v>0.9</v>
      </c>
      <c r="AW57" s="21">
        <f t="shared" si="53"/>
        <v>0.9</v>
      </c>
    </row>
    <row r="58" spans="1:49" x14ac:dyDescent="0.25">
      <c r="A58" s="19">
        <v>10</v>
      </c>
      <c r="B58" s="19">
        <v>10</v>
      </c>
      <c r="C58" s="19">
        <v>10</v>
      </c>
      <c r="D58" s="19">
        <v>10</v>
      </c>
      <c r="E58" s="19">
        <v>10</v>
      </c>
      <c r="G58">
        <f t="shared" si="22"/>
        <v>2.5</v>
      </c>
      <c r="H58">
        <f t="shared" si="23"/>
        <v>2.5</v>
      </c>
      <c r="I58">
        <f t="shared" si="24"/>
        <v>2.5</v>
      </c>
      <c r="J58">
        <f t="shared" si="25"/>
        <v>2.5</v>
      </c>
      <c r="K58">
        <f t="shared" si="26"/>
        <v>2</v>
      </c>
      <c r="L58">
        <f t="shared" ref="L58:O58" si="216">K58</f>
        <v>2</v>
      </c>
      <c r="M58">
        <f t="shared" si="216"/>
        <v>2</v>
      </c>
      <c r="N58">
        <f t="shared" si="216"/>
        <v>2</v>
      </c>
      <c r="O58">
        <f t="shared" si="216"/>
        <v>2</v>
      </c>
      <c r="P58">
        <f t="shared" si="28"/>
        <v>2.5</v>
      </c>
      <c r="Q58">
        <f t="shared" ref="Q58:S58" si="217">P58</f>
        <v>2.5</v>
      </c>
      <c r="R58">
        <f t="shared" si="217"/>
        <v>2.5</v>
      </c>
      <c r="S58">
        <f t="shared" si="217"/>
        <v>2.5</v>
      </c>
      <c r="T58">
        <f t="shared" si="30"/>
        <v>2.5</v>
      </c>
      <c r="U58">
        <f t="shared" ref="U58:W58" si="218">T58</f>
        <v>2.5</v>
      </c>
      <c r="V58">
        <f t="shared" si="218"/>
        <v>2.5</v>
      </c>
      <c r="W58">
        <f t="shared" si="218"/>
        <v>2.5</v>
      </c>
      <c r="X58">
        <v>4.5</v>
      </c>
      <c r="Y58">
        <f t="shared" si="32"/>
        <v>4.5</v>
      </c>
      <c r="Z58">
        <v>4.5</v>
      </c>
      <c r="AA58">
        <v>4.5</v>
      </c>
      <c r="AC58" s="21">
        <f t="shared" si="33"/>
        <v>0.5</v>
      </c>
      <c r="AD58" s="21">
        <f t="shared" si="34"/>
        <v>0.5</v>
      </c>
      <c r="AE58" s="21">
        <f t="shared" si="35"/>
        <v>0.5</v>
      </c>
      <c r="AF58" s="21">
        <f t="shared" si="36"/>
        <v>0.5</v>
      </c>
      <c r="AG58" s="21">
        <f t="shared" si="37"/>
        <v>0.4</v>
      </c>
      <c r="AH58" s="21">
        <f t="shared" si="38"/>
        <v>0.4</v>
      </c>
      <c r="AI58" s="21">
        <f t="shared" si="39"/>
        <v>0.4</v>
      </c>
      <c r="AJ58" s="21">
        <f t="shared" si="40"/>
        <v>0.4</v>
      </c>
      <c r="AK58" s="21">
        <f t="shared" si="41"/>
        <v>0.4</v>
      </c>
      <c r="AL58" s="21">
        <f t="shared" si="42"/>
        <v>0.5</v>
      </c>
      <c r="AM58" s="21">
        <f t="shared" si="43"/>
        <v>0.5</v>
      </c>
      <c r="AN58" s="21">
        <f t="shared" si="44"/>
        <v>0.5</v>
      </c>
      <c r="AO58" s="21">
        <f t="shared" si="45"/>
        <v>0.5</v>
      </c>
      <c r="AP58" s="21">
        <f t="shared" si="46"/>
        <v>0.5</v>
      </c>
      <c r="AQ58" s="21">
        <f t="shared" si="47"/>
        <v>0.5</v>
      </c>
      <c r="AR58" s="21">
        <f t="shared" si="48"/>
        <v>0.5</v>
      </c>
      <c r="AS58" s="21">
        <f t="shared" si="49"/>
        <v>0.5</v>
      </c>
      <c r="AT58" s="21">
        <f t="shared" si="50"/>
        <v>0.9</v>
      </c>
      <c r="AU58" s="21">
        <f t="shared" si="51"/>
        <v>0.9</v>
      </c>
      <c r="AV58" s="21">
        <f t="shared" si="52"/>
        <v>0.9</v>
      </c>
      <c r="AW58" s="21">
        <f t="shared" si="53"/>
        <v>0.9</v>
      </c>
    </row>
    <row r="59" spans="1:49" x14ac:dyDescent="0.25">
      <c r="A59" s="19">
        <v>21</v>
      </c>
      <c r="B59" s="19">
        <v>21</v>
      </c>
      <c r="C59" s="19">
        <v>21</v>
      </c>
      <c r="D59" s="19">
        <v>21</v>
      </c>
      <c r="E59" s="19">
        <v>21</v>
      </c>
      <c r="G59">
        <f t="shared" si="22"/>
        <v>5.25</v>
      </c>
      <c r="H59">
        <f t="shared" si="23"/>
        <v>5.25</v>
      </c>
      <c r="I59">
        <f t="shared" si="24"/>
        <v>5.25</v>
      </c>
      <c r="J59">
        <f t="shared" si="25"/>
        <v>5.25</v>
      </c>
      <c r="K59">
        <f t="shared" si="26"/>
        <v>4.2</v>
      </c>
      <c r="L59">
        <f t="shared" ref="L59:O59" si="219">K59</f>
        <v>4.2</v>
      </c>
      <c r="M59">
        <f t="shared" si="219"/>
        <v>4.2</v>
      </c>
      <c r="N59">
        <f t="shared" si="219"/>
        <v>4.2</v>
      </c>
      <c r="O59">
        <f t="shared" si="219"/>
        <v>4.2</v>
      </c>
      <c r="P59">
        <f t="shared" si="28"/>
        <v>5.25</v>
      </c>
      <c r="Q59">
        <f t="shared" ref="Q59:S59" si="220">P59</f>
        <v>5.25</v>
      </c>
      <c r="R59">
        <f t="shared" si="220"/>
        <v>5.25</v>
      </c>
      <c r="S59">
        <f t="shared" si="220"/>
        <v>5.25</v>
      </c>
      <c r="T59">
        <f t="shared" si="30"/>
        <v>5.25</v>
      </c>
      <c r="U59">
        <f t="shared" ref="U59:W59" si="221">T59</f>
        <v>5.25</v>
      </c>
      <c r="V59">
        <f t="shared" si="221"/>
        <v>5.25</v>
      </c>
      <c r="W59">
        <f t="shared" si="221"/>
        <v>5.25</v>
      </c>
      <c r="X59">
        <v>4.5</v>
      </c>
      <c r="Y59">
        <f t="shared" si="32"/>
        <v>4.5</v>
      </c>
      <c r="Z59">
        <v>4.5</v>
      </c>
      <c r="AA59">
        <v>4.5</v>
      </c>
      <c r="AC59" s="21">
        <f t="shared" si="33"/>
        <v>1.05</v>
      </c>
      <c r="AD59" s="21">
        <f t="shared" si="34"/>
        <v>1.05</v>
      </c>
      <c r="AE59" s="21">
        <f t="shared" si="35"/>
        <v>1.05</v>
      </c>
      <c r="AF59" s="21">
        <f t="shared" si="36"/>
        <v>1.05</v>
      </c>
      <c r="AG59" s="21">
        <f t="shared" si="37"/>
        <v>0.84000000000000008</v>
      </c>
      <c r="AH59" s="21">
        <f t="shared" si="38"/>
        <v>0.84000000000000008</v>
      </c>
      <c r="AI59" s="21">
        <f t="shared" si="39"/>
        <v>0.84000000000000008</v>
      </c>
      <c r="AJ59" s="21">
        <f t="shared" si="40"/>
        <v>0.84000000000000008</v>
      </c>
      <c r="AK59" s="21">
        <f t="shared" si="41"/>
        <v>0.84000000000000008</v>
      </c>
      <c r="AL59" s="21">
        <f t="shared" si="42"/>
        <v>1.05</v>
      </c>
      <c r="AM59" s="21">
        <f t="shared" si="43"/>
        <v>1.05</v>
      </c>
      <c r="AN59" s="21">
        <f t="shared" si="44"/>
        <v>1.05</v>
      </c>
      <c r="AO59" s="21">
        <f t="shared" si="45"/>
        <v>1.05</v>
      </c>
      <c r="AP59" s="21">
        <f t="shared" si="46"/>
        <v>1.05</v>
      </c>
      <c r="AQ59" s="21">
        <f t="shared" si="47"/>
        <v>1.05</v>
      </c>
      <c r="AR59" s="21">
        <f t="shared" si="48"/>
        <v>1.05</v>
      </c>
      <c r="AS59" s="21">
        <f t="shared" si="49"/>
        <v>1.05</v>
      </c>
      <c r="AT59" s="21">
        <f t="shared" si="50"/>
        <v>0.9</v>
      </c>
      <c r="AU59" s="21">
        <f t="shared" si="51"/>
        <v>0.9</v>
      </c>
      <c r="AV59" s="21">
        <f t="shared" si="52"/>
        <v>0.9</v>
      </c>
      <c r="AW59" s="21">
        <f t="shared" si="53"/>
        <v>0.9</v>
      </c>
    </row>
    <row r="60" spans="1:49" x14ac:dyDescent="0.25">
      <c r="A60" s="19">
        <v>21</v>
      </c>
      <c r="B60" s="19">
        <v>21</v>
      </c>
      <c r="C60" s="19">
        <v>21</v>
      </c>
      <c r="D60" s="19">
        <v>21</v>
      </c>
      <c r="E60" s="19">
        <v>21</v>
      </c>
      <c r="G60">
        <f t="shared" si="22"/>
        <v>5.25</v>
      </c>
      <c r="H60">
        <f t="shared" si="23"/>
        <v>5.25</v>
      </c>
      <c r="I60">
        <f t="shared" si="24"/>
        <v>5.25</v>
      </c>
      <c r="J60">
        <f t="shared" si="25"/>
        <v>5.25</v>
      </c>
      <c r="K60">
        <f t="shared" si="26"/>
        <v>4.2</v>
      </c>
      <c r="L60">
        <f t="shared" ref="L60:O60" si="222">K60</f>
        <v>4.2</v>
      </c>
      <c r="M60">
        <f t="shared" si="222"/>
        <v>4.2</v>
      </c>
      <c r="N60">
        <f t="shared" si="222"/>
        <v>4.2</v>
      </c>
      <c r="O60">
        <f t="shared" si="222"/>
        <v>4.2</v>
      </c>
      <c r="P60">
        <f t="shared" si="28"/>
        <v>5.25</v>
      </c>
      <c r="Q60">
        <f t="shared" ref="Q60:S60" si="223">P60</f>
        <v>5.25</v>
      </c>
      <c r="R60">
        <f t="shared" si="223"/>
        <v>5.25</v>
      </c>
      <c r="S60">
        <f t="shared" si="223"/>
        <v>5.25</v>
      </c>
      <c r="T60">
        <f t="shared" si="30"/>
        <v>5.25</v>
      </c>
      <c r="U60">
        <f t="shared" ref="U60:W60" si="224">T60</f>
        <v>5.25</v>
      </c>
      <c r="V60">
        <f t="shared" si="224"/>
        <v>5.25</v>
      </c>
      <c r="W60">
        <f t="shared" si="224"/>
        <v>5.25</v>
      </c>
      <c r="X60">
        <v>4.5</v>
      </c>
      <c r="Y60">
        <f t="shared" si="32"/>
        <v>4.5</v>
      </c>
      <c r="Z60">
        <v>4.5</v>
      </c>
      <c r="AA60">
        <v>4.5</v>
      </c>
      <c r="AC60" s="21">
        <f t="shared" si="33"/>
        <v>1.05</v>
      </c>
      <c r="AD60" s="21">
        <f t="shared" si="34"/>
        <v>1.05</v>
      </c>
      <c r="AE60" s="21">
        <f t="shared" si="35"/>
        <v>1.05</v>
      </c>
      <c r="AF60" s="21">
        <f t="shared" si="36"/>
        <v>1.05</v>
      </c>
      <c r="AG60" s="21">
        <f t="shared" si="37"/>
        <v>0.84000000000000008</v>
      </c>
      <c r="AH60" s="21">
        <f t="shared" si="38"/>
        <v>0.84000000000000008</v>
      </c>
      <c r="AI60" s="21">
        <f t="shared" si="39"/>
        <v>0.84000000000000008</v>
      </c>
      <c r="AJ60" s="21">
        <f t="shared" si="40"/>
        <v>0.84000000000000008</v>
      </c>
      <c r="AK60" s="21">
        <f t="shared" si="41"/>
        <v>0.84000000000000008</v>
      </c>
      <c r="AL60" s="21">
        <f t="shared" si="42"/>
        <v>1.05</v>
      </c>
      <c r="AM60" s="21">
        <f t="shared" si="43"/>
        <v>1.05</v>
      </c>
      <c r="AN60" s="21">
        <f t="shared" si="44"/>
        <v>1.05</v>
      </c>
      <c r="AO60" s="21">
        <f t="shared" si="45"/>
        <v>1.05</v>
      </c>
      <c r="AP60" s="21">
        <f t="shared" si="46"/>
        <v>1.05</v>
      </c>
      <c r="AQ60" s="21">
        <f t="shared" si="47"/>
        <v>1.05</v>
      </c>
      <c r="AR60" s="21">
        <f t="shared" si="48"/>
        <v>1.05</v>
      </c>
      <c r="AS60" s="21">
        <f t="shared" si="49"/>
        <v>1.05</v>
      </c>
      <c r="AT60" s="21">
        <f t="shared" si="50"/>
        <v>0.9</v>
      </c>
      <c r="AU60" s="21">
        <f t="shared" si="51"/>
        <v>0.9</v>
      </c>
      <c r="AV60" s="21">
        <f t="shared" si="52"/>
        <v>0.9</v>
      </c>
      <c r="AW60" s="21">
        <f t="shared" si="53"/>
        <v>0.9</v>
      </c>
    </row>
    <row r="61" spans="1:49" x14ac:dyDescent="0.25">
      <c r="A61" s="19">
        <v>10</v>
      </c>
      <c r="B61" s="19">
        <v>10</v>
      </c>
      <c r="C61" s="19">
        <v>10</v>
      </c>
      <c r="D61" s="19">
        <v>10</v>
      </c>
      <c r="E61" s="19">
        <v>10</v>
      </c>
      <c r="G61">
        <f t="shared" si="22"/>
        <v>2.5</v>
      </c>
      <c r="H61">
        <f t="shared" si="23"/>
        <v>2.5</v>
      </c>
      <c r="I61">
        <f t="shared" si="24"/>
        <v>2.5</v>
      </c>
      <c r="J61">
        <f t="shared" si="25"/>
        <v>2.5</v>
      </c>
      <c r="K61">
        <f t="shared" si="26"/>
        <v>2</v>
      </c>
      <c r="L61">
        <f t="shared" ref="L61:O61" si="225">K61</f>
        <v>2</v>
      </c>
      <c r="M61">
        <f t="shared" si="225"/>
        <v>2</v>
      </c>
      <c r="N61">
        <f t="shared" si="225"/>
        <v>2</v>
      </c>
      <c r="O61">
        <f t="shared" si="225"/>
        <v>2</v>
      </c>
      <c r="P61">
        <f t="shared" si="28"/>
        <v>2.5</v>
      </c>
      <c r="Q61">
        <f t="shared" ref="Q61:S61" si="226">P61</f>
        <v>2.5</v>
      </c>
      <c r="R61">
        <f t="shared" si="226"/>
        <v>2.5</v>
      </c>
      <c r="S61">
        <f t="shared" si="226"/>
        <v>2.5</v>
      </c>
      <c r="T61">
        <f t="shared" si="30"/>
        <v>2.5</v>
      </c>
      <c r="U61">
        <f t="shared" ref="U61:W61" si="227">T61</f>
        <v>2.5</v>
      </c>
      <c r="V61">
        <f t="shared" si="227"/>
        <v>2.5</v>
      </c>
      <c r="W61">
        <f t="shared" si="227"/>
        <v>2.5</v>
      </c>
      <c r="X61">
        <v>4.5</v>
      </c>
      <c r="Y61">
        <f t="shared" si="32"/>
        <v>4.5</v>
      </c>
      <c r="Z61">
        <v>4.5</v>
      </c>
      <c r="AA61">
        <v>4.5</v>
      </c>
      <c r="AC61" s="21">
        <f t="shared" si="33"/>
        <v>0.5</v>
      </c>
      <c r="AD61" s="21">
        <f t="shared" si="34"/>
        <v>0.5</v>
      </c>
      <c r="AE61" s="21">
        <f t="shared" si="35"/>
        <v>0.5</v>
      </c>
      <c r="AF61" s="21">
        <f t="shared" si="36"/>
        <v>0.5</v>
      </c>
      <c r="AG61" s="21">
        <f t="shared" si="37"/>
        <v>0.4</v>
      </c>
      <c r="AH61" s="21">
        <f t="shared" si="38"/>
        <v>0.4</v>
      </c>
      <c r="AI61" s="21">
        <f t="shared" si="39"/>
        <v>0.4</v>
      </c>
      <c r="AJ61" s="21">
        <f t="shared" si="40"/>
        <v>0.4</v>
      </c>
      <c r="AK61" s="21">
        <f t="shared" si="41"/>
        <v>0.4</v>
      </c>
      <c r="AL61" s="21">
        <f t="shared" si="42"/>
        <v>0.5</v>
      </c>
      <c r="AM61" s="21">
        <f t="shared" si="43"/>
        <v>0.5</v>
      </c>
      <c r="AN61" s="21">
        <f t="shared" si="44"/>
        <v>0.5</v>
      </c>
      <c r="AO61" s="21">
        <f t="shared" si="45"/>
        <v>0.5</v>
      </c>
      <c r="AP61" s="21">
        <f t="shared" si="46"/>
        <v>0.5</v>
      </c>
      <c r="AQ61" s="21">
        <f t="shared" si="47"/>
        <v>0.5</v>
      </c>
      <c r="AR61" s="21">
        <f t="shared" si="48"/>
        <v>0.5</v>
      </c>
      <c r="AS61" s="21">
        <f t="shared" si="49"/>
        <v>0.5</v>
      </c>
      <c r="AT61" s="21">
        <f t="shared" si="50"/>
        <v>0.9</v>
      </c>
      <c r="AU61" s="21">
        <f t="shared" si="51"/>
        <v>0.9</v>
      </c>
      <c r="AV61" s="21">
        <f t="shared" si="52"/>
        <v>0.9</v>
      </c>
      <c r="AW61" s="21">
        <f t="shared" si="53"/>
        <v>0.9</v>
      </c>
    </row>
    <row r="62" spans="1:49" x14ac:dyDescent="0.25">
      <c r="A62" s="19">
        <v>21</v>
      </c>
      <c r="B62" s="19">
        <v>21</v>
      </c>
      <c r="C62" s="19">
        <v>21</v>
      </c>
      <c r="D62" s="19">
        <v>21</v>
      </c>
      <c r="E62" s="19">
        <v>21</v>
      </c>
      <c r="G62">
        <f t="shared" si="22"/>
        <v>5.25</v>
      </c>
      <c r="H62">
        <f t="shared" si="23"/>
        <v>5.25</v>
      </c>
      <c r="I62">
        <f t="shared" si="24"/>
        <v>5.25</v>
      </c>
      <c r="J62">
        <f t="shared" si="25"/>
        <v>5.25</v>
      </c>
      <c r="K62">
        <f t="shared" si="26"/>
        <v>4.2</v>
      </c>
      <c r="L62">
        <f t="shared" ref="L62:O62" si="228">K62</f>
        <v>4.2</v>
      </c>
      <c r="M62">
        <f t="shared" si="228"/>
        <v>4.2</v>
      </c>
      <c r="N62">
        <f t="shared" si="228"/>
        <v>4.2</v>
      </c>
      <c r="O62">
        <f t="shared" si="228"/>
        <v>4.2</v>
      </c>
      <c r="P62">
        <f t="shared" si="28"/>
        <v>5.25</v>
      </c>
      <c r="Q62">
        <f t="shared" ref="Q62:S62" si="229">P62</f>
        <v>5.25</v>
      </c>
      <c r="R62">
        <f t="shared" si="229"/>
        <v>5.25</v>
      </c>
      <c r="S62">
        <f t="shared" si="229"/>
        <v>5.25</v>
      </c>
      <c r="T62">
        <f t="shared" si="30"/>
        <v>5.25</v>
      </c>
      <c r="U62">
        <f t="shared" ref="U62:W62" si="230">T62</f>
        <v>5.25</v>
      </c>
      <c r="V62">
        <f t="shared" si="230"/>
        <v>5.25</v>
      </c>
      <c r="W62">
        <f t="shared" si="230"/>
        <v>5.25</v>
      </c>
      <c r="X62">
        <v>4.5</v>
      </c>
      <c r="Y62">
        <f t="shared" si="32"/>
        <v>4.5</v>
      </c>
      <c r="Z62">
        <v>4.5</v>
      </c>
      <c r="AA62">
        <v>4.5</v>
      </c>
      <c r="AC62" s="21">
        <f t="shared" si="33"/>
        <v>1.05</v>
      </c>
      <c r="AD62" s="21">
        <f t="shared" si="34"/>
        <v>1.05</v>
      </c>
      <c r="AE62" s="21">
        <f t="shared" si="35"/>
        <v>1.05</v>
      </c>
      <c r="AF62" s="21">
        <f t="shared" si="36"/>
        <v>1.05</v>
      </c>
      <c r="AG62" s="21">
        <f t="shared" si="37"/>
        <v>0.84000000000000008</v>
      </c>
      <c r="AH62" s="21">
        <f t="shared" si="38"/>
        <v>0.84000000000000008</v>
      </c>
      <c r="AI62" s="21">
        <f t="shared" si="39"/>
        <v>0.84000000000000008</v>
      </c>
      <c r="AJ62" s="21">
        <f t="shared" si="40"/>
        <v>0.84000000000000008</v>
      </c>
      <c r="AK62" s="21">
        <f t="shared" si="41"/>
        <v>0.84000000000000008</v>
      </c>
      <c r="AL62" s="21">
        <f t="shared" si="42"/>
        <v>1.05</v>
      </c>
      <c r="AM62" s="21">
        <f t="shared" si="43"/>
        <v>1.05</v>
      </c>
      <c r="AN62" s="21">
        <f t="shared" si="44"/>
        <v>1.05</v>
      </c>
      <c r="AO62" s="21">
        <f t="shared" si="45"/>
        <v>1.05</v>
      </c>
      <c r="AP62" s="21">
        <f t="shared" si="46"/>
        <v>1.05</v>
      </c>
      <c r="AQ62" s="21">
        <f t="shared" si="47"/>
        <v>1.05</v>
      </c>
      <c r="AR62" s="21">
        <f t="shared" si="48"/>
        <v>1.05</v>
      </c>
      <c r="AS62" s="21">
        <f t="shared" si="49"/>
        <v>1.05</v>
      </c>
      <c r="AT62" s="21">
        <f t="shared" si="50"/>
        <v>0.9</v>
      </c>
      <c r="AU62" s="21">
        <f t="shared" si="51"/>
        <v>0.9</v>
      </c>
      <c r="AV62" s="21">
        <f t="shared" si="52"/>
        <v>0.9</v>
      </c>
      <c r="AW62" s="21">
        <f t="shared" si="53"/>
        <v>0.9</v>
      </c>
    </row>
    <row r="63" spans="1:49" x14ac:dyDescent="0.25">
      <c r="A63" s="19">
        <v>10</v>
      </c>
      <c r="B63" s="19">
        <v>10</v>
      </c>
      <c r="C63" s="19">
        <v>10</v>
      </c>
      <c r="D63" s="19">
        <v>10</v>
      </c>
      <c r="E63" s="19">
        <v>10</v>
      </c>
      <c r="G63">
        <f t="shared" si="22"/>
        <v>2.5</v>
      </c>
      <c r="H63">
        <f t="shared" si="23"/>
        <v>2.5</v>
      </c>
      <c r="I63">
        <f t="shared" si="24"/>
        <v>2.5</v>
      </c>
      <c r="J63">
        <f t="shared" si="25"/>
        <v>2.5</v>
      </c>
      <c r="K63">
        <f t="shared" si="26"/>
        <v>2</v>
      </c>
      <c r="L63">
        <f t="shared" ref="L63:O63" si="231">K63</f>
        <v>2</v>
      </c>
      <c r="M63">
        <f t="shared" si="231"/>
        <v>2</v>
      </c>
      <c r="N63">
        <f t="shared" si="231"/>
        <v>2</v>
      </c>
      <c r="O63">
        <f t="shared" si="231"/>
        <v>2</v>
      </c>
      <c r="P63">
        <f t="shared" si="28"/>
        <v>2.5</v>
      </c>
      <c r="Q63">
        <f t="shared" ref="Q63:S63" si="232">P63</f>
        <v>2.5</v>
      </c>
      <c r="R63">
        <f t="shared" si="232"/>
        <v>2.5</v>
      </c>
      <c r="S63">
        <f t="shared" si="232"/>
        <v>2.5</v>
      </c>
      <c r="T63">
        <f t="shared" si="30"/>
        <v>2.5</v>
      </c>
      <c r="U63">
        <f t="shared" ref="U63:W63" si="233">T63</f>
        <v>2.5</v>
      </c>
      <c r="V63">
        <f t="shared" si="233"/>
        <v>2.5</v>
      </c>
      <c r="W63">
        <f t="shared" si="233"/>
        <v>2.5</v>
      </c>
      <c r="X63">
        <v>4.5</v>
      </c>
      <c r="Y63">
        <f t="shared" si="32"/>
        <v>4.5</v>
      </c>
      <c r="Z63">
        <v>4.5</v>
      </c>
      <c r="AA63">
        <v>4.5</v>
      </c>
      <c r="AC63" s="21">
        <f t="shared" si="33"/>
        <v>0.5</v>
      </c>
      <c r="AD63" s="21">
        <f t="shared" si="34"/>
        <v>0.5</v>
      </c>
      <c r="AE63" s="21">
        <f t="shared" si="35"/>
        <v>0.5</v>
      </c>
      <c r="AF63" s="21">
        <f t="shared" si="36"/>
        <v>0.5</v>
      </c>
      <c r="AG63" s="21">
        <f t="shared" si="37"/>
        <v>0.4</v>
      </c>
      <c r="AH63" s="21">
        <f t="shared" si="38"/>
        <v>0.4</v>
      </c>
      <c r="AI63" s="21">
        <f t="shared" si="39"/>
        <v>0.4</v>
      </c>
      <c r="AJ63" s="21">
        <f t="shared" si="40"/>
        <v>0.4</v>
      </c>
      <c r="AK63" s="21">
        <f t="shared" si="41"/>
        <v>0.4</v>
      </c>
      <c r="AL63" s="21">
        <f t="shared" si="42"/>
        <v>0.5</v>
      </c>
      <c r="AM63" s="21">
        <f t="shared" si="43"/>
        <v>0.5</v>
      </c>
      <c r="AN63" s="21">
        <f t="shared" si="44"/>
        <v>0.5</v>
      </c>
      <c r="AO63" s="21">
        <f t="shared" si="45"/>
        <v>0.5</v>
      </c>
      <c r="AP63" s="21">
        <f t="shared" si="46"/>
        <v>0.5</v>
      </c>
      <c r="AQ63" s="21">
        <f t="shared" si="47"/>
        <v>0.5</v>
      </c>
      <c r="AR63" s="21">
        <f t="shared" si="48"/>
        <v>0.5</v>
      </c>
      <c r="AS63" s="21">
        <f t="shared" si="49"/>
        <v>0.5</v>
      </c>
      <c r="AT63" s="21">
        <f t="shared" si="50"/>
        <v>0.9</v>
      </c>
      <c r="AU63" s="21">
        <f t="shared" si="51"/>
        <v>0.9</v>
      </c>
      <c r="AV63" s="21">
        <f t="shared" si="52"/>
        <v>0.9</v>
      </c>
      <c r="AW63" s="21">
        <f t="shared" si="53"/>
        <v>0.9</v>
      </c>
    </row>
    <row r="64" spans="1:49" x14ac:dyDescent="0.25">
      <c r="A64" s="19">
        <v>10</v>
      </c>
      <c r="B64" s="19">
        <v>10</v>
      </c>
      <c r="C64" s="19">
        <v>10</v>
      </c>
      <c r="D64" s="19">
        <v>10</v>
      </c>
      <c r="E64" s="19">
        <v>10</v>
      </c>
      <c r="G64">
        <f t="shared" si="22"/>
        <v>2.5</v>
      </c>
      <c r="H64">
        <f t="shared" si="23"/>
        <v>2.5</v>
      </c>
      <c r="I64">
        <f t="shared" si="24"/>
        <v>2.5</v>
      </c>
      <c r="J64">
        <f t="shared" si="25"/>
        <v>2.5</v>
      </c>
      <c r="K64">
        <f t="shared" si="26"/>
        <v>2</v>
      </c>
      <c r="L64">
        <f t="shared" ref="L64:O64" si="234">K64</f>
        <v>2</v>
      </c>
      <c r="M64">
        <f t="shared" si="234"/>
        <v>2</v>
      </c>
      <c r="N64">
        <f t="shared" si="234"/>
        <v>2</v>
      </c>
      <c r="O64">
        <f t="shared" si="234"/>
        <v>2</v>
      </c>
      <c r="P64">
        <f t="shared" si="28"/>
        <v>2.5</v>
      </c>
      <c r="Q64">
        <f t="shared" ref="Q64:S64" si="235">P64</f>
        <v>2.5</v>
      </c>
      <c r="R64">
        <f t="shared" si="235"/>
        <v>2.5</v>
      </c>
      <c r="S64">
        <f t="shared" si="235"/>
        <v>2.5</v>
      </c>
      <c r="T64">
        <f t="shared" si="30"/>
        <v>2.5</v>
      </c>
      <c r="U64">
        <f t="shared" ref="U64:W64" si="236">T64</f>
        <v>2.5</v>
      </c>
      <c r="V64">
        <f t="shared" si="236"/>
        <v>2.5</v>
      </c>
      <c r="W64">
        <f t="shared" si="236"/>
        <v>2.5</v>
      </c>
      <c r="X64">
        <v>4.5</v>
      </c>
      <c r="Y64">
        <f t="shared" si="32"/>
        <v>4.5</v>
      </c>
      <c r="Z64">
        <v>4.5</v>
      </c>
      <c r="AA64">
        <v>4.5</v>
      </c>
      <c r="AC64" s="21">
        <f t="shared" si="33"/>
        <v>0.5</v>
      </c>
      <c r="AD64" s="21">
        <f t="shared" si="34"/>
        <v>0.5</v>
      </c>
      <c r="AE64" s="21">
        <f t="shared" si="35"/>
        <v>0.5</v>
      </c>
      <c r="AF64" s="21">
        <f t="shared" si="36"/>
        <v>0.5</v>
      </c>
      <c r="AG64" s="21">
        <f t="shared" si="37"/>
        <v>0.4</v>
      </c>
      <c r="AH64" s="21">
        <f t="shared" si="38"/>
        <v>0.4</v>
      </c>
      <c r="AI64" s="21">
        <f t="shared" si="39"/>
        <v>0.4</v>
      </c>
      <c r="AJ64" s="21">
        <f t="shared" si="40"/>
        <v>0.4</v>
      </c>
      <c r="AK64" s="21">
        <f t="shared" si="41"/>
        <v>0.4</v>
      </c>
      <c r="AL64" s="21">
        <f t="shared" si="42"/>
        <v>0.5</v>
      </c>
      <c r="AM64" s="21">
        <f t="shared" si="43"/>
        <v>0.5</v>
      </c>
      <c r="AN64" s="21">
        <f t="shared" si="44"/>
        <v>0.5</v>
      </c>
      <c r="AO64" s="21">
        <f t="shared" si="45"/>
        <v>0.5</v>
      </c>
      <c r="AP64" s="21">
        <f t="shared" si="46"/>
        <v>0.5</v>
      </c>
      <c r="AQ64" s="21">
        <f t="shared" si="47"/>
        <v>0.5</v>
      </c>
      <c r="AR64" s="21">
        <f t="shared" si="48"/>
        <v>0.5</v>
      </c>
      <c r="AS64" s="21">
        <f t="shared" si="49"/>
        <v>0.5</v>
      </c>
      <c r="AT64" s="21">
        <f t="shared" si="50"/>
        <v>0.9</v>
      </c>
      <c r="AU64" s="21">
        <f t="shared" si="51"/>
        <v>0.9</v>
      </c>
      <c r="AV64" s="21">
        <f t="shared" si="52"/>
        <v>0.9</v>
      </c>
      <c r="AW64" s="21">
        <f t="shared" si="53"/>
        <v>0.9</v>
      </c>
    </row>
    <row r="65" spans="1:49" x14ac:dyDescent="0.25">
      <c r="A65" s="19">
        <v>21</v>
      </c>
      <c r="B65" s="19">
        <v>21</v>
      </c>
      <c r="C65" s="19">
        <v>21</v>
      </c>
      <c r="D65" s="19">
        <v>21</v>
      </c>
      <c r="E65" s="19">
        <v>21</v>
      </c>
      <c r="G65">
        <f t="shared" si="22"/>
        <v>5.25</v>
      </c>
      <c r="H65">
        <f t="shared" si="23"/>
        <v>5.25</v>
      </c>
      <c r="I65">
        <f t="shared" si="24"/>
        <v>5.25</v>
      </c>
      <c r="J65">
        <f t="shared" si="25"/>
        <v>5.25</v>
      </c>
      <c r="K65">
        <f t="shared" si="26"/>
        <v>4.2</v>
      </c>
      <c r="L65">
        <f t="shared" ref="L65:O65" si="237">K65</f>
        <v>4.2</v>
      </c>
      <c r="M65">
        <f t="shared" si="237"/>
        <v>4.2</v>
      </c>
      <c r="N65">
        <f t="shared" si="237"/>
        <v>4.2</v>
      </c>
      <c r="O65">
        <f t="shared" si="237"/>
        <v>4.2</v>
      </c>
      <c r="P65">
        <f t="shared" si="28"/>
        <v>5.25</v>
      </c>
      <c r="Q65">
        <f t="shared" ref="Q65:S65" si="238">P65</f>
        <v>5.25</v>
      </c>
      <c r="R65">
        <f t="shared" si="238"/>
        <v>5.25</v>
      </c>
      <c r="S65">
        <f t="shared" si="238"/>
        <v>5.25</v>
      </c>
      <c r="T65">
        <f t="shared" si="30"/>
        <v>5.25</v>
      </c>
      <c r="U65">
        <f t="shared" ref="U65:W65" si="239">T65</f>
        <v>5.25</v>
      </c>
      <c r="V65">
        <f t="shared" si="239"/>
        <v>5.25</v>
      </c>
      <c r="W65">
        <f t="shared" si="239"/>
        <v>5.25</v>
      </c>
      <c r="X65">
        <v>4.5</v>
      </c>
      <c r="Y65">
        <f t="shared" si="32"/>
        <v>4.5</v>
      </c>
      <c r="Z65">
        <v>4.5</v>
      </c>
      <c r="AA65">
        <v>4.5</v>
      </c>
      <c r="AC65" s="21">
        <f t="shared" si="33"/>
        <v>1.05</v>
      </c>
      <c r="AD65" s="21">
        <f t="shared" si="34"/>
        <v>1.05</v>
      </c>
      <c r="AE65" s="21">
        <f t="shared" si="35"/>
        <v>1.05</v>
      </c>
      <c r="AF65" s="21">
        <f t="shared" si="36"/>
        <v>1.05</v>
      </c>
      <c r="AG65" s="21">
        <f t="shared" si="37"/>
        <v>0.84000000000000008</v>
      </c>
      <c r="AH65" s="21">
        <f t="shared" si="38"/>
        <v>0.84000000000000008</v>
      </c>
      <c r="AI65" s="21">
        <f t="shared" si="39"/>
        <v>0.84000000000000008</v>
      </c>
      <c r="AJ65" s="21">
        <f t="shared" si="40"/>
        <v>0.84000000000000008</v>
      </c>
      <c r="AK65" s="21">
        <f t="shared" si="41"/>
        <v>0.84000000000000008</v>
      </c>
      <c r="AL65" s="21">
        <f t="shared" si="42"/>
        <v>1.05</v>
      </c>
      <c r="AM65" s="21">
        <f t="shared" si="43"/>
        <v>1.05</v>
      </c>
      <c r="AN65" s="21">
        <f t="shared" si="44"/>
        <v>1.05</v>
      </c>
      <c r="AO65" s="21">
        <f t="shared" si="45"/>
        <v>1.05</v>
      </c>
      <c r="AP65" s="21">
        <f t="shared" si="46"/>
        <v>1.05</v>
      </c>
      <c r="AQ65" s="21">
        <f t="shared" si="47"/>
        <v>1.05</v>
      </c>
      <c r="AR65" s="21">
        <f t="shared" si="48"/>
        <v>1.05</v>
      </c>
      <c r="AS65" s="21">
        <f t="shared" si="49"/>
        <v>1.05</v>
      </c>
      <c r="AT65" s="21">
        <f t="shared" si="50"/>
        <v>0.9</v>
      </c>
      <c r="AU65" s="21">
        <f t="shared" si="51"/>
        <v>0.9</v>
      </c>
      <c r="AV65" s="21">
        <f t="shared" si="52"/>
        <v>0.9</v>
      </c>
      <c r="AW65" s="21">
        <f t="shared" si="53"/>
        <v>0.9</v>
      </c>
    </row>
    <row r="66" spans="1:49" x14ac:dyDescent="0.25">
      <c r="A66" s="19"/>
      <c r="B66" s="19">
        <v>21</v>
      </c>
      <c r="C66" s="19">
        <v>21</v>
      </c>
      <c r="D66" s="19">
        <v>21</v>
      </c>
      <c r="E66" s="19">
        <v>21</v>
      </c>
      <c r="G66">
        <f t="shared" si="22"/>
        <v>0</v>
      </c>
      <c r="H66">
        <f t="shared" si="23"/>
        <v>0</v>
      </c>
      <c r="I66">
        <f t="shared" si="24"/>
        <v>0</v>
      </c>
      <c r="J66">
        <f t="shared" si="25"/>
        <v>0</v>
      </c>
      <c r="K66">
        <f t="shared" si="26"/>
        <v>4.2</v>
      </c>
      <c r="L66">
        <f t="shared" ref="L66:O66" si="240">K66</f>
        <v>4.2</v>
      </c>
      <c r="M66">
        <f t="shared" si="240"/>
        <v>4.2</v>
      </c>
      <c r="N66">
        <f t="shared" si="240"/>
        <v>4.2</v>
      </c>
      <c r="O66">
        <f t="shared" si="240"/>
        <v>4.2</v>
      </c>
      <c r="P66">
        <f t="shared" si="28"/>
        <v>5.25</v>
      </c>
      <c r="Q66">
        <f t="shared" ref="Q66:S66" si="241">P66</f>
        <v>5.25</v>
      </c>
      <c r="R66">
        <f t="shared" si="241"/>
        <v>5.25</v>
      </c>
      <c r="S66">
        <f t="shared" si="241"/>
        <v>5.25</v>
      </c>
      <c r="T66">
        <f t="shared" si="30"/>
        <v>5.25</v>
      </c>
      <c r="U66">
        <f t="shared" ref="U66:W66" si="242">T66</f>
        <v>5.25</v>
      </c>
      <c r="V66">
        <f t="shared" si="242"/>
        <v>5.25</v>
      </c>
      <c r="W66">
        <f t="shared" si="242"/>
        <v>5.25</v>
      </c>
      <c r="X66">
        <v>4.5</v>
      </c>
      <c r="Y66">
        <f t="shared" si="32"/>
        <v>4.5</v>
      </c>
      <c r="Z66">
        <v>4.5</v>
      </c>
      <c r="AA66">
        <v>4.5</v>
      </c>
      <c r="AC66" s="21">
        <f t="shared" si="33"/>
        <v>0</v>
      </c>
      <c r="AD66" s="21">
        <f t="shared" si="34"/>
        <v>0</v>
      </c>
      <c r="AE66" s="21">
        <f t="shared" si="35"/>
        <v>0</v>
      </c>
      <c r="AF66" s="21">
        <f t="shared" si="36"/>
        <v>0</v>
      </c>
      <c r="AG66" s="21">
        <f t="shared" si="37"/>
        <v>0.84000000000000008</v>
      </c>
      <c r="AH66" s="21">
        <f t="shared" si="38"/>
        <v>0.84000000000000008</v>
      </c>
      <c r="AI66" s="21">
        <f t="shared" si="39"/>
        <v>0.84000000000000008</v>
      </c>
      <c r="AJ66" s="21">
        <f t="shared" si="40"/>
        <v>0.84000000000000008</v>
      </c>
      <c r="AK66" s="21">
        <f t="shared" si="41"/>
        <v>0.84000000000000008</v>
      </c>
      <c r="AL66" s="21">
        <f t="shared" si="42"/>
        <v>1.05</v>
      </c>
      <c r="AM66" s="21">
        <f t="shared" si="43"/>
        <v>1.05</v>
      </c>
      <c r="AN66" s="21">
        <f t="shared" si="44"/>
        <v>1.05</v>
      </c>
      <c r="AO66" s="21">
        <f t="shared" si="45"/>
        <v>1.05</v>
      </c>
      <c r="AP66" s="21">
        <f t="shared" si="46"/>
        <v>1.05</v>
      </c>
      <c r="AQ66" s="21">
        <f t="shared" si="47"/>
        <v>1.05</v>
      </c>
      <c r="AR66" s="21">
        <f t="shared" si="48"/>
        <v>1.05</v>
      </c>
      <c r="AS66" s="21">
        <f t="shared" si="49"/>
        <v>1.05</v>
      </c>
      <c r="AT66" s="21">
        <f t="shared" si="50"/>
        <v>0.9</v>
      </c>
      <c r="AU66" s="21">
        <f t="shared" si="51"/>
        <v>0.9</v>
      </c>
      <c r="AV66" s="21">
        <f t="shared" si="52"/>
        <v>0.9</v>
      </c>
      <c r="AW66" s="21">
        <f t="shared" si="53"/>
        <v>0.9</v>
      </c>
    </row>
    <row r="67" spans="1:49" x14ac:dyDescent="0.25">
      <c r="A67" s="19"/>
      <c r="B67" s="19">
        <v>21</v>
      </c>
      <c r="C67" s="19">
        <v>21</v>
      </c>
      <c r="D67" s="19">
        <v>21</v>
      </c>
      <c r="E67" s="19">
        <v>21</v>
      </c>
      <c r="G67">
        <f t="shared" ref="G67:G94" si="243">A67/4</f>
        <v>0</v>
      </c>
      <c r="H67">
        <f t="shared" ref="H67:H94" si="244">G67</f>
        <v>0</v>
      </c>
      <c r="I67">
        <f t="shared" ref="I67:I94" si="245">G67</f>
        <v>0</v>
      </c>
      <c r="J67">
        <f t="shared" ref="J67:J94" si="246">G67</f>
        <v>0</v>
      </c>
      <c r="K67">
        <f t="shared" ref="K67:K94" si="247">B67/5</f>
        <v>4.2</v>
      </c>
      <c r="L67">
        <f t="shared" ref="L67:O67" si="248">K67</f>
        <v>4.2</v>
      </c>
      <c r="M67">
        <f t="shared" si="248"/>
        <v>4.2</v>
      </c>
      <c r="N67">
        <f t="shared" si="248"/>
        <v>4.2</v>
      </c>
      <c r="O67">
        <f t="shared" si="248"/>
        <v>4.2</v>
      </c>
      <c r="P67">
        <f t="shared" ref="P67:P94" si="249">C67/4</f>
        <v>5.25</v>
      </c>
      <c r="Q67">
        <f t="shared" ref="Q67:S67" si="250">P67</f>
        <v>5.25</v>
      </c>
      <c r="R67">
        <f t="shared" si="250"/>
        <v>5.25</v>
      </c>
      <c r="S67">
        <f t="shared" si="250"/>
        <v>5.25</v>
      </c>
      <c r="T67">
        <f t="shared" ref="T67:T94" si="251">D67/4</f>
        <v>5.25</v>
      </c>
      <c r="U67">
        <f t="shared" ref="U67:W67" si="252">T67</f>
        <v>5.25</v>
      </c>
      <c r="V67">
        <f t="shared" si="252"/>
        <v>5.25</v>
      </c>
      <c r="W67">
        <f t="shared" si="252"/>
        <v>5.25</v>
      </c>
      <c r="X67">
        <v>4.5</v>
      </c>
      <c r="Y67">
        <f t="shared" ref="Y67:Y94" si="253">X67</f>
        <v>4.5</v>
      </c>
      <c r="Z67">
        <v>4.5</v>
      </c>
      <c r="AA67">
        <v>4.5</v>
      </c>
      <c r="AC67" s="21">
        <f t="shared" ref="AC67:AC94" si="254">G67/5</f>
        <v>0</v>
      </c>
      <c r="AD67" s="21">
        <f t="shared" ref="AD67:AD94" si="255">H67/5</f>
        <v>0</v>
      </c>
      <c r="AE67" s="21">
        <f t="shared" ref="AE67:AE94" si="256">I67/5</f>
        <v>0</v>
      </c>
      <c r="AF67" s="21">
        <f t="shared" ref="AF67:AF94" si="257">J67/5</f>
        <v>0</v>
      </c>
      <c r="AG67" s="21">
        <f t="shared" ref="AG67:AG94" si="258">K67/5</f>
        <v>0.84000000000000008</v>
      </c>
      <c r="AH67" s="21">
        <f t="shared" ref="AH67:AH94" si="259">L67/5</f>
        <v>0.84000000000000008</v>
      </c>
      <c r="AI67" s="21">
        <f t="shared" ref="AI67:AI94" si="260">M67/5</f>
        <v>0.84000000000000008</v>
      </c>
      <c r="AJ67" s="21">
        <f t="shared" ref="AJ67:AJ94" si="261">N67/5</f>
        <v>0.84000000000000008</v>
      </c>
      <c r="AK67" s="21">
        <f t="shared" ref="AK67:AK94" si="262">O67/5</f>
        <v>0.84000000000000008</v>
      </c>
      <c r="AL67" s="21">
        <f t="shared" ref="AL67:AL94" si="263">P67/5</f>
        <v>1.05</v>
      </c>
      <c r="AM67" s="21">
        <f t="shared" ref="AM67:AM94" si="264">Q67/5</f>
        <v>1.05</v>
      </c>
      <c r="AN67" s="21">
        <f t="shared" ref="AN67:AN94" si="265">R67/5</f>
        <v>1.05</v>
      </c>
      <c r="AO67" s="21">
        <f t="shared" ref="AO67:AO94" si="266">S67/5</f>
        <v>1.05</v>
      </c>
      <c r="AP67" s="21">
        <f t="shared" ref="AP67:AP94" si="267">T67/5</f>
        <v>1.05</v>
      </c>
      <c r="AQ67" s="21">
        <f t="shared" ref="AQ67:AQ94" si="268">U67/5</f>
        <v>1.05</v>
      </c>
      <c r="AR67" s="21">
        <f t="shared" ref="AR67:AR94" si="269">V67/5</f>
        <v>1.05</v>
      </c>
      <c r="AS67" s="21">
        <f t="shared" ref="AS67:AS94" si="270">W67/5</f>
        <v>1.05</v>
      </c>
      <c r="AT67" s="21">
        <f t="shared" ref="AT67:AT94" si="271">X67/5</f>
        <v>0.9</v>
      </c>
      <c r="AU67" s="21">
        <f t="shared" ref="AU67:AU94" si="272">Y67/5</f>
        <v>0.9</v>
      </c>
      <c r="AV67" s="21">
        <f t="shared" ref="AV67:AV94" si="273">Z67/5</f>
        <v>0.9</v>
      </c>
      <c r="AW67" s="21">
        <f t="shared" ref="AW67:AW94" si="274">AA67/5</f>
        <v>0.9</v>
      </c>
    </row>
    <row r="68" spans="1:49" x14ac:dyDescent="0.25">
      <c r="A68" s="19"/>
      <c r="B68" s="19">
        <v>21</v>
      </c>
      <c r="C68" s="19">
        <v>21</v>
      </c>
      <c r="D68" s="19">
        <v>21</v>
      </c>
      <c r="E68" s="19">
        <v>21</v>
      </c>
      <c r="G68">
        <f t="shared" si="243"/>
        <v>0</v>
      </c>
      <c r="H68">
        <f t="shared" si="244"/>
        <v>0</v>
      </c>
      <c r="I68">
        <f t="shared" si="245"/>
        <v>0</v>
      </c>
      <c r="J68">
        <f t="shared" si="246"/>
        <v>0</v>
      </c>
      <c r="K68">
        <f t="shared" si="247"/>
        <v>4.2</v>
      </c>
      <c r="L68">
        <f t="shared" ref="L68:O68" si="275">K68</f>
        <v>4.2</v>
      </c>
      <c r="M68">
        <f t="shared" si="275"/>
        <v>4.2</v>
      </c>
      <c r="N68">
        <f t="shared" si="275"/>
        <v>4.2</v>
      </c>
      <c r="O68">
        <f t="shared" si="275"/>
        <v>4.2</v>
      </c>
      <c r="P68">
        <f t="shared" si="249"/>
        <v>5.25</v>
      </c>
      <c r="Q68">
        <f t="shared" ref="Q68:S68" si="276">P68</f>
        <v>5.25</v>
      </c>
      <c r="R68">
        <f t="shared" si="276"/>
        <v>5.25</v>
      </c>
      <c r="S68">
        <f t="shared" si="276"/>
        <v>5.25</v>
      </c>
      <c r="T68">
        <f t="shared" si="251"/>
        <v>5.25</v>
      </c>
      <c r="U68">
        <f t="shared" ref="U68:W68" si="277">T68</f>
        <v>5.25</v>
      </c>
      <c r="V68">
        <f t="shared" si="277"/>
        <v>5.25</v>
      </c>
      <c r="W68">
        <f t="shared" si="277"/>
        <v>5.25</v>
      </c>
      <c r="X68">
        <v>4.5</v>
      </c>
      <c r="Y68">
        <f t="shared" si="253"/>
        <v>4.5</v>
      </c>
      <c r="Z68">
        <v>4.5</v>
      </c>
      <c r="AA68">
        <v>4.5</v>
      </c>
      <c r="AC68" s="21">
        <f t="shared" si="254"/>
        <v>0</v>
      </c>
      <c r="AD68" s="21">
        <f t="shared" si="255"/>
        <v>0</v>
      </c>
      <c r="AE68" s="21">
        <f t="shared" si="256"/>
        <v>0</v>
      </c>
      <c r="AF68" s="21">
        <f t="shared" si="257"/>
        <v>0</v>
      </c>
      <c r="AG68" s="21">
        <f t="shared" si="258"/>
        <v>0.84000000000000008</v>
      </c>
      <c r="AH68" s="21">
        <f t="shared" si="259"/>
        <v>0.84000000000000008</v>
      </c>
      <c r="AI68" s="21">
        <f t="shared" si="260"/>
        <v>0.84000000000000008</v>
      </c>
      <c r="AJ68" s="21">
        <f t="shared" si="261"/>
        <v>0.84000000000000008</v>
      </c>
      <c r="AK68" s="21">
        <f t="shared" si="262"/>
        <v>0.84000000000000008</v>
      </c>
      <c r="AL68" s="21">
        <f t="shared" si="263"/>
        <v>1.05</v>
      </c>
      <c r="AM68" s="21">
        <f t="shared" si="264"/>
        <v>1.05</v>
      </c>
      <c r="AN68" s="21">
        <f t="shared" si="265"/>
        <v>1.05</v>
      </c>
      <c r="AO68" s="21">
        <f t="shared" si="266"/>
        <v>1.05</v>
      </c>
      <c r="AP68" s="21">
        <f t="shared" si="267"/>
        <v>1.05</v>
      </c>
      <c r="AQ68" s="21">
        <f t="shared" si="268"/>
        <v>1.05</v>
      </c>
      <c r="AR68" s="21">
        <f t="shared" si="269"/>
        <v>1.05</v>
      </c>
      <c r="AS68" s="21">
        <f t="shared" si="270"/>
        <v>1.05</v>
      </c>
      <c r="AT68" s="21">
        <f t="shared" si="271"/>
        <v>0.9</v>
      </c>
      <c r="AU68" s="21">
        <f t="shared" si="272"/>
        <v>0.9</v>
      </c>
      <c r="AV68" s="21">
        <f t="shared" si="273"/>
        <v>0.9</v>
      </c>
      <c r="AW68" s="21">
        <f t="shared" si="274"/>
        <v>0.9</v>
      </c>
    </row>
    <row r="69" spans="1:49" x14ac:dyDescent="0.25">
      <c r="A69" s="19"/>
      <c r="B69" s="19">
        <v>21</v>
      </c>
      <c r="C69" s="19">
        <v>21</v>
      </c>
      <c r="D69" s="19">
        <v>21</v>
      </c>
      <c r="E69" s="19">
        <v>21</v>
      </c>
      <c r="G69">
        <f t="shared" si="243"/>
        <v>0</v>
      </c>
      <c r="H69">
        <f t="shared" si="244"/>
        <v>0</v>
      </c>
      <c r="I69">
        <f t="shared" si="245"/>
        <v>0</v>
      </c>
      <c r="J69">
        <f t="shared" si="246"/>
        <v>0</v>
      </c>
      <c r="K69">
        <f t="shared" si="247"/>
        <v>4.2</v>
      </c>
      <c r="L69">
        <f t="shared" ref="L69:O69" si="278">K69</f>
        <v>4.2</v>
      </c>
      <c r="M69">
        <f t="shared" si="278"/>
        <v>4.2</v>
      </c>
      <c r="N69">
        <f t="shared" si="278"/>
        <v>4.2</v>
      </c>
      <c r="O69">
        <f t="shared" si="278"/>
        <v>4.2</v>
      </c>
      <c r="P69">
        <f t="shared" si="249"/>
        <v>5.25</v>
      </c>
      <c r="Q69">
        <f t="shared" ref="Q69:S69" si="279">P69</f>
        <v>5.25</v>
      </c>
      <c r="R69">
        <f t="shared" si="279"/>
        <v>5.25</v>
      </c>
      <c r="S69">
        <f t="shared" si="279"/>
        <v>5.25</v>
      </c>
      <c r="T69">
        <f t="shared" si="251"/>
        <v>5.25</v>
      </c>
      <c r="U69">
        <f t="shared" ref="U69:W69" si="280">T69</f>
        <v>5.25</v>
      </c>
      <c r="V69">
        <f t="shared" si="280"/>
        <v>5.25</v>
      </c>
      <c r="W69">
        <f t="shared" si="280"/>
        <v>5.25</v>
      </c>
      <c r="X69">
        <v>4.5</v>
      </c>
      <c r="Y69">
        <f t="shared" si="253"/>
        <v>4.5</v>
      </c>
      <c r="Z69">
        <v>4.5</v>
      </c>
      <c r="AA69">
        <v>4.5</v>
      </c>
      <c r="AC69" s="21">
        <f t="shared" si="254"/>
        <v>0</v>
      </c>
      <c r="AD69" s="21">
        <f t="shared" si="255"/>
        <v>0</v>
      </c>
      <c r="AE69" s="21">
        <f t="shared" si="256"/>
        <v>0</v>
      </c>
      <c r="AF69" s="21">
        <f t="shared" si="257"/>
        <v>0</v>
      </c>
      <c r="AG69" s="21">
        <f t="shared" si="258"/>
        <v>0.84000000000000008</v>
      </c>
      <c r="AH69" s="21">
        <f t="shared" si="259"/>
        <v>0.84000000000000008</v>
      </c>
      <c r="AI69" s="21">
        <f t="shared" si="260"/>
        <v>0.84000000000000008</v>
      </c>
      <c r="AJ69" s="21">
        <f t="shared" si="261"/>
        <v>0.84000000000000008</v>
      </c>
      <c r="AK69" s="21">
        <f t="shared" si="262"/>
        <v>0.84000000000000008</v>
      </c>
      <c r="AL69" s="21">
        <f t="shared" si="263"/>
        <v>1.05</v>
      </c>
      <c r="AM69" s="21">
        <f t="shared" si="264"/>
        <v>1.05</v>
      </c>
      <c r="AN69" s="21">
        <f t="shared" si="265"/>
        <v>1.05</v>
      </c>
      <c r="AO69" s="21">
        <f t="shared" si="266"/>
        <v>1.05</v>
      </c>
      <c r="AP69" s="21">
        <f t="shared" si="267"/>
        <v>1.05</v>
      </c>
      <c r="AQ69" s="21">
        <f t="shared" si="268"/>
        <v>1.05</v>
      </c>
      <c r="AR69" s="21">
        <f t="shared" si="269"/>
        <v>1.05</v>
      </c>
      <c r="AS69" s="21">
        <f t="shared" si="270"/>
        <v>1.05</v>
      </c>
      <c r="AT69" s="21">
        <f t="shared" si="271"/>
        <v>0.9</v>
      </c>
      <c r="AU69" s="21">
        <f t="shared" si="272"/>
        <v>0.9</v>
      </c>
      <c r="AV69" s="21">
        <f t="shared" si="273"/>
        <v>0.9</v>
      </c>
      <c r="AW69" s="21">
        <f t="shared" si="274"/>
        <v>0.9</v>
      </c>
    </row>
    <row r="70" spans="1:49" x14ac:dyDescent="0.25">
      <c r="A70" s="19">
        <v>10</v>
      </c>
      <c r="B70" s="19">
        <v>21</v>
      </c>
      <c r="C70" s="19">
        <v>21</v>
      </c>
      <c r="D70" s="19">
        <v>21</v>
      </c>
      <c r="E70" s="19">
        <v>21</v>
      </c>
      <c r="G70">
        <f t="shared" si="243"/>
        <v>2.5</v>
      </c>
      <c r="H70">
        <f t="shared" si="244"/>
        <v>2.5</v>
      </c>
      <c r="I70">
        <f t="shared" si="245"/>
        <v>2.5</v>
      </c>
      <c r="J70">
        <f t="shared" si="246"/>
        <v>2.5</v>
      </c>
      <c r="K70">
        <f t="shared" si="247"/>
        <v>4.2</v>
      </c>
      <c r="L70">
        <f t="shared" ref="L70:O70" si="281">K70</f>
        <v>4.2</v>
      </c>
      <c r="M70">
        <f t="shared" si="281"/>
        <v>4.2</v>
      </c>
      <c r="N70">
        <f t="shared" si="281"/>
        <v>4.2</v>
      </c>
      <c r="O70">
        <f t="shared" si="281"/>
        <v>4.2</v>
      </c>
      <c r="P70">
        <f t="shared" si="249"/>
        <v>5.25</v>
      </c>
      <c r="Q70">
        <f t="shared" ref="Q70:S70" si="282">P70</f>
        <v>5.25</v>
      </c>
      <c r="R70">
        <f t="shared" si="282"/>
        <v>5.25</v>
      </c>
      <c r="S70">
        <f t="shared" si="282"/>
        <v>5.25</v>
      </c>
      <c r="T70">
        <f t="shared" si="251"/>
        <v>5.25</v>
      </c>
      <c r="U70">
        <f t="shared" ref="U70:W70" si="283">T70</f>
        <v>5.25</v>
      </c>
      <c r="V70">
        <f t="shared" si="283"/>
        <v>5.25</v>
      </c>
      <c r="W70">
        <f t="shared" si="283"/>
        <v>5.25</v>
      </c>
      <c r="X70">
        <v>4.5</v>
      </c>
      <c r="Y70">
        <f t="shared" si="253"/>
        <v>4.5</v>
      </c>
      <c r="Z70">
        <v>4.5</v>
      </c>
      <c r="AA70">
        <v>4.5</v>
      </c>
      <c r="AC70" s="21">
        <f t="shared" si="254"/>
        <v>0.5</v>
      </c>
      <c r="AD70" s="21">
        <f t="shared" si="255"/>
        <v>0.5</v>
      </c>
      <c r="AE70" s="21">
        <f t="shared" si="256"/>
        <v>0.5</v>
      </c>
      <c r="AF70" s="21">
        <f t="shared" si="257"/>
        <v>0.5</v>
      </c>
      <c r="AG70" s="21">
        <f t="shared" si="258"/>
        <v>0.84000000000000008</v>
      </c>
      <c r="AH70" s="21">
        <f t="shared" si="259"/>
        <v>0.84000000000000008</v>
      </c>
      <c r="AI70" s="21">
        <f t="shared" si="260"/>
        <v>0.84000000000000008</v>
      </c>
      <c r="AJ70" s="21">
        <f t="shared" si="261"/>
        <v>0.84000000000000008</v>
      </c>
      <c r="AK70" s="21">
        <f t="shared" si="262"/>
        <v>0.84000000000000008</v>
      </c>
      <c r="AL70" s="21">
        <f t="shared" si="263"/>
        <v>1.05</v>
      </c>
      <c r="AM70" s="21">
        <f t="shared" si="264"/>
        <v>1.05</v>
      </c>
      <c r="AN70" s="21">
        <f t="shared" si="265"/>
        <v>1.05</v>
      </c>
      <c r="AO70" s="21">
        <f t="shared" si="266"/>
        <v>1.05</v>
      </c>
      <c r="AP70" s="21">
        <f t="shared" si="267"/>
        <v>1.05</v>
      </c>
      <c r="AQ70" s="21">
        <f t="shared" si="268"/>
        <v>1.05</v>
      </c>
      <c r="AR70" s="21">
        <f t="shared" si="269"/>
        <v>1.05</v>
      </c>
      <c r="AS70" s="21">
        <f t="shared" si="270"/>
        <v>1.05</v>
      </c>
      <c r="AT70" s="21">
        <f t="shared" si="271"/>
        <v>0.9</v>
      </c>
      <c r="AU70" s="21">
        <f t="shared" si="272"/>
        <v>0.9</v>
      </c>
      <c r="AV70" s="21">
        <f t="shared" si="273"/>
        <v>0.9</v>
      </c>
      <c r="AW70" s="21">
        <f t="shared" si="274"/>
        <v>0.9</v>
      </c>
    </row>
    <row r="71" spans="1:49" x14ac:dyDescent="0.25">
      <c r="A71" s="19"/>
      <c r="B71" s="19"/>
      <c r="C71" s="19">
        <v>18</v>
      </c>
      <c r="D71" s="19">
        <v>18</v>
      </c>
      <c r="E71" s="19">
        <v>18</v>
      </c>
      <c r="G71">
        <f t="shared" si="243"/>
        <v>0</v>
      </c>
      <c r="H71">
        <f t="shared" si="244"/>
        <v>0</v>
      </c>
      <c r="I71">
        <f t="shared" si="245"/>
        <v>0</v>
      </c>
      <c r="J71">
        <f t="shared" si="246"/>
        <v>0</v>
      </c>
      <c r="K71">
        <f t="shared" si="247"/>
        <v>0</v>
      </c>
      <c r="L71">
        <f t="shared" ref="L71:O71" si="284">K71</f>
        <v>0</v>
      </c>
      <c r="M71">
        <f t="shared" si="284"/>
        <v>0</v>
      </c>
      <c r="N71">
        <f t="shared" si="284"/>
        <v>0</v>
      </c>
      <c r="O71">
        <f t="shared" si="284"/>
        <v>0</v>
      </c>
      <c r="P71">
        <f t="shared" si="249"/>
        <v>4.5</v>
      </c>
      <c r="Q71">
        <f t="shared" ref="Q71:S71" si="285">P71</f>
        <v>4.5</v>
      </c>
      <c r="R71">
        <f t="shared" si="285"/>
        <v>4.5</v>
      </c>
      <c r="S71">
        <f t="shared" si="285"/>
        <v>4.5</v>
      </c>
      <c r="T71">
        <f t="shared" si="251"/>
        <v>4.5</v>
      </c>
      <c r="U71">
        <f t="shared" ref="U71:W71" si="286">T71</f>
        <v>4.5</v>
      </c>
      <c r="V71">
        <f t="shared" si="286"/>
        <v>4.5</v>
      </c>
      <c r="W71">
        <f t="shared" si="286"/>
        <v>4.5</v>
      </c>
      <c r="X71">
        <v>4.5</v>
      </c>
      <c r="Y71">
        <f t="shared" si="253"/>
        <v>4.5</v>
      </c>
      <c r="Z71">
        <v>4.5</v>
      </c>
      <c r="AA71">
        <v>4.5</v>
      </c>
      <c r="AC71" s="21">
        <f t="shared" si="254"/>
        <v>0</v>
      </c>
      <c r="AD71" s="21">
        <f t="shared" si="255"/>
        <v>0</v>
      </c>
      <c r="AE71" s="21">
        <f t="shared" si="256"/>
        <v>0</v>
      </c>
      <c r="AF71" s="21">
        <f t="shared" si="257"/>
        <v>0</v>
      </c>
      <c r="AG71" s="21">
        <f t="shared" si="258"/>
        <v>0</v>
      </c>
      <c r="AH71" s="21">
        <f t="shared" si="259"/>
        <v>0</v>
      </c>
      <c r="AI71" s="21">
        <f t="shared" si="260"/>
        <v>0</v>
      </c>
      <c r="AJ71" s="21">
        <f t="shared" si="261"/>
        <v>0</v>
      </c>
      <c r="AK71" s="21">
        <f t="shared" si="262"/>
        <v>0</v>
      </c>
      <c r="AL71" s="21">
        <f t="shared" si="263"/>
        <v>0.9</v>
      </c>
      <c r="AM71" s="21">
        <f t="shared" si="264"/>
        <v>0.9</v>
      </c>
      <c r="AN71" s="21">
        <f t="shared" si="265"/>
        <v>0.9</v>
      </c>
      <c r="AO71" s="21">
        <f t="shared" si="266"/>
        <v>0.9</v>
      </c>
      <c r="AP71" s="21">
        <f t="shared" si="267"/>
        <v>0.9</v>
      </c>
      <c r="AQ71" s="21">
        <f t="shared" si="268"/>
        <v>0.9</v>
      </c>
      <c r="AR71" s="21">
        <f t="shared" si="269"/>
        <v>0.9</v>
      </c>
      <c r="AS71" s="21">
        <f t="shared" si="270"/>
        <v>0.9</v>
      </c>
      <c r="AT71" s="21">
        <f t="shared" si="271"/>
        <v>0.9</v>
      </c>
      <c r="AU71" s="21">
        <f t="shared" si="272"/>
        <v>0.9</v>
      </c>
      <c r="AV71" s="21">
        <f t="shared" si="273"/>
        <v>0.9</v>
      </c>
      <c r="AW71" s="21">
        <f t="shared" si="274"/>
        <v>0.9</v>
      </c>
    </row>
    <row r="72" spans="1:49" x14ac:dyDescent="0.25">
      <c r="A72" s="19"/>
      <c r="B72" s="19"/>
      <c r="C72" s="19">
        <v>18</v>
      </c>
      <c r="D72" s="19">
        <v>18</v>
      </c>
      <c r="E72" s="19">
        <v>18</v>
      </c>
      <c r="G72">
        <f t="shared" si="243"/>
        <v>0</v>
      </c>
      <c r="H72">
        <f t="shared" si="244"/>
        <v>0</v>
      </c>
      <c r="I72">
        <f t="shared" si="245"/>
        <v>0</v>
      </c>
      <c r="J72">
        <f t="shared" si="246"/>
        <v>0</v>
      </c>
      <c r="K72">
        <f t="shared" si="247"/>
        <v>0</v>
      </c>
      <c r="L72">
        <f t="shared" ref="L72:O72" si="287">K72</f>
        <v>0</v>
      </c>
      <c r="M72">
        <f t="shared" si="287"/>
        <v>0</v>
      </c>
      <c r="N72">
        <f t="shared" si="287"/>
        <v>0</v>
      </c>
      <c r="O72">
        <f t="shared" si="287"/>
        <v>0</v>
      </c>
      <c r="P72">
        <f t="shared" si="249"/>
        <v>4.5</v>
      </c>
      <c r="Q72">
        <f t="shared" ref="Q72:S72" si="288">P72</f>
        <v>4.5</v>
      </c>
      <c r="R72">
        <f t="shared" si="288"/>
        <v>4.5</v>
      </c>
      <c r="S72">
        <f t="shared" si="288"/>
        <v>4.5</v>
      </c>
      <c r="T72">
        <f t="shared" si="251"/>
        <v>4.5</v>
      </c>
      <c r="U72">
        <f t="shared" ref="U72:W72" si="289">T72</f>
        <v>4.5</v>
      </c>
      <c r="V72">
        <f t="shared" si="289"/>
        <v>4.5</v>
      </c>
      <c r="W72">
        <f t="shared" si="289"/>
        <v>4.5</v>
      </c>
      <c r="X72">
        <v>4.5</v>
      </c>
      <c r="Y72">
        <f t="shared" si="253"/>
        <v>4.5</v>
      </c>
      <c r="Z72">
        <v>4.5</v>
      </c>
      <c r="AA72">
        <v>4.5</v>
      </c>
      <c r="AC72" s="21">
        <f t="shared" si="254"/>
        <v>0</v>
      </c>
      <c r="AD72" s="21">
        <f t="shared" si="255"/>
        <v>0</v>
      </c>
      <c r="AE72" s="21">
        <f t="shared" si="256"/>
        <v>0</v>
      </c>
      <c r="AF72" s="21">
        <f t="shared" si="257"/>
        <v>0</v>
      </c>
      <c r="AG72" s="21">
        <f t="shared" si="258"/>
        <v>0</v>
      </c>
      <c r="AH72" s="21">
        <f t="shared" si="259"/>
        <v>0</v>
      </c>
      <c r="AI72" s="21">
        <f t="shared" si="260"/>
        <v>0</v>
      </c>
      <c r="AJ72" s="21">
        <f t="shared" si="261"/>
        <v>0</v>
      </c>
      <c r="AK72" s="21">
        <f t="shared" si="262"/>
        <v>0</v>
      </c>
      <c r="AL72" s="21">
        <f t="shared" si="263"/>
        <v>0.9</v>
      </c>
      <c r="AM72" s="21">
        <f t="shared" si="264"/>
        <v>0.9</v>
      </c>
      <c r="AN72" s="21">
        <f t="shared" si="265"/>
        <v>0.9</v>
      </c>
      <c r="AO72" s="21">
        <f t="shared" si="266"/>
        <v>0.9</v>
      </c>
      <c r="AP72" s="21">
        <f t="shared" si="267"/>
        <v>0.9</v>
      </c>
      <c r="AQ72" s="21">
        <f t="shared" si="268"/>
        <v>0.9</v>
      </c>
      <c r="AR72" s="21">
        <f t="shared" si="269"/>
        <v>0.9</v>
      </c>
      <c r="AS72" s="21">
        <f t="shared" si="270"/>
        <v>0.9</v>
      </c>
      <c r="AT72" s="21">
        <f t="shared" si="271"/>
        <v>0.9</v>
      </c>
      <c r="AU72" s="21">
        <f t="shared" si="272"/>
        <v>0.9</v>
      </c>
      <c r="AV72" s="21">
        <f t="shared" si="273"/>
        <v>0.9</v>
      </c>
      <c r="AW72" s="21">
        <f t="shared" si="274"/>
        <v>0.9</v>
      </c>
    </row>
    <row r="73" spans="1:49" x14ac:dyDescent="0.25">
      <c r="A73" s="19"/>
      <c r="B73" s="19"/>
      <c r="C73" s="19">
        <v>18</v>
      </c>
      <c r="D73" s="19">
        <v>18</v>
      </c>
      <c r="E73" s="19">
        <v>18</v>
      </c>
      <c r="G73">
        <f t="shared" si="243"/>
        <v>0</v>
      </c>
      <c r="H73">
        <f t="shared" si="244"/>
        <v>0</v>
      </c>
      <c r="I73">
        <f t="shared" si="245"/>
        <v>0</v>
      </c>
      <c r="J73">
        <f t="shared" si="246"/>
        <v>0</v>
      </c>
      <c r="K73">
        <f t="shared" si="247"/>
        <v>0</v>
      </c>
      <c r="L73">
        <f t="shared" ref="L73:O73" si="290">K73</f>
        <v>0</v>
      </c>
      <c r="M73">
        <f t="shared" si="290"/>
        <v>0</v>
      </c>
      <c r="N73">
        <f t="shared" si="290"/>
        <v>0</v>
      </c>
      <c r="O73">
        <f t="shared" si="290"/>
        <v>0</v>
      </c>
      <c r="P73">
        <f t="shared" si="249"/>
        <v>4.5</v>
      </c>
      <c r="Q73">
        <f t="shared" ref="Q73:S73" si="291">P73</f>
        <v>4.5</v>
      </c>
      <c r="R73">
        <f t="shared" si="291"/>
        <v>4.5</v>
      </c>
      <c r="S73">
        <f t="shared" si="291"/>
        <v>4.5</v>
      </c>
      <c r="T73">
        <f t="shared" si="251"/>
        <v>4.5</v>
      </c>
      <c r="U73">
        <f t="shared" ref="U73:W73" si="292">T73</f>
        <v>4.5</v>
      </c>
      <c r="V73">
        <f t="shared" si="292"/>
        <v>4.5</v>
      </c>
      <c r="W73">
        <f t="shared" si="292"/>
        <v>4.5</v>
      </c>
      <c r="X73">
        <v>4.5</v>
      </c>
      <c r="Y73">
        <f t="shared" si="253"/>
        <v>4.5</v>
      </c>
      <c r="Z73">
        <v>4.5</v>
      </c>
      <c r="AA73">
        <v>4.5</v>
      </c>
      <c r="AC73" s="21">
        <f t="shared" si="254"/>
        <v>0</v>
      </c>
      <c r="AD73" s="21">
        <f t="shared" si="255"/>
        <v>0</v>
      </c>
      <c r="AE73" s="21">
        <f t="shared" si="256"/>
        <v>0</v>
      </c>
      <c r="AF73" s="21">
        <f t="shared" si="257"/>
        <v>0</v>
      </c>
      <c r="AG73" s="21">
        <f t="shared" si="258"/>
        <v>0</v>
      </c>
      <c r="AH73" s="21">
        <f t="shared" si="259"/>
        <v>0</v>
      </c>
      <c r="AI73" s="21">
        <f t="shared" si="260"/>
        <v>0</v>
      </c>
      <c r="AJ73" s="21">
        <f t="shared" si="261"/>
        <v>0</v>
      </c>
      <c r="AK73" s="21">
        <f t="shared" si="262"/>
        <v>0</v>
      </c>
      <c r="AL73" s="21">
        <f t="shared" si="263"/>
        <v>0.9</v>
      </c>
      <c r="AM73" s="21">
        <f t="shared" si="264"/>
        <v>0.9</v>
      </c>
      <c r="AN73" s="21">
        <f t="shared" si="265"/>
        <v>0.9</v>
      </c>
      <c r="AO73" s="21">
        <f t="shared" si="266"/>
        <v>0.9</v>
      </c>
      <c r="AP73" s="21">
        <f t="shared" si="267"/>
        <v>0.9</v>
      </c>
      <c r="AQ73" s="21">
        <f t="shared" si="268"/>
        <v>0.9</v>
      </c>
      <c r="AR73" s="21">
        <f t="shared" si="269"/>
        <v>0.9</v>
      </c>
      <c r="AS73" s="21">
        <f t="shared" si="270"/>
        <v>0.9</v>
      </c>
      <c r="AT73" s="21">
        <f t="shared" si="271"/>
        <v>0.9</v>
      </c>
      <c r="AU73" s="21">
        <f t="shared" si="272"/>
        <v>0.9</v>
      </c>
      <c r="AV73" s="21">
        <f t="shared" si="273"/>
        <v>0.9</v>
      </c>
      <c r="AW73" s="21">
        <f t="shared" si="274"/>
        <v>0.9</v>
      </c>
    </row>
    <row r="74" spans="1:49" x14ac:dyDescent="0.25">
      <c r="A74" s="19"/>
      <c r="B74" s="19"/>
      <c r="C74" s="19">
        <v>18</v>
      </c>
      <c r="D74" s="19">
        <v>18</v>
      </c>
      <c r="E74" s="19">
        <v>18</v>
      </c>
      <c r="G74">
        <f t="shared" si="243"/>
        <v>0</v>
      </c>
      <c r="H74">
        <f t="shared" si="244"/>
        <v>0</v>
      </c>
      <c r="I74">
        <f t="shared" si="245"/>
        <v>0</v>
      </c>
      <c r="J74">
        <f t="shared" si="246"/>
        <v>0</v>
      </c>
      <c r="K74">
        <f t="shared" si="247"/>
        <v>0</v>
      </c>
      <c r="L74">
        <f t="shared" ref="L74:O74" si="293">K74</f>
        <v>0</v>
      </c>
      <c r="M74">
        <f t="shared" si="293"/>
        <v>0</v>
      </c>
      <c r="N74">
        <f t="shared" si="293"/>
        <v>0</v>
      </c>
      <c r="O74">
        <f t="shared" si="293"/>
        <v>0</v>
      </c>
      <c r="P74">
        <f t="shared" si="249"/>
        <v>4.5</v>
      </c>
      <c r="Q74">
        <f t="shared" ref="Q74:S74" si="294">P74</f>
        <v>4.5</v>
      </c>
      <c r="R74">
        <f t="shared" si="294"/>
        <v>4.5</v>
      </c>
      <c r="S74">
        <f t="shared" si="294"/>
        <v>4.5</v>
      </c>
      <c r="T74">
        <f t="shared" si="251"/>
        <v>4.5</v>
      </c>
      <c r="U74">
        <f t="shared" ref="U74:W74" si="295">T74</f>
        <v>4.5</v>
      </c>
      <c r="V74">
        <f t="shared" si="295"/>
        <v>4.5</v>
      </c>
      <c r="W74">
        <f t="shared" si="295"/>
        <v>4.5</v>
      </c>
      <c r="X74">
        <v>4.5</v>
      </c>
      <c r="Y74">
        <f t="shared" si="253"/>
        <v>4.5</v>
      </c>
      <c r="Z74">
        <v>4.5</v>
      </c>
      <c r="AA74">
        <v>4.5</v>
      </c>
      <c r="AC74" s="21">
        <f t="shared" si="254"/>
        <v>0</v>
      </c>
      <c r="AD74" s="21">
        <f t="shared" si="255"/>
        <v>0</v>
      </c>
      <c r="AE74" s="21">
        <f t="shared" si="256"/>
        <v>0</v>
      </c>
      <c r="AF74" s="21">
        <f t="shared" si="257"/>
        <v>0</v>
      </c>
      <c r="AG74" s="21">
        <f t="shared" si="258"/>
        <v>0</v>
      </c>
      <c r="AH74" s="21">
        <f t="shared" si="259"/>
        <v>0</v>
      </c>
      <c r="AI74" s="21">
        <f t="shared" si="260"/>
        <v>0</v>
      </c>
      <c r="AJ74" s="21">
        <f t="shared" si="261"/>
        <v>0</v>
      </c>
      <c r="AK74" s="21">
        <f t="shared" si="262"/>
        <v>0</v>
      </c>
      <c r="AL74" s="21">
        <f t="shared" si="263"/>
        <v>0.9</v>
      </c>
      <c r="AM74" s="21">
        <f t="shared" si="264"/>
        <v>0.9</v>
      </c>
      <c r="AN74" s="21">
        <f t="shared" si="265"/>
        <v>0.9</v>
      </c>
      <c r="AO74" s="21">
        <f t="shared" si="266"/>
        <v>0.9</v>
      </c>
      <c r="AP74" s="21">
        <f t="shared" si="267"/>
        <v>0.9</v>
      </c>
      <c r="AQ74" s="21">
        <f t="shared" si="268"/>
        <v>0.9</v>
      </c>
      <c r="AR74" s="21">
        <f t="shared" si="269"/>
        <v>0.9</v>
      </c>
      <c r="AS74" s="21">
        <f t="shared" si="270"/>
        <v>0.9</v>
      </c>
      <c r="AT74" s="21">
        <f t="shared" si="271"/>
        <v>0.9</v>
      </c>
      <c r="AU74" s="21">
        <f t="shared" si="272"/>
        <v>0.9</v>
      </c>
      <c r="AV74" s="21">
        <f t="shared" si="273"/>
        <v>0.9</v>
      </c>
      <c r="AW74" s="21">
        <f t="shared" si="274"/>
        <v>0.9</v>
      </c>
    </row>
    <row r="75" spans="1:49" x14ac:dyDescent="0.25">
      <c r="A75" s="19"/>
      <c r="B75" s="19"/>
      <c r="C75" s="19">
        <v>18</v>
      </c>
      <c r="D75" s="19">
        <v>18</v>
      </c>
      <c r="E75" s="19">
        <v>18</v>
      </c>
      <c r="G75">
        <f t="shared" si="243"/>
        <v>0</v>
      </c>
      <c r="H75">
        <f t="shared" si="244"/>
        <v>0</v>
      </c>
      <c r="I75">
        <f t="shared" si="245"/>
        <v>0</v>
      </c>
      <c r="J75">
        <f t="shared" si="246"/>
        <v>0</v>
      </c>
      <c r="K75">
        <f t="shared" si="247"/>
        <v>0</v>
      </c>
      <c r="L75">
        <f t="shared" ref="L75:O75" si="296">K75</f>
        <v>0</v>
      </c>
      <c r="M75">
        <f t="shared" si="296"/>
        <v>0</v>
      </c>
      <c r="N75">
        <f t="shared" si="296"/>
        <v>0</v>
      </c>
      <c r="O75">
        <f t="shared" si="296"/>
        <v>0</v>
      </c>
      <c r="P75">
        <f t="shared" si="249"/>
        <v>4.5</v>
      </c>
      <c r="Q75">
        <f t="shared" ref="Q75:S75" si="297">P75</f>
        <v>4.5</v>
      </c>
      <c r="R75">
        <f t="shared" si="297"/>
        <v>4.5</v>
      </c>
      <c r="S75">
        <f t="shared" si="297"/>
        <v>4.5</v>
      </c>
      <c r="T75">
        <f t="shared" si="251"/>
        <v>4.5</v>
      </c>
      <c r="U75">
        <f t="shared" ref="U75:W75" si="298">T75</f>
        <v>4.5</v>
      </c>
      <c r="V75">
        <f t="shared" si="298"/>
        <v>4.5</v>
      </c>
      <c r="W75">
        <f t="shared" si="298"/>
        <v>4.5</v>
      </c>
      <c r="X75">
        <v>4.5</v>
      </c>
      <c r="Y75">
        <f t="shared" si="253"/>
        <v>4.5</v>
      </c>
      <c r="Z75">
        <v>4.5</v>
      </c>
      <c r="AA75">
        <v>4.5</v>
      </c>
      <c r="AC75" s="21">
        <f t="shared" si="254"/>
        <v>0</v>
      </c>
      <c r="AD75" s="21">
        <f t="shared" si="255"/>
        <v>0</v>
      </c>
      <c r="AE75" s="21">
        <f t="shared" si="256"/>
        <v>0</v>
      </c>
      <c r="AF75" s="21">
        <f t="shared" si="257"/>
        <v>0</v>
      </c>
      <c r="AG75" s="21">
        <f t="shared" si="258"/>
        <v>0</v>
      </c>
      <c r="AH75" s="21">
        <f t="shared" si="259"/>
        <v>0</v>
      </c>
      <c r="AI75" s="21">
        <f t="shared" si="260"/>
        <v>0</v>
      </c>
      <c r="AJ75" s="21">
        <f t="shared" si="261"/>
        <v>0</v>
      </c>
      <c r="AK75" s="21">
        <f t="shared" si="262"/>
        <v>0</v>
      </c>
      <c r="AL75" s="21">
        <f t="shared" si="263"/>
        <v>0.9</v>
      </c>
      <c r="AM75" s="21">
        <f t="shared" si="264"/>
        <v>0.9</v>
      </c>
      <c r="AN75" s="21">
        <f t="shared" si="265"/>
        <v>0.9</v>
      </c>
      <c r="AO75" s="21">
        <f t="shared" si="266"/>
        <v>0.9</v>
      </c>
      <c r="AP75" s="21">
        <f t="shared" si="267"/>
        <v>0.9</v>
      </c>
      <c r="AQ75" s="21">
        <f t="shared" si="268"/>
        <v>0.9</v>
      </c>
      <c r="AR75" s="21">
        <f t="shared" si="269"/>
        <v>0.9</v>
      </c>
      <c r="AS75" s="21">
        <f t="shared" si="270"/>
        <v>0.9</v>
      </c>
      <c r="AT75" s="21">
        <f t="shared" si="271"/>
        <v>0.9</v>
      </c>
      <c r="AU75" s="21">
        <f t="shared" si="272"/>
        <v>0.9</v>
      </c>
      <c r="AV75" s="21">
        <f t="shared" si="273"/>
        <v>0.9</v>
      </c>
      <c r="AW75" s="21">
        <f t="shared" si="274"/>
        <v>0.9</v>
      </c>
    </row>
    <row r="76" spans="1:49" x14ac:dyDescent="0.25">
      <c r="A76" s="19"/>
      <c r="B76" s="19"/>
      <c r="C76" s="19">
        <v>18</v>
      </c>
      <c r="D76" s="19">
        <v>18</v>
      </c>
      <c r="E76" s="19">
        <v>18</v>
      </c>
      <c r="G76">
        <f t="shared" si="243"/>
        <v>0</v>
      </c>
      <c r="H76">
        <f t="shared" si="244"/>
        <v>0</v>
      </c>
      <c r="I76">
        <f t="shared" si="245"/>
        <v>0</v>
      </c>
      <c r="J76">
        <f t="shared" si="246"/>
        <v>0</v>
      </c>
      <c r="K76">
        <f t="shared" si="247"/>
        <v>0</v>
      </c>
      <c r="L76">
        <f t="shared" ref="L76:O76" si="299">K76</f>
        <v>0</v>
      </c>
      <c r="M76">
        <f t="shared" si="299"/>
        <v>0</v>
      </c>
      <c r="N76">
        <f t="shared" si="299"/>
        <v>0</v>
      </c>
      <c r="O76">
        <f t="shared" si="299"/>
        <v>0</v>
      </c>
      <c r="P76">
        <f t="shared" si="249"/>
        <v>4.5</v>
      </c>
      <c r="Q76">
        <f t="shared" ref="Q76:S76" si="300">P76</f>
        <v>4.5</v>
      </c>
      <c r="R76">
        <f t="shared" si="300"/>
        <v>4.5</v>
      </c>
      <c r="S76">
        <f t="shared" si="300"/>
        <v>4.5</v>
      </c>
      <c r="T76">
        <f t="shared" si="251"/>
        <v>4.5</v>
      </c>
      <c r="U76">
        <f t="shared" ref="U76:W76" si="301">T76</f>
        <v>4.5</v>
      </c>
      <c r="V76">
        <f t="shared" si="301"/>
        <v>4.5</v>
      </c>
      <c r="W76">
        <f t="shared" si="301"/>
        <v>4.5</v>
      </c>
      <c r="X76">
        <v>4.5</v>
      </c>
      <c r="Y76">
        <f t="shared" si="253"/>
        <v>4.5</v>
      </c>
      <c r="Z76">
        <v>4.5</v>
      </c>
      <c r="AA76">
        <v>4.5</v>
      </c>
      <c r="AC76" s="21">
        <f t="shared" si="254"/>
        <v>0</v>
      </c>
      <c r="AD76" s="21">
        <f t="shared" si="255"/>
        <v>0</v>
      </c>
      <c r="AE76" s="21">
        <f t="shared" si="256"/>
        <v>0</v>
      </c>
      <c r="AF76" s="21">
        <f t="shared" si="257"/>
        <v>0</v>
      </c>
      <c r="AG76" s="21">
        <f t="shared" si="258"/>
        <v>0</v>
      </c>
      <c r="AH76" s="21">
        <f t="shared" si="259"/>
        <v>0</v>
      </c>
      <c r="AI76" s="21">
        <f t="shared" si="260"/>
        <v>0</v>
      </c>
      <c r="AJ76" s="21">
        <f t="shared" si="261"/>
        <v>0</v>
      </c>
      <c r="AK76" s="21">
        <f t="shared" si="262"/>
        <v>0</v>
      </c>
      <c r="AL76" s="21">
        <f t="shared" si="263"/>
        <v>0.9</v>
      </c>
      <c r="AM76" s="21">
        <f t="shared" si="264"/>
        <v>0.9</v>
      </c>
      <c r="AN76" s="21">
        <f t="shared" si="265"/>
        <v>0.9</v>
      </c>
      <c r="AO76" s="21">
        <f t="shared" si="266"/>
        <v>0.9</v>
      </c>
      <c r="AP76" s="21">
        <f t="shared" si="267"/>
        <v>0.9</v>
      </c>
      <c r="AQ76" s="21">
        <f t="shared" si="268"/>
        <v>0.9</v>
      </c>
      <c r="AR76" s="21">
        <f t="shared" si="269"/>
        <v>0.9</v>
      </c>
      <c r="AS76" s="21">
        <f t="shared" si="270"/>
        <v>0.9</v>
      </c>
      <c r="AT76" s="21">
        <f t="shared" si="271"/>
        <v>0.9</v>
      </c>
      <c r="AU76" s="21">
        <f t="shared" si="272"/>
        <v>0.9</v>
      </c>
      <c r="AV76" s="21">
        <f t="shared" si="273"/>
        <v>0.9</v>
      </c>
      <c r="AW76" s="21">
        <f t="shared" si="274"/>
        <v>0.9</v>
      </c>
    </row>
    <row r="77" spans="1:49" x14ac:dyDescent="0.25">
      <c r="A77" s="19"/>
      <c r="B77" s="19">
        <v>21</v>
      </c>
      <c r="C77" s="19">
        <v>21</v>
      </c>
      <c r="D77" s="19">
        <v>21</v>
      </c>
      <c r="E77" s="19">
        <v>21</v>
      </c>
      <c r="G77">
        <f t="shared" si="243"/>
        <v>0</v>
      </c>
      <c r="H77">
        <f t="shared" si="244"/>
        <v>0</v>
      </c>
      <c r="I77">
        <f t="shared" si="245"/>
        <v>0</v>
      </c>
      <c r="J77">
        <f t="shared" si="246"/>
        <v>0</v>
      </c>
      <c r="K77">
        <f t="shared" si="247"/>
        <v>4.2</v>
      </c>
      <c r="L77">
        <f t="shared" ref="L77:O77" si="302">K77</f>
        <v>4.2</v>
      </c>
      <c r="M77">
        <f t="shared" si="302"/>
        <v>4.2</v>
      </c>
      <c r="N77">
        <f t="shared" si="302"/>
        <v>4.2</v>
      </c>
      <c r="O77">
        <f t="shared" si="302"/>
        <v>4.2</v>
      </c>
      <c r="P77">
        <f t="shared" si="249"/>
        <v>5.25</v>
      </c>
      <c r="Q77">
        <f t="shared" ref="Q77:S77" si="303">P77</f>
        <v>5.25</v>
      </c>
      <c r="R77">
        <f t="shared" si="303"/>
        <v>5.25</v>
      </c>
      <c r="S77">
        <f t="shared" si="303"/>
        <v>5.25</v>
      </c>
      <c r="T77">
        <f t="shared" si="251"/>
        <v>5.25</v>
      </c>
      <c r="U77">
        <f t="shared" ref="U77:W77" si="304">T77</f>
        <v>5.25</v>
      </c>
      <c r="V77">
        <f t="shared" si="304"/>
        <v>5.25</v>
      </c>
      <c r="W77">
        <f t="shared" si="304"/>
        <v>5.25</v>
      </c>
      <c r="X77">
        <v>4.5</v>
      </c>
      <c r="Y77">
        <f t="shared" si="253"/>
        <v>4.5</v>
      </c>
      <c r="Z77">
        <v>4.5</v>
      </c>
      <c r="AA77">
        <v>4.5</v>
      </c>
      <c r="AC77" s="21">
        <f t="shared" si="254"/>
        <v>0</v>
      </c>
      <c r="AD77" s="21">
        <f t="shared" si="255"/>
        <v>0</v>
      </c>
      <c r="AE77" s="21">
        <f t="shared" si="256"/>
        <v>0</v>
      </c>
      <c r="AF77" s="21">
        <f t="shared" si="257"/>
        <v>0</v>
      </c>
      <c r="AG77" s="21">
        <f t="shared" si="258"/>
        <v>0.84000000000000008</v>
      </c>
      <c r="AH77" s="21">
        <f t="shared" si="259"/>
        <v>0.84000000000000008</v>
      </c>
      <c r="AI77" s="21">
        <f t="shared" si="260"/>
        <v>0.84000000000000008</v>
      </c>
      <c r="AJ77" s="21">
        <f t="shared" si="261"/>
        <v>0.84000000000000008</v>
      </c>
      <c r="AK77" s="21">
        <f t="shared" si="262"/>
        <v>0.84000000000000008</v>
      </c>
      <c r="AL77" s="21">
        <f t="shared" si="263"/>
        <v>1.05</v>
      </c>
      <c r="AM77" s="21">
        <f t="shared" si="264"/>
        <v>1.05</v>
      </c>
      <c r="AN77" s="21">
        <f t="shared" si="265"/>
        <v>1.05</v>
      </c>
      <c r="AO77" s="21">
        <f t="shared" si="266"/>
        <v>1.05</v>
      </c>
      <c r="AP77" s="21">
        <f t="shared" si="267"/>
        <v>1.05</v>
      </c>
      <c r="AQ77" s="21">
        <f t="shared" si="268"/>
        <v>1.05</v>
      </c>
      <c r="AR77" s="21">
        <f t="shared" si="269"/>
        <v>1.05</v>
      </c>
      <c r="AS77" s="21">
        <f t="shared" si="270"/>
        <v>1.05</v>
      </c>
      <c r="AT77" s="21">
        <f t="shared" si="271"/>
        <v>0.9</v>
      </c>
      <c r="AU77" s="21">
        <f t="shared" si="272"/>
        <v>0.9</v>
      </c>
      <c r="AV77" s="21">
        <f t="shared" si="273"/>
        <v>0.9</v>
      </c>
      <c r="AW77" s="21">
        <f t="shared" si="274"/>
        <v>0.9</v>
      </c>
    </row>
    <row r="78" spans="1:49" x14ac:dyDescent="0.25">
      <c r="A78" s="19"/>
      <c r="B78" s="19"/>
      <c r="C78" s="19">
        <v>21</v>
      </c>
      <c r="D78" s="19">
        <v>21</v>
      </c>
      <c r="E78" s="19">
        <v>21</v>
      </c>
      <c r="G78">
        <f t="shared" si="243"/>
        <v>0</v>
      </c>
      <c r="H78">
        <f t="shared" si="244"/>
        <v>0</v>
      </c>
      <c r="I78">
        <f t="shared" si="245"/>
        <v>0</v>
      </c>
      <c r="J78">
        <f t="shared" si="246"/>
        <v>0</v>
      </c>
      <c r="K78">
        <f t="shared" si="247"/>
        <v>0</v>
      </c>
      <c r="L78">
        <f t="shared" ref="L78:O78" si="305">K78</f>
        <v>0</v>
      </c>
      <c r="M78">
        <f t="shared" si="305"/>
        <v>0</v>
      </c>
      <c r="N78">
        <f t="shared" si="305"/>
        <v>0</v>
      </c>
      <c r="O78">
        <f t="shared" si="305"/>
        <v>0</v>
      </c>
      <c r="P78">
        <f t="shared" si="249"/>
        <v>5.25</v>
      </c>
      <c r="Q78">
        <f t="shared" ref="Q78:S78" si="306">P78</f>
        <v>5.25</v>
      </c>
      <c r="R78">
        <f t="shared" si="306"/>
        <v>5.25</v>
      </c>
      <c r="S78">
        <f t="shared" si="306"/>
        <v>5.25</v>
      </c>
      <c r="T78">
        <f t="shared" si="251"/>
        <v>5.25</v>
      </c>
      <c r="U78">
        <f t="shared" ref="U78:W78" si="307">T78</f>
        <v>5.25</v>
      </c>
      <c r="V78">
        <f t="shared" si="307"/>
        <v>5.25</v>
      </c>
      <c r="W78">
        <f t="shared" si="307"/>
        <v>5.25</v>
      </c>
      <c r="X78">
        <v>4.5</v>
      </c>
      <c r="Y78">
        <f t="shared" si="253"/>
        <v>4.5</v>
      </c>
      <c r="Z78">
        <v>4.5</v>
      </c>
      <c r="AA78">
        <v>4.5</v>
      </c>
      <c r="AC78" s="21">
        <f t="shared" si="254"/>
        <v>0</v>
      </c>
      <c r="AD78" s="21">
        <f t="shared" si="255"/>
        <v>0</v>
      </c>
      <c r="AE78" s="21">
        <f t="shared" si="256"/>
        <v>0</v>
      </c>
      <c r="AF78" s="21">
        <f t="shared" si="257"/>
        <v>0</v>
      </c>
      <c r="AG78" s="21">
        <f t="shared" si="258"/>
        <v>0</v>
      </c>
      <c r="AH78" s="21">
        <f t="shared" si="259"/>
        <v>0</v>
      </c>
      <c r="AI78" s="21">
        <f t="shared" si="260"/>
        <v>0</v>
      </c>
      <c r="AJ78" s="21">
        <f t="shared" si="261"/>
        <v>0</v>
      </c>
      <c r="AK78" s="21">
        <f t="shared" si="262"/>
        <v>0</v>
      </c>
      <c r="AL78" s="21">
        <f t="shared" si="263"/>
        <v>1.05</v>
      </c>
      <c r="AM78" s="21">
        <f t="shared" si="264"/>
        <v>1.05</v>
      </c>
      <c r="AN78" s="21">
        <f t="shared" si="265"/>
        <v>1.05</v>
      </c>
      <c r="AO78" s="21">
        <f t="shared" si="266"/>
        <v>1.05</v>
      </c>
      <c r="AP78" s="21">
        <f t="shared" si="267"/>
        <v>1.05</v>
      </c>
      <c r="AQ78" s="21">
        <f t="shared" si="268"/>
        <v>1.05</v>
      </c>
      <c r="AR78" s="21">
        <f t="shared" si="269"/>
        <v>1.05</v>
      </c>
      <c r="AS78" s="21">
        <f t="shared" si="270"/>
        <v>1.05</v>
      </c>
      <c r="AT78" s="21">
        <f t="shared" si="271"/>
        <v>0.9</v>
      </c>
      <c r="AU78" s="21">
        <f t="shared" si="272"/>
        <v>0.9</v>
      </c>
      <c r="AV78" s="21">
        <f t="shared" si="273"/>
        <v>0.9</v>
      </c>
      <c r="AW78" s="21">
        <f t="shared" si="274"/>
        <v>0.9</v>
      </c>
    </row>
    <row r="79" spans="1:49" x14ac:dyDescent="0.25">
      <c r="A79" s="19"/>
      <c r="B79" s="19"/>
      <c r="C79" s="19">
        <v>21</v>
      </c>
      <c r="D79" s="19">
        <v>21</v>
      </c>
      <c r="E79" s="19">
        <v>21</v>
      </c>
      <c r="G79">
        <f t="shared" si="243"/>
        <v>0</v>
      </c>
      <c r="H79">
        <f t="shared" si="244"/>
        <v>0</v>
      </c>
      <c r="I79">
        <f t="shared" si="245"/>
        <v>0</v>
      </c>
      <c r="J79">
        <f t="shared" si="246"/>
        <v>0</v>
      </c>
      <c r="K79">
        <f t="shared" si="247"/>
        <v>0</v>
      </c>
      <c r="L79">
        <f t="shared" ref="L79:O79" si="308">K79</f>
        <v>0</v>
      </c>
      <c r="M79">
        <f t="shared" si="308"/>
        <v>0</v>
      </c>
      <c r="N79">
        <f t="shared" si="308"/>
        <v>0</v>
      </c>
      <c r="O79">
        <f t="shared" si="308"/>
        <v>0</v>
      </c>
      <c r="P79">
        <f t="shared" si="249"/>
        <v>5.25</v>
      </c>
      <c r="Q79">
        <f t="shared" ref="Q79:S79" si="309">P79</f>
        <v>5.25</v>
      </c>
      <c r="R79">
        <f t="shared" si="309"/>
        <v>5.25</v>
      </c>
      <c r="S79">
        <f t="shared" si="309"/>
        <v>5.25</v>
      </c>
      <c r="T79">
        <f t="shared" si="251"/>
        <v>5.25</v>
      </c>
      <c r="U79">
        <f t="shared" ref="U79:W79" si="310">T79</f>
        <v>5.25</v>
      </c>
      <c r="V79">
        <f t="shared" si="310"/>
        <v>5.25</v>
      </c>
      <c r="W79">
        <f t="shared" si="310"/>
        <v>5.25</v>
      </c>
      <c r="X79">
        <v>4.5</v>
      </c>
      <c r="Y79">
        <f t="shared" si="253"/>
        <v>4.5</v>
      </c>
      <c r="Z79">
        <v>4.5</v>
      </c>
      <c r="AA79">
        <v>4.5</v>
      </c>
      <c r="AC79" s="21">
        <f t="shared" si="254"/>
        <v>0</v>
      </c>
      <c r="AD79" s="21">
        <f t="shared" si="255"/>
        <v>0</v>
      </c>
      <c r="AE79" s="21">
        <f t="shared" si="256"/>
        <v>0</v>
      </c>
      <c r="AF79" s="21">
        <f t="shared" si="257"/>
        <v>0</v>
      </c>
      <c r="AG79" s="21">
        <f t="shared" si="258"/>
        <v>0</v>
      </c>
      <c r="AH79" s="21">
        <f t="shared" si="259"/>
        <v>0</v>
      </c>
      <c r="AI79" s="21">
        <f t="shared" si="260"/>
        <v>0</v>
      </c>
      <c r="AJ79" s="21">
        <f t="shared" si="261"/>
        <v>0</v>
      </c>
      <c r="AK79" s="21">
        <f t="shared" si="262"/>
        <v>0</v>
      </c>
      <c r="AL79" s="21">
        <f t="shared" si="263"/>
        <v>1.05</v>
      </c>
      <c r="AM79" s="21">
        <f t="shared" si="264"/>
        <v>1.05</v>
      </c>
      <c r="AN79" s="21">
        <f t="shared" si="265"/>
        <v>1.05</v>
      </c>
      <c r="AO79" s="21">
        <f t="shared" si="266"/>
        <v>1.05</v>
      </c>
      <c r="AP79" s="21">
        <f t="shared" si="267"/>
        <v>1.05</v>
      </c>
      <c r="AQ79" s="21">
        <f t="shared" si="268"/>
        <v>1.05</v>
      </c>
      <c r="AR79" s="21">
        <f t="shared" si="269"/>
        <v>1.05</v>
      </c>
      <c r="AS79" s="21">
        <f t="shared" si="270"/>
        <v>1.05</v>
      </c>
      <c r="AT79" s="21">
        <f t="shared" si="271"/>
        <v>0.9</v>
      </c>
      <c r="AU79" s="21">
        <f t="shared" si="272"/>
        <v>0.9</v>
      </c>
      <c r="AV79" s="21">
        <f t="shared" si="273"/>
        <v>0.9</v>
      </c>
      <c r="AW79" s="21">
        <f t="shared" si="274"/>
        <v>0.9</v>
      </c>
    </row>
    <row r="80" spans="1:49" x14ac:dyDescent="0.25">
      <c r="A80" s="19"/>
      <c r="B80" s="19"/>
      <c r="C80" s="19">
        <v>21</v>
      </c>
      <c r="D80" s="19">
        <v>21</v>
      </c>
      <c r="E80" s="19">
        <v>21</v>
      </c>
      <c r="G80">
        <f t="shared" si="243"/>
        <v>0</v>
      </c>
      <c r="H80">
        <f t="shared" si="244"/>
        <v>0</v>
      </c>
      <c r="I80">
        <f t="shared" si="245"/>
        <v>0</v>
      </c>
      <c r="J80">
        <f t="shared" si="246"/>
        <v>0</v>
      </c>
      <c r="K80">
        <f t="shared" si="247"/>
        <v>0</v>
      </c>
      <c r="L80">
        <f t="shared" ref="L80:O80" si="311">K80</f>
        <v>0</v>
      </c>
      <c r="M80">
        <f t="shared" si="311"/>
        <v>0</v>
      </c>
      <c r="N80">
        <f t="shared" si="311"/>
        <v>0</v>
      </c>
      <c r="O80">
        <f t="shared" si="311"/>
        <v>0</v>
      </c>
      <c r="P80">
        <f t="shared" si="249"/>
        <v>5.25</v>
      </c>
      <c r="Q80">
        <f t="shared" ref="Q80:S80" si="312">P80</f>
        <v>5.25</v>
      </c>
      <c r="R80">
        <f t="shared" si="312"/>
        <v>5.25</v>
      </c>
      <c r="S80">
        <f t="shared" si="312"/>
        <v>5.25</v>
      </c>
      <c r="T80">
        <f t="shared" si="251"/>
        <v>5.25</v>
      </c>
      <c r="U80">
        <f t="shared" ref="U80:W80" si="313">T80</f>
        <v>5.25</v>
      </c>
      <c r="V80">
        <f t="shared" si="313"/>
        <v>5.25</v>
      </c>
      <c r="W80">
        <f t="shared" si="313"/>
        <v>5.25</v>
      </c>
      <c r="X80">
        <v>4.5</v>
      </c>
      <c r="Y80">
        <f t="shared" si="253"/>
        <v>4.5</v>
      </c>
      <c r="Z80">
        <v>4.5</v>
      </c>
      <c r="AA80">
        <v>4.5</v>
      </c>
      <c r="AC80" s="21">
        <f t="shared" si="254"/>
        <v>0</v>
      </c>
      <c r="AD80" s="21">
        <f t="shared" si="255"/>
        <v>0</v>
      </c>
      <c r="AE80" s="21">
        <f t="shared" si="256"/>
        <v>0</v>
      </c>
      <c r="AF80" s="21">
        <f t="shared" si="257"/>
        <v>0</v>
      </c>
      <c r="AG80" s="21">
        <f t="shared" si="258"/>
        <v>0</v>
      </c>
      <c r="AH80" s="21">
        <f t="shared" si="259"/>
        <v>0</v>
      </c>
      <c r="AI80" s="21">
        <f t="shared" si="260"/>
        <v>0</v>
      </c>
      <c r="AJ80" s="21">
        <f t="shared" si="261"/>
        <v>0</v>
      </c>
      <c r="AK80" s="21">
        <f t="shared" si="262"/>
        <v>0</v>
      </c>
      <c r="AL80" s="21">
        <f t="shared" si="263"/>
        <v>1.05</v>
      </c>
      <c r="AM80" s="21">
        <f t="shared" si="264"/>
        <v>1.05</v>
      </c>
      <c r="AN80" s="21">
        <f t="shared" si="265"/>
        <v>1.05</v>
      </c>
      <c r="AO80" s="21">
        <f t="shared" si="266"/>
        <v>1.05</v>
      </c>
      <c r="AP80" s="21">
        <f t="shared" si="267"/>
        <v>1.05</v>
      </c>
      <c r="AQ80" s="21">
        <f t="shared" si="268"/>
        <v>1.05</v>
      </c>
      <c r="AR80" s="21">
        <f t="shared" si="269"/>
        <v>1.05</v>
      </c>
      <c r="AS80" s="21">
        <f t="shared" si="270"/>
        <v>1.05</v>
      </c>
      <c r="AT80" s="21">
        <f t="shared" si="271"/>
        <v>0.9</v>
      </c>
      <c r="AU80" s="21">
        <f t="shared" si="272"/>
        <v>0.9</v>
      </c>
      <c r="AV80" s="21">
        <f t="shared" si="273"/>
        <v>0.9</v>
      </c>
      <c r="AW80" s="21">
        <f t="shared" si="274"/>
        <v>0.9</v>
      </c>
    </row>
    <row r="81" spans="1:49" x14ac:dyDescent="0.25">
      <c r="A81" s="19"/>
      <c r="B81" s="19"/>
      <c r="C81" s="19">
        <v>21</v>
      </c>
      <c r="D81" s="19">
        <v>21</v>
      </c>
      <c r="E81" s="19">
        <v>21</v>
      </c>
      <c r="G81">
        <f t="shared" si="243"/>
        <v>0</v>
      </c>
      <c r="H81">
        <f t="shared" si="244"/>
        <v>0</v>
      </c>
      <c r="I81">
        <f t="shared" si="245"/>
        <v>0</v>
      </c>
      <c r="J81">
        <f t="shared" si="246"/>
        <v>0</v>
      </c>
      <c r="K81">
        <f t="shared" si="247"/>
        <v>0</v>
      </c>
      <c r="L81">
        <f t="shared" ref="L81:O81" si="314">K81</f>
        <v>0</v>
      </c>
      <c r="M81">
        <f t="shared" si="314"/>
        <v>0</v>
      </c>
      <c r="N81">
        <f t="shared" si="314"/>
        <v>0</v>
      </c>
      <c r="O81">
        <f t="shared" si="314"/>
        <v>0</v>
      </c>
      <c r="P81">
        <f t="shared" si="249"/>
        <v>5.25</v>
      </c>
      <c r="Q81">
        <f t="shared" ref="Q81:S81" si="315">P81</f>
        <v>5.25</v>
      </c>
      <c r="R81">
        <f t="shared" si="315"/>
        <v>5.25</v>
      </c>
      <c r="S81">
        <f t="shared" si="315"/>
        <v>5.25</v>
      </c>
      <c r="T81">
        <f t="shared" si="251"/>
        <v>5.25</v>
      </c>
      <c r="U81">
        <f t="shared" ref="U81:W81" si="316">T81</f>
        <v>5.25</v>
      </c>
      <c r="V81">
        <f t="shared" si="316"/>
        <v>5.25</v>
      </c>
      <c r="W81">
        <f t="shared" si="316"/>
        <v>5.25</v>
      </c>
      <c r="X81">
        <v>4.5</v>
      </c>
      <c r="Y81">
        <f t="shared" si="253"/>
        <v>4.5</v>
      </c>
      <c r="Z81">
        <v>4.5</v>
      </c>
      <c r="AA81">
        <v>4.5</v>
      </c>
      <c r="AC81" s="21">
        <f t="shared" si="254"/>
        <v>0</v>
      </c>
      <c r="AD81" s="21">
        <f t="shared" si="255"/>
        <v>0</v>
      </c>
      <c r="AE81" s="21">
        <f t="shared" si="256"/>
        <v>0</v>
      </c>
      <c r="AF81" s="21">
        <f t="shared" si="257"/>
        <v>0</v>
      </c>
      <c r="AG81" s="21">
        <f t="shared" si="258"/>
        <v>0</v>
      </c>
      <c r="AH81" s="21">
        <f t="shared" si="259"/>
        <v>0</v>
      </c>
      <c r="AI81" s="21">
        <f t="shared" si="260"/>
        <v>0</v>
      </c>
      <c r="AJ81" s="21">
        <f t="shared" si="261"/>
        <v>0</v>
      </c>
      <c r="AK81" s="21">
        <f t="shared" si="262"/>
        <v>0</v>
      </c>
      <c r="AL81" s="21">
        <f t="shared" si="263"/>
        <v>1.05</v>
      </c>
      <c r="AM81" s="21">
        <f t="shared" si="264"/>
        <v>1.05</v>
      </c>
      <c r="AN81" s="21">
        <f t="shared" si="265"/>
        <v>1.05</v>
      </c>
      <c r="AO81" s="21">
        <f t="shared" si="266"/>
        <v>1.05</v>
      </c>
      <c r="AP81" s="21">
        <f t="shared" si="267"/>
        <v>1.05</v>
      </c>
      <c r="AQ81" s="21">
        <f t="shared" si="268"/>
        <v>1.05</v>
      </c>
      <c r="AR81" s="21">
        <f t="shared" si="269"/>
        <v>1.05</v>
      </c>
      <c r="AS81" s="21">
        <f t="shared" si="270"/>
        <v>1.05</v>
      </c>
      <c r="AT81" s="21">
        <f t="shared" si="271"/>
        <v>0.9</v>
      </c>
      <c r="AU81" s="21">
        <f t="shared" si="272"/>
        <v>0.9</v>
      </c>
      <c r="AV81" s="21">
        <f t="shared" si="273"/>
        <v>0.9</v>
      </c>
      <c r="AW81" s="21">
        <f t="shared" si="274"/>
        <v>0.9</v>
      </c>
    </row>
    <row r="82" spans="1:49" x14ac:dyDescent="0.25">
      <c r="A82" s="19"/>
      <c r="B82" s="19"/>
      <c r="C82" s="19">
        <v>21</v>
      </c>
      <c r="D82" s="19">
        <v>21</v>
      </c>
      <c r="E82" s="19">
        <v>21</v>
      </c>
      <c r="G82">
        <f t="shared" si="243"/>
        <v>0</v>
      </c>
      <c r="H82">
        <f t="shared" si="244"/>
        <v>0</v>
      </c>
      <c r="I82">
        <f t="shared" si="245"/>
        <v>0</v>
      </c>
      <c r="J82">
        <f t="shared" si="246"/>
        <v>0</v>
      </c>
      <c r="K82">
        <f t="shared" si="247"/>
        <v>0</v>
      </c>
      <c r="L82">
        <f t="shared" ref="L82:O82" si="317">K82</f>
        <v>0</v>
      </c>
      <c r="M82">
        <f t="shared" si="317"/>
        <v>0</v>
      </c>
      <c r="N82">
        <f t="shared" si="317"/>
        <v>0</v>
      </c>
      <c r="O82">
        <f t="shared" si="317"/>
        <v>0</v>
      </c>
      <c r="P82">
        <f t="shared" si="249"/>
        <v>5.25</v>
      </c>
      <c r="Q82">
        <f t="shared" ref="Q82:S82" si="318">P82</f>
        <v>5.25</v>
      </c>
      <c r="R82">
        <f t="shared" si="318"/>
        <v>5.25</v>
      </c>
      <c r="S82">
        <f t="shared" si="318"/>
        <v>5.25</v>
      </c>
      <c r="T82">
        <f t="shared" si="251"/>
        <v>5.25</v>
      </c>
      <c r="U82">
        <f t="shared" ref="U82:W82" si="319">T82</f>
        <v>5.25</v>
      </c>
      <c r="V82">
        <f t="shared" si="319"/>
        <v>5.25</v>
      </c>
      <c r="W82">
        <f t="shared" si="319"/>
        <v>5.25</v>
      </c>
      <c r="X82">
        <v>4.5</v>
      </c>
      <c r="Y82">
        <f t="shared" si="253"/>
        <v>4.5</v>
      </c>
      <c r="Z82">
        <v>4.5</v>
      </c>
      <c r="AA82">
        <v>4.5</v>
      </c>
      <c r="AC82" s="21">
        <f t="shared" si="254"/>
        <v>0</v>
      </c>
      <c r="AD82" s="21">
        <f t="shared" si="255"/>
        <v>0</v>
      </c>
      <c r="AE82" s="21">
        <f t="shared" si="256"/>
        <v>0</v>
      </c>
      <c r="AF82" s="21">
        <f t="shared" si="257"/>
        <v>0</v>
      </c>
      <c r="AG82" s="21">
        <f t="shared" si="258"/>
        <v>0</v>
      </c>
      <c r="AH82" s="21">
        <f t="shared" si="259"/>
        <v>0</v>
      </c>
      <c r="AI82" s="21">
        <f t="shared" si="260"/>
        <v>0</v>
      </c>
      <c r="AJ82" s="21">
        <f t="shared" si="261"/>
        <v>0</v>
      </c>
      <c r="AK82" s="21">
        <f t="shared" si="262"/>
        <v>0</v>
      </c>
      <c r="AL82" s="21">
        <f t="shared" si="263"/>
        <v>1.05</v>
      </c>
      <c r="AM82" s="21">
        <f t="shared" si="264"/>
        <v>1.05</v>
      </c>
      <c r="AN82" s="21">
        <f t="shared" si="265"/>
        <v>1.05</v>
      </c>
      <c r="AO82" s="21">
        <f t="shared" si="266"/>
        <v>1.05</v>
      </c>
      <c r="AP82" s="21">
        <f t="shared" si="267"/>
        <v>1.05</v>
      </c>
      <c r="AQ82" s="21">
        <f t="shared" si="268"/>
        <v>1.05</v>
      </c>
      <c r="AR82" s="21">
        <f t="shared" si="269"/>
        <v>1.05</v>
      </c>
      <c r="AS82" s="21">
        <f t="shared" si="270"/>
        <v>1.05</v>
      </c>
      <c r="AT82" s="21">
        <f t="shared" si="271"/>
        <v>0.9</v>
      </c>
      <c r="AU82" s="21">
        <f t="shared" si="272"/>
        <v>0.9</v>
      </c>
      <c r="AV82" s="21">
        <f t="shared" si="273"/>
        <v>0.9</v>
      </c>
      <c r="AW82" s="21">
        <f t="shared" si="274"/>
        <v>0.9</v>
      </c>
    </row>
    <row r="83" spans="1:49" x14ac:dyDescent="0.25">
      <c r="A83" s="19"/>
      <c r="B83" s="19"/>
      <c r="C83" s="19">
        <v>21</v>
      </c>
      <c r="D83" s="19">
        <v>21</v>
      </c>
      <c r="E83" s="19">
        <v>21</v>
      </c>
      <c r="G83">
        <f t="shared" si="243"/>
        <v>0</v>
      </c>
      <c r="H83">
        <f t="shared" si="244"/>
        <v>0</v>
      </c>
      <c r="I83">
        <f t="shared" si="245"/>
        <v>0</v>
      </c>
      <c r="J83">
        <f t="shared" si="246"/>
        <v>0</v>
      </c>
      <c r="K83">
        <f t="shared" si="247"/>
        <v>0</v>
      </c>
      <c r="L83">
        <f t="shared" ref="L83:O83" si="320">K83</f>
        <v>0</v>
      </c>
      <c r="M83">
        <f t="shared" si="320"/>
        <v>0</v>
      </c>
      <c r="N83">
        <f t="shared" si="320"/>
        <v>0</v>
      </c>
      <c r="O83">
        <f t="shared" si="320"/>
        <v>0</v>
      </c>
      <c r="P83">
        <f t="shared" si="249"/>
        <v>5.25</v>
      </c>
      <c r="Q83">
        <f t="shared" ref="Q83:S83" si="321">P83</f>
        <v>5.25</v>
      </c>
      <c r="R83">
        <f t="shared" si="321"/>
        <v>5.25</v>
      </c>
      <c r="S83">
        <f t="shared" si="321"/>
        <v>5.25</v>
      </c>
      <c r="T83">
        <f t="shared" si="251"/>
        <v>5.25</v>
      </c>
      <c r="U83">
        <f t="shared" ref="U83:W83" si="322">T83</f>
        <v>5.25</v>
      </c>
      <c r="V83">
        <f t="shared" si="322"/>
        <v>5.25</v>
      </c>
      <c r="W83">
        <f t="shared" si="322"/>
        <v>5.25</v>
      </c>
      <c r="X83">
        <v>4.5</v>
      </c>
      <c r="Y83">
        <f t="shared" si="253"/>
        <v>4.5</v>
      </c>
      <c r="Z83">
        <v>4.5</v>
      </c>
      <c r="AA83">
        <v>4.5</v>
      </c>
      <c r="AC83" s="21">
        <f t="shared" si="254"/>
        <v>0</v>
      </c>
      <c r="AD83" s="21">
        <f t="shared" si="255"/>
        <v>0</v>
      </c>
      <c r="AE83" s="21">
        <f t="shared" si="256"/>
        <v>0</v>
      </c>
      <c r="AF83" s="21">
        <f t="shared" si="257"/>
        <v>0</v>
      </c>
      <c r="AG83" s="21">
        <f t="shared" si="258"/>
        <v>0</v>
      </c>
      <c r="AH83" s="21">
        <f t="shared" si="259"/>
        <v>0</v>
      </c>
      <c r="AI83" s="21">
        <f t="shared" si="260"/>
        <v>0</v>
      </c>
      <c r="AJ83" s="21">
        <f t="shared" si="261"/>
        <v>0</v>
      </c>
      <c r="AK83" s="21">
        <f t="shared" si="262"/>
        <v>0</v>
      </c>
      <c r="AL83" s="21">
        <f t="shared" si="263"/>
        <v>1.05</v>
      </c>
      <c r="AM83" s="21">
        <f t="shared" si="264"/>
        <v>1.05</v>
      </c>
      <c r="AN83" s="21">
        <f t="shared" si="265"/>
        <v>1.05</v>
      </c>
      <c r="AO83" s="21">
        <f t="shared" si="266"/>
        <v>1.05</v>
      </c>
      <c r="AP83" s="21">
        <f t="shared" si="267"/>
        <v>1.05</v>
      </c>
      <c r="AQ83" s="21">
        <f t="shared" si="268"/>
        <v>1.05</v>
      </c>
      <c r="AR83" s="21">
        <f t="shared" si="269"/>
        <v>1.05</v>
      </c>
      <c r="AS83" s="21">
        <f t="shared" si="270"/>
        <v>1.05</v>
      </c>
      <c r="AT83" s="21">
        <f t="shared" si="271"/>
        <v>0.9</v>
      </c>
      <c r="AU83" s="21">
        <f t="shared" si="272"/>
        <v>0.9</v>
      </c>
      <c r="AV83" s="21">
        <f t="shared" si="273"/>
        <v>0.9</v>
      </c>
      <c r="AW83" s="21">
        <f t="shared" si="274"/>
        <v>0.9</v>
      </c>
    </row>
    <row r="84" spans="1:49" x14ac:dyDescent="0.25">
      <c r="A84" s="19"/>
      <c r="B84" s="19"/>
      <c r="C84" s="19">
        <v>21</v>
      </c>
      <c r="D84" s="19">
        <v>21</v>
      </c>
      <c r="E84" s="19">
        <v>21</v>
      </c>
      <c r="G84">
        <f t="shared" si="243"/>
        <v>0</v>
      </c>
      <c r="H84">
        <f t="shared" si="244"/>
        <v>0</v>
      </c>
      <c r="I84">
        <f t="shared" si="245"/>
        <v>0</v>
      </c>
      <c r="J84">
        <f t="shared" si="246"/>
        <v>0</v>
      </c>
      <c r="K84">
        <f t="shared" si="247"/>
        <v>0</v>
      </c>
      <c r="L84">
        <f t="shared" ref="L84:O84" si="323">K84</f>
        <v>0</v>
      </c>
      <c r="M84">
        <f t="shared" si="323"/>
        <v>0</v>
      </c>
      <c r="N84">
        <f t="shared" si="323"/>
        <v>0</v>
      </c>
      <c r="O84">
        <f t="shared" si="323"/>
        <v>0</v>
      </c>
      <c r="P84">
        <f t="shared" si="249"/>
        <v>5.25</v>
      </c>
      <c r="Q84">
        <f t="shared" ref="Q84:S84" si="324">P84</f>
        <v>5.25</v>
      </c>
      <c r="R84">
        <f t="shared" si="324"/>
        <v>5.25</v>
      </c>
      <c r="S84">
        <f t="shared" si="324"/>
        <v>5.25</v>
      </c>
      <c r="T84">
        <f t="shared" si="251"/>
        <v>5.25</v>
      </c>
      <c r="U84">
        <f t="shared" ref="U84:W84" si="325">T84</f>
        <v>5.25</v>
      </c>
      <c r="V84">
        <f t="shared" si="325"/>
        <v>5.25</v>
      </c>
      <c r="W84">
        <f t="shared" si="325"/>
        <v>5.25</v>
      </c>
      <c r="X84">
        <v>4.5</v>
      </c>
      <c r="Y84">
        <f t="shared" si="253"/>
        <v>4.5</v>
      </c>
      <c r="Z84">
        <v>4.5</v>
      </c>
      <c r="AA84">
        <v>4.5</v>
      </c>
      <c r="AC84" s="21">
        <f t="shared" si="254"/>
        <v>0</v>
      </c>
      <c r="AD84" s="21">
        <f t="shared" si="255"/>
        <v>0</v>
      </c>
      <c r="AE84" s="21">
        <f t="shared" si="256"/>
        <v>0</v>
      </c>
      <c r="AF84" s="21">
        <f t="shared" si="257"/>
        <v>0</v>
      </c>
      <c r="AG84" s="21">
        <f t="shared" si="258"/>
        <v>0</v>
      </c>
      <c r="AH84" s="21">
        <f t="shared" si="259"/>
        <v>0</v>
      </c>
      <c r="AI84" s="21">
        <f t="shared" si="260"/>
        <v>0</v>
      </c>
      <c r="AJ84" s="21">
        <f t="shared" si="261"/>
        <v>0</v>
      </c>
      <c r="AK84" s="21">
        <f t="shared" si="262"/>
        <v>0</v>
      </c>
      <c r="AL84" s="21">
        <f t="shared" si="263"/>
        <v>1.05</v>
      </c>
      <c r="AM84" s="21">
        <f t="shared" si="264"/>
        <v>1.05</v>
      </c>
      <c r="AN84" s="21">
        <f t="shared" si="265"/>
        <v>1.05</v>
      </c>
      <c r="AO84" s="21">
        <f t="shared" si="266"/>
        <v>1.05</v>
      </c>
      <c r="AP84" s="21">
        <f t="shared" si="267"/>
        <v>1.05</v>
      </c>
      <c r="AQ84" s="21">
        <f t="shared" si="268"/>
        <v>1.05</v>
      </c>
      <c r="AR84" s="21">
        <f t="shared" si="269"/>
        <v>1.05</v>
      </c>
      <c r="AS84" s="21">
        <f t="shared" si="270"/>
        <v>1.05</v>
      </c>
      <c r="AT84" s="21">
        <f t="shared" si="271"/>
        <v>0.9</v>
      </c>
      <c r="AU84" s="21">
        <f t="shared" si="272"/>
        <v>0.9</v>
      </c>
      <c r="AV84" s="21">
        <f t="shared" si="273"/>
        <v>0.9</v>
      </c>
      <c r="AW84" s="21">
        <f t="shared" si="274"/>
        <v>0.9</v>
      </c>
    </row>
    <row r="85" spans="1:49" x14ac:dyDescent="0.25">
      <c r="A85" s="19"/>
      <c r="B85" s="19"/>
      <c r="C85" s="19">
        <v>21</v>
      </c>
      <c r="D85" s="19">
        <v>21</v>
      </c>
      <c r="E85" s="19">
        <v>21</v>
      </c>
      <c r="G85">
        <f t="shared" si="243"/>
        <v>0</v>
      </c>
      <c r="H85">
        <f t="shared" si="244"/>
        <v>0</v>
      </c>
      <c r="I85">
        <f t="shared" si="245"/>
        <v>0</v>
      </c>
      <c r="J85">
        <f t="shared" si="246"/>
        <v>0</v>
      </c>
      <c r="K85">
        <f t="shared" si="247"/>
        <v>0</v>
      </c>
      <c r="L85">
        <f t="shared" ref="L85:O85" si="326">K85</f>
        <v>0</v>
      </c>
      <c r="M85">
        <f t="shared" si="326"/>
        <v>0</v>
      </c>
      <c r="N85">
        <f t="shared" si="326"/>
        <v>0</v>
      </c>
      <c r="O85">
        <f t="shared" si="326"/>
        <v>0</v>
      </c>
      <c r="P85">
        <f t="shared" si="249"/>
        <v>5.25</v>
      </c>
      <c r="Q85">
        <f t="shared" ref="Q85:S85" si="327">P85</f>
        <v>5.25</v>
      </c>
      <c r="R85">
        <f t="shared" si="327"/>
        <v>5.25</v>
      </c>
      <c r="S85">
        <f t="shared" si="327"/>
        <v>5.25</v>
      </c>
      <c r="T85">
        <f t="shared" si="251"/>
        <v>5.25</v>
      </c>
      <c r="U85">
        <f t="shared" ref="U85:W85" si="328">T85</f>
        <v>5.25</v>
      </c>
      <c r="V85">
        <f t="shared" si="328"/>
        <v>5.25</v>
      </c>
      <c r="W85">
        <f t="shared" si="328"/>
        <v>5.25</v>
      </c>
      <c r="X85">
        <v>4.5</v>
      </c>
      <c r="Y85">
        <f t="shared" si="253"/>
        <v>4.5</v>
      </c>
      <c r="Z85">
        <v>4.5</v>
      </c>
      <c r="AA85">
        <v>4.5</v>
      </c>
      <c r="AC85" s="21">
        <f t="shared" si="254"/>
        <v>0</v>
      </c>
      <c r="AD85" s="21">
        <f t="shared" si="255"/>
        <v>0</v>
      </c>
      <c r="AE85" s="21">
        <f t="shared" si="256"/>
        <v>0</v>
      </c>
      <c r="AF85" s="21">
        <f t="shared" si="257"/>
        <v>0</v>
      </c>
      <c r="AG85" s="21">
        <f t="shared" si="258"/>
        <v>0</v>
      </c>
      <c r="AH85" s="21">
        <f t="shared" si="259"/>
        <v>0</v>
      </c>
      <c r="AI85" s="21">
        <f t="shared" si="260"/>
        <v>0</v>
      </c>
      <c r="AJ85" s="21">
        <f t="shared" si="261"/>
        <v>0</v>
      </c>
      <c r="AK85" s="21">
        <f t="shared" si="262"/>
        <v>0</v>
      </c>
      <c r="AL85" s="21">
        <f t="shared" si="263"/>
        <v>1.05</v>
      </c>
      <c r="AM85" s="21">
        <f t="shared" si="264"/>
        <v>1.05</v>
      </c>
      <c r="AN85" s="21">
        <f t="shared" si="265"/>
        <v>1.05</v>
      </c>
      <c r="AO85" s="21">
        <f t="shared" si="266"/>
        <v>1.05</v>
      </c>
      <c r="AP85" s="21">
        <f t="shared" si="267"/>
        <v>1.05</v>
      </c>
      <c r="AQ85" s="21">
        <f t="shared" si="268"/>
        <v>1.05</v>
      </c>
      <c r="AR85" s="21">
        <f t="shared" si="269"/>
        <v>1.05</v>
      </c>
      <c r="AS85" s="21">
        <f t="shared" si="270"/>
        <v>1.05</v>
      </c>
      <c r="AT85" s="21">
        <f t="shared" si="271"/>
        <v>0.9</v>
      </c>
      <c r="AU85" s="21">
        <f t="shared" si="272"/>
        <v>0.9</v>
      </c>
      <c r="AV85" s="21">
        <f t="shared" si="273"/>
        <v>0.9</v>
      </c>
      <c r="AW85" s="21">
        <f t="shared" si="274"/>
        <v>0.9</v>
      </c>
    </row>
    <row r="86" spans="1:49" x14ac:dyDescent="0.25">
      <c r="A86" s="19"/>
      <c r="B86" s="19"/>
      <c r="C86" s="19">
        <v>21</v>
      </c>
      <c r="D86" s="19">
        <v>21</v>
      </c>
      <c r="E86" s="19">
        <v>21</v>
      </c>
      <c r="G86">
        <f t="shared" si="243"/>
        <v>0</v>
      </c>
      <c r="H86">
        <f t="shared" si="244"/>
        <v>0</v>
      </c>
      <c r="I86">
        <f t="shared" si="245"/>
        <v>0</v>
      </c>
      <c r="J86">
        <f t="shared" si="246"/>
        <v>0</v>
      </c>
      <c r="K86">
        <f t="shared" si="247"/>
        <v>0</v>
      </c>
      <c r="L86">
        <f t="shared" ref="L86:O86" si="329">K86</f>
        <v>0</v>
      </c>
      <c r="M86">
        <f t="shared" si="329"/>
        <v>0</v>
      </c>
      <c r="N86">
        <f t="shared" si="329"/>
        <v>0</v>
      </c>
      <c r="O86">
        <f t="shared" si="329"/>
        <v>0</v>
      </c>
      <c r="P86">
        <f t="shared" si="249"/>
        <v>5.25</v>
      </c>
      <c r="Q86">
        <f t="shared" ref="Q86:S86" si="330">P86</f>
        <v>5.25</v>
      </c>
      <c r="R86">
        <f t="shared" si="330"/>
        <v>5.25</v>
      </c>
      <c r="S86">
        <f t="shared" si="330"/>
        <v>5.25</v>
      </c>
      <c r="T86">
        <f t="shared" si="251"/>
        <v>5.25</v>
      </c>
      <c r="U86">
        <f t="shared" ref="U86:W86" si="331">T86</f>
        <v>5.25</v>
      </c>
      <c r="V86">
        <f t="shared" si="331"/>
        <v>5.25</v>
      </c>
      <c r="W86">
        <f t="shared" si="331"/>
        <v>5.25</v>
      </c>
      <c r="X86">
        <v>4.5</v>
      </c>
      <c r="Y86">
        <f t="shared" si="253"/>
        <v>4.5</v>
      </c>
      <c r="Z86">
        <v>4.5</v>
      </c>
      <c r="AA86">
        <v>4.5</v>
      </c>
      <c r="AC86" s="21">
        <f t="shared" si="254"/>
        <v>0</v>
      </c>
      <c r="AD86" s="21">
        <f t="shared" si="255"/>
        <v>0</v>
      </c>
      <c r="AE86" s="21">
        <f t="shared" si="256"/>
        <v>0</v>
      </c>
      <c r="AF86" s="21">
        <f t="shared" si="257"/>
        <v>0</v>
      </c>
      <c r="AG86" s="21">
        <f t="shared" si="258"/>
        <v>0</v>
      </c>
      <c r="AH86" s="21">
        <f t="shared" si="259"/>
        <v>0</v>
      </c>
      <c r="AI86" s="21">
        <f t="shared" si="260"/>
        <v>0</v>
      </c>
      <c r="AJ86" s="21">
        <f t="shared" si="261"/>
        <v>0</v>
      </c>
      <c r="AK86" s="21">
        <f t="shared" si="262"/>
        <v>0</v>
      </c>
      <c r="AL86" s="21">
        <f t="shared" si="263"/>
        <v>1.05</v>
      </c>
      <c r="AM86" s="21">
        <f t="shared" si="264"/>
        <v>1.05</v>
      </c>
      <c r="AN86" s="21">
        <f t="shared" si="265"/>
        <v>1.05</v>
      </c>
      <c r="AO86" s="21">
        <f t="shared" si="266"/>
        <v>1.05</v>
      </c>
      <c r="AP86" s="21">
        <f t="shared" si="267"/>
        <v>1.05</v>
      </c>
      <c r="AQ86" s="21">
        <f t="shared" si="268"/>
        <v>1.05</v>
      </c>
      <c r="AR86" s="21">
        <f t="shared" si="269"/>
        <v>1.05</v>
      </c>
      <c r="AS86" s="21">
        <f t="shared" si="270"/>
        <v>1.05</v>
      </c>
      <c r="AT86" s="21">
        <f t="shared" si="271"/>
        <v>0.9</v>
      </c>
      <c r="AU86" s="21">
        <f t="shared" si="272"/>
        <v>0.9</v>
      </c>
      <c r="AV86" s="21">
        <f t="shared" si="273"/>
        <v>0.9</v>
      </c>
      <c r="AW86" s="21">
        <f t="shared" si="274"/>
        <v>0.9</v>
      </c>
    </row>
    <row r="87" spans="1:49" x14ac:dyDescent="0.25">
      <c r="A87" s="19"/>
      <c r="B87" s="19"/>
      <c r="C87" s="19">
        <v>21</v>
      </c>
      <c r="D87" s="19">
        <v>21</v>
      </c>
      <c r="E87" s="19">
        <v>21</v>
      </c>
      <c r="G87">
        <f t="shared" si="243"/>
        <v>0</v>
      </c>
      <c r="H87">
        <f t="shared" si="244"/>
        <v>0</v>
      </c>
      <c r="I87">
        <f t="shared" si="245"/>
        <v>0</v>
      </c>
      <c r="J87">
        <f t="shared" si="246"/>
        <v>0</v>
      </c>
      <c r="K87">
        <f t="shared" si="247"/>
        <v>0</v>
      </c>
      <c r="L87">
        <f t="shared" ref="L87:O87" si="332">K87</f>
        <v>0</v>
      </c>
      <c r="M87">
        <f t="shared" si="332"/>
        <v>0</v>
      </c>
      <c r="N87">
        <f t="shared" si="332"/>
        <v>0</v>
      </c>
      <c r="O87">
        <f t="shared" si="332"/>
        <v>0</v>
      </c>
      <c r="P87">
        <f t="shared" si="249"/>
        <v>5.25</v>
      </c>
      <c r="Q87">
        <f t="shared" ref="Q87:S87" si="333">P87</f>
        <v>5.25</v>
      </c>
      <c r="R87">
        <f t="shared" si="333"/>
        <v>5.25</v>
      </c>
      <c r="S87">
        <f t="shared" si="333"/>
        <v>5.25</v>
      </c>
      <c r="T87">
        <f t="shared" si="251"/>
        <v>5.25</v>
      </c>
      <c r="U87">
        <f t="shared" ref="U87:W87" si="334">T87</f>
        <v>5.25</v>
      </c>
      <c r="V87">
        <f t="shared" si="334"/>
        <v>5.25</v>
      </c>
      <c r="W87">
        <f t="shared" si="334"/>
        <v>5.25</v>
      </c>
      <c r="X87">
        <v>4.5</v>
      </c>
      <c r="Y87">
        <f t="shared" si="253"/>
        <v>4.5</v>
      </c>
      <c r="Z87">
        <v>4.5</v>
      </c>
      <c r="AA87">
        <v>4.5</v>
      </c>
      <c r="AC87" s="21">
        <f t="shared" si="254"/>
        <v>0</v>
      </c>
      <c r="AD87" s="21">
        <f t="shared" si="255"/>
        <v>0</v>
      </c>
      <c r="AE87" s="21">
        <f t="shared" si="256"/>
        <v>0</v>
      </c>
      <c r="AF87" s="21">
        <f t="shared" si="257"/>
        <v>0</v>
      </c>
      <c r="AG87" s="21">
        <f t="shared" si="258"/>
        <v>0</v>
      </c>
      <c r="AH87" s="21">
        <f t="shared" si="259"/>
        <v>0</v>
      </c>
      <c r="AI87" s="21">
        <f t="shared" si="260"/>
        <v>0</v>
      </c>
      <c r="AJ87" s="21">
        <f t="shared" si="261"/>
        <v>0</v>
      </c>
      <c r="AK87" s="21">
        <f t="shared" si="262"/>
        <v>0</v>
      </c>
      <c r="AL87" s="21">
        <f t="shared" si="263"/>
        <v>1.05</v>
      </c>
      <c r="AM87" s="21">
        <f t="shared" si="264"/>
        <v>1.05</v>
      </c>
      <c r="AN87" s="21">
        <f t="shared" si="265"/>
        <v>1.05</v>
      </c>
      <c r="AO87" s="21">
        <f t="shared" si="266"/>
        <v>1.05</v>
      </c>
      <c r="AP87" s="21">
        <f t="shared" si="267"/>
        <v>1.05</v>
      </c>
      <c r="AQ87" s="21">
        <f t="shared" si="268"/>
        <v>1.05</v>
      </c>
      <c r="AR87" s="21">
        <f t="shared" si="269"/>
        <v>1.05</v>
      </c>
      <c r="AS87" s="21">
        <f t="shared" si="270"/>
        <v>1.05</v>
      </c>
      <c r="AT87" s="21">
        <f t="shared" si="271"/>
        <v>0.9</v>
      </c>
      <c r="AU87" s="21">
        <f t="shared" si="272"/>
        <v>0.9</v>
      </c>
      <c r="AV87" s="21">
        <f t="shared" si="273"/>
        <v>0.9</v>
      </c>
      <c r="AW87" s="21">
        <f t="shared" si="274"/>
        <v>0.9</v>
      </c>
    </row>
    <row r="88" spans="1:49" x14ac:dyDescent="0.25">
      <c r="A88" s="19"/>
      <c r="B88" s="19"/>
      <c r="C88" s="19">
        <v>21</v>
      </c>
      <c r="D88" s="19">
        <v>21</v>
      </c>
      <c r="E88" s="19">
        <v>21</v>
      </c>
      <c r="G88">
        <f t="shared" si="243"/>
        <v>0</v>
      </c>
      <c r="H88">
        <f t="shared" si="244"/>
        <v>0</v>
      </c>
      <c r="I88">
        <f t="shared" si="245"/>
        <v>0</v>
      </c>
      <c r="J88">
        <f t="shared" si="246"/>
        <v>0</v>
      </c>
      <c r="K88">
        <f t="shared" si="247"/>
        <v>0</v>
      </c>
      <c r="L88">
        <f t="shared" ref="L88:O88" si="335">K88</f>
        <v>0</v>
      </c>
      <c r="M88">
        <f t="shared" si="335"/>
        <v>0</v>
      </c>
      <c r="N88">
        <f t="shared" si="335"/>
        <v>0</v>
      </c>
      <c r="O88">
        <f t="shared" si="335"/>
        <v>0</v>
      </c>
      <c r="P88">
        <f t="shared" si="249"/>
        <v>5.25</v>
      </c>
      <c r="Q88">
        <f t="shared" ref="Q88:S88" si="336">P88</f>
        <v>5.25</v>
      </c>
      <c r="R88">
        <f t="shared" si="336"/>
        <v>5.25</v>
      </c>
      <c r="S88">
        <f t="shared" si="336"/>
        <v>5.25</v>
      </c>
      <c r="T88">
        <f t="shared" si="251"/>
        <v>5.25</v>
      </c>
      <c r="U88">
        <f t="shared" ref="U88:W88" si="337">T88</f>
        <v>5.25</v>
      </c>
      <c r="V88">
        <f t="shared" si="337"/>
        <v>5.25</v>
      </c>
      <c r="W88">
        <f t="shared" si="337"/>
        <v>5.25</v>
      </c>
      <c r="X88">
        <v>4.5</v>
      </c>
      <c r="Y88">
        <f t="shared" si="253"/>
        <v>4.5</v>
      </c>
      <c r="Z88">
        <v>4.5</v>
      </c>
      <c r="AA88">
        <v>4.5</v>
      </c>
      <c r="AC88" s="21">
        <f t="shared" si="254"/>
        <v>0</v>
      </c>
      <c r="AD88" s="21">
        <f t="shared" si="255"/>
        <v>0</v>
      </c>
      <c r="AE88" s="21">
        <f t="shared" si="256"/>
        <v>0</v>
      </c>
      <c r="AF88" s="21">
        <f t="shared" si="257"/>
        <v>0</v>
      </c>
      <c r="AG88" s="21">
        <f t="shared" si="258"/>
        <v>0</v>
      </c>
      <c r="AH88" s="21">
        <f t="shared" si="259"/>
        <v>0</v>
      </c>
      <c r="AI88" s="21">
        <f t="shared" si="260"/>
        <v>0</v>
      </c>
      <c r="AJ88" s="21">
        <f t="shared" si="261"/>
        <v>0</v>
      </c>
      <c r="AK88" s="21">
        <f t="shared" si="262"/>
        <v>0</v>
      </c>
      <c r="AL88" s="21">
        <f t="shared" si="263"/>
        <v>1.05</v>
      </c>
      <c r="AM88" s="21">
        <f t="shared" si="264"/>
        <v>1.05</v>
      </c>
      <c r="AN88" s="21">
        <f t="shared" si="265"/>
        <v>1.05</v>
      </c>
      <c r="AO88" s="21">
        <f t="shared" si="266"/>
        <v>1.05</v>
      </c>
      <c r="AP88" s="21">
        <f t="shared" si="267"/>
        <v>1.05</v>
      </c>
      <c r="AQ88" s="21">
        <f t="shared" si="268"/>
        <v>1.05</v>
      </c>
      <c r="AR88" s="21">
        <f t="shared" si="269"/>
        <v>1.05</v>
      </c>
      <c r="AS88" s="21">
        <f t="shared" si="270"/>
        <v>1.05</v>
      </c>
      <c r="AT88" s="21">
        <f t="shared" si="271"/>
        <v>0.9</v>
      </c>
      <c r="AU88" s="21">
        <f t="shared" si="272"/>
        <v>0.9</v>
      </c>
      <c r="AV88" s="21">
        <f t="shared" si="273"/>
        <v>0.9</v>
      </c>
      <c r="AW88" s="21">
        <f t="shared" si="274"/>
        <v>0.9</v>
      </c>
    </row>
    <row r="89" spans="1:49" x14ac:dyDescent="0.25">
      <c r="A89" s="19"/>
      <c r="B89" s="19"/>
      <c r="C89" s="19">
        <v>21</v>
      </c>
      <c r="D89" s="19">
        <v>21</v>
      </c>
      <c r="E89" s="19">
        <v>21</v>
      </c>
      <c r="G89">
        <f t="shared" si="243"/>
        <v>0</v>
      </c>
      <c r="H89">
        <f t="shared" si="244"/>
        <v>0</v>
      </c>
      <c r="I89">
        <f t="shared" si="245"/>
        <v>0</v>
      </c>
      <c r="J89">
        <f t="shared" si="246"/>
        <v>0</v>
      </c>
      <c r="K89">
        <f t="shared" si="247"/>
        <v>0</v>
      </c>
      <c r="L89">
        <f t="shared" ref="L89:O89" si="338">K89</f>
        <v>0</v>
      </c>
      <c r="M89">
        <f t="shared" si="338"/>
        <v>0</v>
      </c>
      <c r="N89">
        <f t="shared" si="338"/>
        <v>0</v>
      </c>
      <c r="O89">
        <f t="shared" si="338"/>
        <v>0</v>
      </c>
      <c r="P89">
        <f t="shared" si="249"/>
        <v>5.25</v>
      </c>
      <c r="Q89">
        <f t="shared" ref="Q89:S89" si="339">P89</f>
        <v>5.25</v>
      </c>
      <c r="R89">
        <f t="shared" si="339"/>
        <v>5.25</v>
      </c>
      <c r="S89">
        <f t="shared" si="339"/>
        <v>5.25</v>
      </c>
      <c r="T89">
        <f t="shared" si="251"/>
        <v>5.25</v>
      </c>
      <c r="U89">
        <f t="shared" ref="U89:W89" si="340">T89</f>
        <v>5.25</v>
      </c>
      <c r="V89">
        <f t="shared" si="340"/>
        <v>5.25</v>
      </c>
      <c r="W89">
        <f t="shared" si="340"/>
        <v>5.25</v>
      </c>
      <c r="X89">
        <v>4.5</v>
      </c>
      <c r="Y89">
        <f t="shared" si="253"/>
        <v>4.5</v>
      </c>
      <c r="Z89">
        <v>4.5</v>
      </c>
      <c r="AA89">
        <v>4.5</v>
      </c>
      <c r="AC89" s="21">
        <f t="shared" si="254"/>
        <v>0</v>
      </c>
      <c r="AD89" s="21">
        <f t="shared" si="255"/>
        <v>0</v>
      </c>
      <c r="AE89" s="21">
        <f t="shared" si="256"/>
        <v>0</v>
      </c>
      <c r="AF89" s="21">
        <f t="shared" si="257"/>
        <v>0</v>
      </c>
      <c r="AG89" s="21">
        <f t="shared" si="258"/>
        <v>0</v>
      </c>
      <c r="AH89" s="21">
        <f t="shared" si="259"/>
        <v>0</v>
      </c>
      <c r="AI89" s="21">
        <f t="shared" si="260"/>
        <v>0</v>
      </c>
      <c r="AJ89" s="21">
        <f t="shared" si="261"/>
        <v>0</v>
      </c>
      <c r="AK89" s="21">
        <f t="shared" si="262"/>
        <v>0</v>
      </c>
      <c r="AL89" s="21">
        <f t="shared" si="263"/>
        <v>1.05</v>
      </c>
      <c r="AM89" s="21">
        <f t="shared" si="264"/>
        <v>1.05</v>
      </c>
      <c r="AN89" s="21">
        <f t="shared" si="265"/>
        <v>1.05</v>
      </c>
      <c r="AO89" s="21">
        <f t="shared" si="266"/>
        <v>1.05</v>
      </c>
      <c r="AP89" s="21">
        <f t="shared" si="267"/>
        <v>1.05</v>
      </c>
      <c r="AQ89" s="21">
        <f t="shared" si="268"/>
        <v>1.05</v>
      </c>
      <c r="AR89" s="21">
        <f t="shared" si="269"/>
        <v>1.05</v>
      </c>
      <c r="AS89" s="21">
        <f t="shared" si="270"/>
        <v>1.05</v>
      </c>
      <c r="AT89" s="21">
        <f t="shared" si="271"/>
        <v>0.9</v>
      </c>
      <c r="AU89" s="21">
        <f t="shared" si="272"/>
        <v>0.9</v>
      </c>
      <c r="AV89" s="21">
        <f t="shared" si="273"/>
        <v>0.9</v>
      </c>
      <c r="AW89" s="21">
        <f t="shared" si="274"/>
        <v>0.9</v>
      </c>
    </row>
    <row r="90" spans="1:49" x14ac:dyDescent="0.25">
      <c r="A90" s="19"/>
      <c r="B90" s="19"/>
      <c r="C90" s="19">
        <v>21</v>
      </c>
      <c r="D90" s="19">
        <v>21</v>
      </c>
      <c r="E90" s="19">
        <v>21</v>
      </c>
      <c r="G90">
        <f t="shared" si="243"/>
        <v>0</v>
      </c>
      <c r="H90">
        <f t="shared" si="244"/>
        <v>0</v>
      </c>
      <c r="I90">
        <f t="shared" si="245"/>
        <v>0</v>
      </c>
      <c r="J90">
        <f t="shared" si="246"/>
        <v>0</v>
      </c>
      <c r="K90">
        <f t="shared" si="247"/>
        <v>0</v>
      </c>
      <c r="L90">
        <f t="shared" ref="L90:O90" si="341">K90</f>
        <v>0</v>
      </c>
      <c r="M90">
        <f t="shared" si="341"/>
        <v>0</v>
      </c>
      <c r="N90">
        <f t="shared" si="341"/>
        <v>0</v>
      </c>
      <c r="O90">
        <f t="shared" si="341"/>
        <v>0</v>
      </c>
      <c r="P90">
        <f t="shared" si="249"/>
        <v>5.25</v>
      </c>
      <c r="Q90">
        <f t="shared" ref="Q90:S90" si="342">P90</f>
        <v>5.25</v>
      </c>
      <c r="R90">
        <f t="shared" si="342"/>
        <v>5.25</v>
      </c>
      <c r="S90">
        <f t="shared" si="342"/>
        <v>5.25</v>
      </c>
      <c r="T90">
        <f t="shared" si="251"/>
        <v>5.25</v>
      </c>
      <c r="U90">
        <f t="shared" ref="U90:W90" si="343">T90</f>
        <v>5.25</v>
      </c>
      <c r="V90">
        <f t="shared" si="343"/>
        <v>5.25</v>
      </c>
      <c r="W90">
        <f t="shared" si="343"/>
        <v>5.25</v>
      </c>
      <c r="X90">
        <v>4.5</v>
      </c>
      <c r="Y90">
        <f t="shared" si="253"/>
        <v>4.5</v>
      </c>
      <c r="Z90">
        <v>4.5</v>
      </c>
      <c r="AA90">
        <v>4.5</v>
      </c>
      <c r="AC90" s="21">
        <f t="shared" si="254"/>
        <v>0</v>
      </c>
      <c r="AD90" s="21">
        <f t="shared" si="255"/>
        <v>0</v>
      </c>
      <c r="AE90" s="21">
        <f t="shared" si="256"/>
        <v>0</v>
      </c>
      <c r="AF90" s="21">
        <f t="shared" si="257"/>
        <v>0</v>
      </c>
      <c r="AG90" s="21">
        <f t="shared" si="258"/>
        <v>0</v>
      </c>
      <c r="AH90" s="21">
        <f t="shared" si="259"/>
        <v>0</v>
      </c>
      <c r="AI90" s="21">
        <f t="shared" si="260"/>
        <v>0</v>
      </c>
      <c r="AJ90" s="21">
        <f t="shared" si="261"/>
        <v>0</v>
      </c>
      <c r="AK90" s="21">
        <f t="shared" si="262"/>
        <v>0</v>
      </c>
      <c r="AL90" s="21">
        <f t="shared" si="263"/>
        <v>1.05</v>
      </c>
      <c r="AM90" s="21">
        <f t="shared" si="264"/>
        <v>1.05</v>
      </c>
      <c r="AN90" s="21">
        <f t="shared" si="265"/>
        <v>1.05</v>
      </c>
      <c r="AO90" s="21">
        <f t="shared" si="266"/>
        <v>1.05</v>
      </c>
      <c r="AP90" s="21">
        <f t="shared" si="267"/>
        <v>1.05</v>
      </c>
      <c r="AQ90" s="21">
        <f t="shared" si="268"/>
        <v>1.05</v>
      </c>
      <c r="AR90" s="21">
        <f t="shared" si="269"/>
        <v>1.05</v>
      </c>
      <c r="AS90" s="21">
        <f t="shared" si="270"/>
        <v>1.05</v>
      </c>
      <c r="AT90" s="21">
        <f t="shared" si="271"/>
        <v>0.9</v>
      </c>
      <c r="AU90" s="21">
        <f t="shared" si="272"/>
        <v>0.9</v>
      </c>
      <c r="AV90" s="21">
        <f t="shared" si="273"/>
        <v>0.9</v>
      </c>
      <c r="AW90" s="21">
        <f t="shared" si="274"/>
        <v>0.9</v>
      </c>
    </row>
    <row r="91" spans="1:49" x14ac:dyDescent="0.25">
      <c r="A91" s="19">
        <v>21</v>
      </c>
      <c r="B91" s="19">
        <v>21</v>
      </c>
      <c r="C91" s="19">
        <v>21</v>
      </c>
      <c r="D91" s="19">
        <v>21</v>
      </c>
      <c r="E91" s="19">
        <v>21</v>
      </c>
      <c r="G91">
        <f t="shared" si="243"/>
        <v>5.25</v>
      </c>
      <c r="H91">
        <f t="shared" si="244"/>
        <v>5.25</v>
      </c>
      <c r="I91">
        <f t="shared" si="245"/>
        <v>5.25</v>
      </c>
      <c r="J91">
        <f t="shared" si="246"/>
        <v>5.25</v>
      </c>
      <c r="K91">
        <f t="shared" si="247"/>
        <v>4.2</v>
      </c>
      <c r="L91">
        <f t="shared" ref="L91:O91" si="344">K91</f>
        <v>4.2</v>
      </c>
      <c r="M91">
        <f t="shared" si="344"/>
        <v>4.2</v>
      </c>
      <c r="N91">
        <f t="shared" si="344"/>
        <v>4.2</v>
      </c>
      <c r="O91">
        <f t="shared" si="344"/>
        <v>4.2</v>
      </c>
      <c r="P91">
        <f t="shared" si="249"/>
        <v>5.25</v>
      </c>
      <c r="Q91">
        <f t="shared" ref="Q91:S91" si="345">P91</f>
        <v>5.25</v>
      </c>
      <c r="R91">
        <f t="shared" si="345"/>
        <v>5.25</v>
      </c>
      <c r="S91">
        <f t="shared" si="345"/>
        <v>5.25</v>
      </c>
      <c r="T91">
        <f t="shared" si="251"/>
        <v>5.25</v>
      </c>
      <c r="U91">
        <f t="shared" ref="U91:W91" si="346">T91</f>
        <v>5.25</v>
      </c>
      <c r="V91">
        <f t="shared" si="346"/>
        <v>5.25</v>
      </c>
      <c r="W91">
        <f t="shared" si="346"/>
        <v>5.25</v>
      </c>
      <c r="X91">
        <v>4.5</v>
      </c>
      <c r="Y91">
        <f t="shared" si="253"/>
        <v>4.5</v>
      </c>
      <c r="Z91">
        <v>4.5</v>
      </c>
      <c r="AA91">
        <v>4.5</v>
      </c>
      <c r="AC91" s="21">
        <f t="shared" si="254"/>
        <v>1.05</v>
      </c>
      <c r="AD91" s="21">
        <f t="shared" si="255"/>
        <v>1.05</v>
      </c>
      <c r="AE91" s="21">
        <f t="shared" si="256"/>
        <v>1.05</v>
      </c>
      <c r="AF91" s="21">
        <f t="shared" si="257"/>
        <v>1.05</v>
      </c>
      <c r="AG91" s="21">
        <f t="shared" si="258"/>
        <v>0.84000000000000008</v>
      </c>
      <c r="AH91" s="21">
        <f t="shared" si="259"/>
        <v>0.84000000000000008</v>
      </c>
      <c r="AI91" s="21">
        <f t="shared" si="260"/>
        <v>0.84000000000000008</v>
      </c>
      <c r="AJ91" s="21">
        <f t="shared" si="261"/>
        <v>0.84000000000000008</v>
      </c>
      <c r="AK91" s="21">
        <f t="shared" si="262"/>
        <v>0.84000000000000008</v>
      </c>
      <c r="AL91" s="21">
        <f t="shared" si="263"/>
        <v>1.05</v>
      </c>
      <c r="AM91" s="21">
        <f t="shared" si="264"/>
        <v>1.05</v>
      </c>
      <c r="AN91" s="21">
        <f t="shared" si="265"/>
        <v>1.05</v>
      </c>
      <c r="AO91" s="21">
        <f t="shared" si="266"/>
        <v>1.05</v>
      </c>
      <c r="AP91" s="21">
        <f t="shared" si="267"/>
        <v>1.05</v>
      </c>
      <c r="AQ91" s="21">
        <f t="shared" si="268"/>
        <v>1.05</v>
      </c>
      <c r="AR91" s="21">
        <f t="shared" si="269"/>
        <v>1.05</v>
      </c>
      <c r="AS91" s="21">
        <f t="shared" si="270"/>
        <v>1.05</v>
      </c>
      <c r="AT91" s="21">
        <f t="shared" si="271"/>
        <v>0.9</v>
      </c>
      <c r="AU91" s="21">
        <f t="shared" si="272"/>
        <v>0.9</v>
      </c>
      <c r="AV91" s="21">
        <f t="shared" si="273"/>
        <v>0.9</v>
      </c>
      <c r="AW91" s="21">
        <f t="shared" si="274"/>
        <v>0.9</v>
      </c>
    </row>
    <row r="92" spans="1:49" x14ac:dyDescent="0.25">
      <c r="A92" s="19">
        <v>10</v>
      </c>
      <c r="B92" s="19">
        <v>10</v>
      </c>
      <c r="C92" s="19">
        <v>10</v>
      </c>
      <c r="D92" s="19">
        <v>10</v>
      </c>
      <c r="E92" s="19">
        <v>10</v>
      </c>
      <c r="G92">
        <f t="shared" si="243"/>
        <v>2.5</v>
      </c>
      <c r="H92">
        <f t="shared" si="244"/>
        <v>2.5</v>
      </c>
      <c r="I92">
        <f t="shared" si="245"/>
        <v>2.5</v>
      </c>
      <c r="J92">
        <f t="shared" si="246"/>
        <v>2.5</v>
      </c>
      <c r="K92">
        <f t="shared" si="247"/>
        <v>2</v>
      </c>
      <c r="L92">
        <f t="shared" ref="L92:O92" si="347">K92</f>
        <v>2</v>
      </c>
      <c r="M92">
        <f t="shared" si="347"/>
        <v>2</v>
      </c>
      <c r="N92">
        <f t="shared" si="347"/>
        <v>2</v>
      </c>
      <c r="O92">
        <f t="shared" si="347"/>
        <v>2</v>
      </c>
      <c r="P92">
        <f t="shared" si="249"/>
        <v>2.5</v>
      </c>
      <c r="Q92">
        <f t="shared" ref="Q92:S92" si="348">P92</f>
        <v>2.5</v>
      </c>
      <c r="R92">
        <f t="shared" si="348"/>
        <v>2.5</v>
      </c>
      <c r="S92">
        <f t="shared" si="348"/>
        <v>2.5</v>
      </c>
      <c r="T92">
        <f t="shared" si="251"/>
        <v>2.5</v>
      </c>
      <c r="U92">
        <f t="shared" ref="U92:W92" si="349">T92</f>
        <v>2.5</v>
      </c>
      <c r="V92">
        <f t="shared" si="349"/>
        <v>2.5</v>
      </c>
      <c r="W92">
        <f t="shared" si="349"/>
        <v>2.5</v>
      </c>
      <c r="X92">
        <v>4.5</v>
      </c>
      <c r="Y92">
        <f t="shared" si="253"/>
        <v>4.5</v>
      </c>
      <c r="Z92">
        <v>4.5</v>
      </c>
      <c r="AA92">
        <v>4.5</v>
      </c>
      <c r="AC92" s="21">
        <f t="shared" si="254"/>
        <v>0.5</v>
      </c>
      <c r="AD92" s="21">
        <f t="shared" si="255"/>
        <v>0.5</v>
      </c>
      <c r="AE92" s="21">
        <f t="shared" si="256"/>
        <v>0.5</v>
      </c>
      <c r="AF92" s="21">
        <f t="shared" si="257"/>
        <v>0.5</v>
      </c>
      <c r="AG92" s="21">
        <f t="shared" si="258"/>
        <v>0.4</v>
      </c>
      <c r="AH92" s="21">
        <f t="shared" si="259"/>
        <v>0.4</v>
      </c>
      <c r="AI92" s="21">
        <f t="shared" si="260"/>
        <v>0.4</v>
      </c>
      <c r="AJ92" s="21">
        <f t="shared" si="261"/>
        <v>0.4</v>
      </c>
      <c r="AK92" s="21">
        <f t="shared" si="262"/>
        <v>0.4</v>
      </c>
      <c r="AL92" s="21">
        <f t="shared" si="263"/>
        <v>0.5</v>
      </c>
      <c r="AM92" s="21">
        <f t="shared" si="264"/>
        <v>0.5</v>
      </c>
      <c r="AN92" s="21">
        <f t="shared" si="265"/>
        <v>0.5</v>
      </c>
      <c r="AO92" s="21">
        <f t="shared" si="266"/>
        <v>0.5</v>
      </c>
      <c r="AP92" s="21">
        <f t="shared" si="267"/>
        <v>0.5</v>
      </c>
      <c r="AQ92" s="21">
        <f t="shared" si="268"/>
        <v>0.5</v>
      </c>
      <c r="AR92" s="21">
        <f t="shared" si="269"/>
        <v>0.5</v>
      </c>
      <c r="AS92" s="21">
        <f t="shared" si="270"/>
        <v>0.5</v>
      </c>
      <c r="AT92" s="21">
        <f t="shared" si="271"/>
        <v>0.9</v>
      </c>
      <c r="AU92" s="21">
        <f t="shared" si="272"/>
        <v>0.9</v>
      </c>
      <c r="AV92" s="21">
        <f t="shared" si="273"/>
        <v>0.9</v>
      </c>
      <c r="AW92" s="21">
        <f t="shared" si="274"/>
        <v>0.9</v>
      </c>
    </row>
    <row r="93" spans="1:49" x14ac:dyDescent="0.25">
      <c r="A93" s="19">
        <v>10</v>
      </c>
      <c r="B93" s="19">
        <v>10</v>
      </c>
      <c r="C93" s="19">
        <v>10</v>
      </c>
      <c r="D93" s="19">
        <v>10</v>
      </c>
      <c r="E93" s="19">
        <v>10</v>
      </c>
      <c r="G93">
        <f t="shared" si="243"/>
        <v>2.5</v>
      </c>
      <c r="H93">
        <f t="shared" si="244"/>
        <v>2.5</v>
      </c>
      <c r="I93">
        <f t="shared" si="245"/>
        <v>2.5</v>
      </c>
      <c r="J93">
        <f t="shared" si="246"/>
        <v>2.5</v>
      </c>
      <c r="K93">
        <f t="shared" si="247"/>
        <v>2</v>
      </c>
      <c r="L93">
        <f t="shared" ref="L93:O93" si="350">K93</f>
        <v>2</v>
      </c>
      <c r="M93">
        <f t="shared" si="350"/>
        <v>2</v>
      </c>
      <c r="N93">
        <f t="shared" si="350"/>
        <v>2</v>
      </c>
      <c r="O93">
        <f t="shared" si="350"/>
        <v>2</v>
      </c>
      <c r="P93">
        <f t="shared" si="249"/>
        <v>2.5</v>
      </c>
      <c r="Q93">
        <f t="shared" ref="Q93:S93" si="351">P93</f>
        <v>2.5</v>
      </c>
      <c r="R93">
        <f t="shared" si="351"/>
        <v>2.5</v>
      </c>
      <c r="S93">
        <f t="shared" si="351"/>
        <v>2.5</v>
      </c>
      <c r="T93">
        <f t="shared" si="251"/>
        <v>2.5</v>
      </c>
      <c r="U93">
        <f t="shared" ref="U93:W93" si="352">T93</f>
        <v>2.5</v>
      </c>
      <c r="V93">
        <f t="shared" si="352"/>
        <v>2.5</v>
      </c>
      <c r="W93">
        <f t="shared" si="352"/>
        <v>2.5</v>
      </c>
      <c r="X93">
        <v>4.5</v>
      </c>
      <c r="Y93">
        <f t="shared" si="253"/>
        <v>4.5</v>
      </c>
      <c r="Z93">
        <v>4.5</v>
      </c>
      <c r="AA93">
        <v>4.5</v>
      </c>
      <c r="AC93" s="21">
        <f t="shared" si="254"/>
        <v>0.5</v>
      </c>
      <c r="AD93" s="21">
        <f t="shared" si="255"/>
        <v>0.5</v>
      </c>
      <c r="AE93" s="21">
        <f t="shared" si="256"/>
        <v>0.5</v>
      </c>
      <c r="AF93" s="21">
        <f t="shared" si="257"/>
        <v>0.5</v>
      </c>
      <c r="AG93" s="21">
        <f t="shared" si="258"/>
        <v>0.4</v>
      </c>
      <c r="AH93" s="21">
        <f t="shared" si="259"/>
        <v>0.4</v>
      </c>
      <c r="AI93" s="21">
        <f t="shared" si="260"/>
        <v>0.4</v>
      </c>
      <c r="AJ93" s="21">
        <f t="shared" si="261"/>
        <v>0.4</v>
      </c>
      <c r="AK93" s="21">
        <f t="shared" si="262"/>
        <v>0.4</v>
      </c>
      <c r="AL93" s="21">
        <f t="shared" si="263"/>
        <v>0.5</v>
      </c>
      <c r="AM93" s="21">
        <f t="shared" si="264"/>
        <v>0.5</v>
      </c>
      <c r="AN93" s="21">
        <f t="shared" si="265"/>
        <v>0.5</v>
      </c>
      <c r="AO93" s="21">
        <f t="shared" si="266"/>
        <v>0.5</v>
      </c>
      <c r="AP93" s="21">
        <f t="shared" si="267"/>
        <v>0.5</v>
      </c>
      <c r="AQ93" s="21">
        <f t="shared" si="268"/>
        <v>0.5</v>
      </c>
      <c r="AR93" s="21">
        <f t="shared" si="269"/>
        <v>0.5</v>
      </c>
      <c r="AS93" s="21">
        <f t="shared" si="270"/>
        <v>0.5</v>
      </c>
      <c r="AT93" s="21">
        <f t="shared" si="271"/>
        <v>0.9</v>
      </c>
      <c r="AU93" s="21">
        <f t="shared" si="272"/>
        <v>0.9</v>
      </c>
      <c r="AV93" s="21">
        <f t="shared" si="273"/>
        <v>0.9</v>
      </c>
      <c r="AW93" s="21">
        <f t="shared" si="274"/>
        <v>0.9</v>
      </c>
    </row>
    <row r="94" spans="1:49" x14ac:dyDescent="0.25">
      <c r="A94" s="19">
        <v>10</v>
      </c>
      <c r="B94" s="19">
        <v>10</v>
      </c>
      <c r="C94" s="19">
        <v>10</v>
      </c>
      <c r="D94" s="19">
        <v>10</v>
      </c>
      <c r="E94" s="19">
        <v>10</v>
      </c>
      <c r="G94">
        <f t="shared" si="243"/>
        <v>2.5</v>
      </c>
      <c r="H94">
        <f t="shared" si="244"/>
        <v>2.5</v>
      </c>
      <c r="I94">
        <f t="shared" si="245"/>
        <v>2.5</v>
      </c>
      <c r="J94">
        <f t="shared" si="246"/>
        <v>2.5</v>
      </c>
      <c r="K94">
        <f t="shared" si="247"/>
        <v>2</v>
      </c>
      <c r="L94">
        <f t="shared" ref="L94:O94" si="353">K94</f>
        <v>2</v>
      </c>
      <c r="M94">
        <f t="shared" si="353"/>
        <v>2</v>
      </c>
      <c r="N94">
        <f t="shared" si="353"/>
        <v>2</v>
      </c>
      <c r="O94">
        <f t="shared" si="353"/>
        <v>2</v>
      </c>
      <c r="P94">
        <f t="shared" si="249"/>
        <v>2.5</v>
      </c>
      <c r="Q94">
        <f t="shared" ref="Q94:S94" si="354">P94</f>
        <v>2.5</v>
      </c>
      <c r="R94">
        <f t="shared" si="354"/>
        <v>2.5</v>
      </c>
      <c r="S94">
        <f t="shared" si="354"/>
        <v>2.5</v>
      </c>
      <c r="T94">
        <f t="shared" si="251"/>
        <v>2.5</v>
      </c>
      <c r="U94">
        <f t="shared" ref="U94:W94" si="355">T94</f>
        <v>2.5</v>
      </c>
      <c r="V94">
        <f t="shared" si="355"/>
        <v>2.5</v>
      </c>
      <c r="W94">
        <f t="shared" si="355"/>
        <v>2.5</v>
      </c>
      <c r="X94">
        <v>4.5</v>
      </c>
      <c r="Y94">
        <f t="shared" si="253"/>
        <v>4.5</v>
      </c>
      <c r="Z94">
        <v>4.5</v>
      </c>
      <c r="AA94">
        <v>4.5</v>
      </c>
      <c r="AC94" s="21">
        <f t="shared" si="254"/>
        <v>0.5</v>
      </c>
      <c r="AD94" s="21">
        <f t="shared" si="255"/>
        <v>0.5</v>
      </c>
      <c r="AE94" s="21">
        <f t="shared" si="256"/>
        <v>0.5</v>
      </c>
      <c r="AF94" s="21">
        <f t="shared" si="257"/>
        <v>0.5</v>
      </c>
      <c r="AG94" s="21">
        <f t="shared" si="258"/>
        <v>0.4</v>
      </c>
      <c r="AH94" s="21">
        <f t="shared" si="259"/>
        <v>0.4</v>
      </c>
      <c r="AI94" s="21">
        <f t="shared" si="260"/>
        <v>0.4</v>
      </c>
      <c r="AJ94" s="21">
        <f t="shared" si="261"/>
        <v>0.4</v>
      </c>
      <c r="AK94" s="21">
        <f t="shared" si="262"/>
        <v>0.4</v>
      </c>
      <c r="AL94" s="21">
        <f t="shared" si="263"/>
        <v>0.5</v>
      </c>
      <c r="AM94" s="21">
        <f t="shared" si="264"/>
        <v>0.5</v>
      </c>
      <c r="AN94" s="21">
        <f t="shared" si="265"/>
        <v>0.5</v>
      </c>
      <c r="AO94" s="21">
        <f t="shared" si="266"/>
        <v>0.5</v>
      </c>
      <c r="AP94" s="21">
        <f t="shared" si="267"/>
        <v>0.5</v>
      </c>
      <c r="AQ94" s="21">
        <f t="shared" si="268"/>
        <v>0.5</v>
      </c>
      <c r="AR94" s="21">
        <f t="shared" si="269"/>
        <v>0.5</v>
      </c>
      <c r="AS94" s="21">
        <f t="shared" si="270"/>
        <v>0.5</v>
      </c>
      <c r="AT94" s="21">
        <f t="shared" si="271"/>
        <v>0.9</v>
      </c>
      <c r="AU94" s="21">
        <f t="shared" si="272"/>
        <v>0.9</v>
      </c>
      <c r="AV94" s="21">
        <f t="shared" si="273"/>
        <v>0.9</v>
      </c>
      <c r="AW94" s="21">
        <f t="shared" si="274"/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Valdivia, Marco</dc:creator>
  <cp:lastModifiedBy>Doig, Kevin</cp:lastModifiedBy>
  <dcterms:created xsi:type="dcterms:W3CDTF">2014-10-23T15:45:13Z</dcterms:created>
  <dcterms:modified xsi:type="dcterms:W3CDTF">2014-11-05T06:17:18Z</dcterms:modified>
</cp:coreProperties>
</file>